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7. SERVICIO DE VIVIENDA SOCIAL\"/>
    </mc:Choice>
  </mc:AlternateContent>
  <xr:revisionPtr revIDLastSave="0" documentId="8_{A735C44C-5261-4442-8BA4-4CA552CFFA13}" xr6:coauthVersionLast="36" xr6:coauthVersionMax="36" xr10:uidLastSave="{00000000-0000-0000-0000-000000000000}"/>
  <bookViews>
    <workbookView xWindow="0" yWindow="0" windowWidth="21600" windowHeight="9525" xr2:uid="{00000000-000D-0000-FFFF-FFFF00000000}"/>
  </bookViews>
  <sheets>
    <sheet name="Eficacia" sheetId="7" r:id="rId1"/>
    <sheet name="Seguimiento2" sheetId="8"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8" l="1"/>
  <c r="D13" i="8" s="1"/>
  <c r="D14" i="8" s="1"/>
  <c r="G15" i="8" l="1"/>
  <c r="G16" i="8"/>
  <c r="G17" i="8"/>
  <c r="G18" i="8"/>
  <c r="G19" i="8"/>
  <c r="G20" i="8"/>
  <c r="G21" i="8"/>
  <c r="G22" i="8"/>
  <c r="F11" i="8" l="1"/>
  <c r="G11" i="8" s="1"/>
  <c r="H11" i="8" s="1"/>
  <c r="F12" i="8"/>
  <c r="F13" i="8" l="1"/>
  <c r="F14" i="8"/>
  <c r="G14" i="8" s="1"/>
  <c r="H14" i="8" s="1"/>
  <c r="F22" i="8" l="1"/>
  <c r="H22" i="8" s="1"/>
  <c r="F21" i="8"/>
  <c r="H21" i="8" s="1"/>
  <c r="F20" i="8"/>
  <c r="H20" i="8" s="1"/>
  <c r="F19" i="8"/>
  <c r="H19" i="8" s="1"/>
  <c r="F18" i="8"/>
  <c r="H18" i="8" s="1"/>
  <c r="F17" i="8"/>
  <c r="H17" i="8" s="1"/>
  <c r="F16" i="8"/>
  <c r="H16" i="8" s="1"/>
  <c r="F15" i="8"/>
  <c r="H15" i="8" s="1"/>
  <c r="G13" i="8"/>
  <c r="H13" i="8" s="1"/>
  <c r="G12" i="8"/>
  <c r="H12" i="8" s="1"/>
  <c r="E1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<sst xmlns="http://schemas.openxmlformats.org/spreadsheetml/2006/main" count="118" uniqueCount="107">
  <si>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</si>
  <si>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</si>
  <si>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</si>
  <si>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</si>
  <si>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</si>
  <si>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</si>
  <si>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</si>
  <si>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</si>
  <si>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</si>
  <si>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</si>
  <si>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</si>
  <si>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</si>
  <si>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</si>
  <si>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</si>
  <si>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</si>
  <si>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Eje:</t>
  </si>
  <si>
    <t xml:space="preserve">Componente: </t>
  </si>
  <si>
    <t>Programa:</t>
  </si>
  <si>
    <t>Modelo de operación por procesos</t>
  </si>
  <si>
    <t>Macroproceso:</t>
  </si>
  <si>
    <t>Proceso: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</si>
  <si>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</si>
  <si>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</si>
  <si>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</si>
  <si>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</si>
  <si>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</si>
  <si>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</si>
  <si>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</si>
  <si>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</si>
  <si>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</si>
  <si>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</si>
  <si>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</si>
  <si>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</si>
  <si>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</si>
  <si>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</si>
  <si>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</si>
  <si>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</si>
  <si>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</si>
  <si>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</si>
  <si>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</si>
  <si>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</si>
  <si>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</si>
  <si>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</si>
  <si>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</si>
  <si>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(Mes/trimestre/Semestre/Anual)</t>
  </si>
  <si>
    <t>Fuente de los Datos</t>
  </si>
  <si>
    <t xml:space="preserve">Responsable </t>
  </si>
  <si>
    <t>Observaciones</t>
  </si>
  <si>
    <t>Fecha de elaboración de la Ficha  Técnica</t>
  </si>
  <si>
    <t>Fecha de actualización de la Ficha  Técnica</t>
  </si>
  <si>
    <t>* Si aplica</t>
  </si>
  <si>
    <t>% Cumplimiento</t>
  </si>
  <si>
    <t>Nombre del Indicador</t>
  </si>
  <si>
    <t>Periodicidad de  medición (Mes/Trimestre/Semestre/Año)</t>
  </si>
  <si>
    <t>Meta según Periodicidad de medición</t>
  </si>
  <si>
    <t>Resultado del Indicador</t>
  </si>
  <si>
    <t>% de Cumplimiento de la meta</t>
  </si>
  <si>
    <t>Análisis y Observaciones</t>
  </si>
  <si>
    <t>Mejora</t>
  </si>
  <si>
    <t>MMDS01.02.04.18.P04</t>
  </si>
  <si>
    <t>x</t>
  </si>
  <si>
    <t>( V1 /  V2 ) * 100</t>
  </si>
  <si>
    <t>Trimestral</t>
  </si>
  <si>
    <t>Porcentaje</t>
  </si>
  <si>
    <t xml:space="preserve">Ninguna </t>
  </si>
  <si>
    <t>No aplica</t>
  </si>
  <si>
    <t>satisfactorio</t>
  </si>
  <si>
    <t>medio</t>
  </si>
  <si>
    <t>critico</t>
  </si>
  <si>
    <t>Cali Progresa Contigo  2016 - 2019</t>
  </si>
  <si>
    <t>Legalización de Predios MMDS01.02.04</t>
  </si>
  <si>
    <t>Servicio de Vivienda Social MMDS01.02</t>
  </si>
  <si>
    <t>Desarrollo Social MMDS01</t>
  </si>
  <si>
    <t>Satisfactorio      &gt; 70 %
Medio  entre      40% y 70%
Crìtico              &lt; 40 %</t>
  </si>
  <si>
    <t>Enero-marzo</t>
  </si>
  <si>
    <t>Enero -junio</t>
  </si>
  <si>
    <t>Enero - septiembre</t>
  </si>
  <si>
    <t xml:space="preserve">Enero - diciembre </t>
  </si>
  <si>
    <t>4.2  Cali,amable y sostenible</t>
  </si>
  <si>
    <t>4.2.3   Viviendo mejor y disfrutando mas a Cali</t>
  </si>
  <si>
    <t>4.2.3.1   Construyendo entornos para la Vida</t>
  </si>
  <si>
    <t>Porcentaje de predios legalizados del total de predios programados a legalizar</t>
  </si>
  <si>
    <t>V2= Número de predios programados a legalizar</t>
  </si>
  <si>
    <t>42% Vigencia 2018</t>
  </si>
  <si>
    <t xml:space="preserve"> Base de datos - Subsecretaría de Mejoramiento Integral y Legalización  </t>
  </si>
  <si>
    <t>V2=   Número de Predios Programados a Legalizar</t>
  </si>
  <si>
    <t>Vigencia 
(Año del seguimiento)</t>
  </si>
  <si>
    <t>La SVSH en aras de mejorar o incrementar el porcentaje o cantidad de titulaciones, presentó ante el Consejo de Santiago de Cali, un proyecto de acuerdo para la titulación gratuita de predios que hacen parte del patrimonio del organismo, el cual fue aprobado mediante el Acuerdo 0455 de 2018 "Por el cual se autoriza al señor Alcalde de Santiago de Cali para ceder a titulo gratuito el dominio  de predios fiscales ocupados con viviendas de interés social antes del 30 de noviembre de 2001, de conformidad con el articulo 2 de la ley 1001 de 2005 y se dictan otras disposiciones", el cual fue reglamentado por el decreto No. 0147 del 22 de marzo de 2019, buscando facilitar la transferencia del dominio de los predios ubicados en los bienes mencionados con la cesión a titulo gratuito.</t>
  </si>
  <si>
    <t xml:space="preserve">Se refiere a la cantidad de actos administrativos proferidos para legalizar los predios y la cantidad que están programadas a legalizar en un tiempo determinado </t>
  </si>
  <si>
    <t xml:space="preserve">Predios legalizados: La legalización de predios es un proceso que inicia con la solicitud  de adjudicación de un predio; una vez el adjudicatario ha cancelado la totalidad del valor de lote de terreno se realiza la transferencia del derecho de dominio del predio de propiedad de la Secretaria de Vivienda Social y Hábitat del Municipio de Santiago de Cali al adjudicatario debidamente inscrita en la Oficina de Registro de Instrumentos Públicos de Cali, con las limitaciones al  dominio respectivas, las cuales  deben ser canceladas cumpla  el requisito, plazo o condición. Dentro de este proceso se profieren diferentes actos administrativos tales como: Resolución de Adjudicación, Resolución de Transferencia de Dominio, Resolución de Traspaso, Resolución de cancelación de prohibición para enajenar, Resolución de cancelación de patrimonio de familia inembargable, Resolución de cancelación de afectación a vivienda familiar y se proyectan minutas de cancelación de hipoteca, condición resolutoria y pacto de retroventa.
</t>
  </si>
  <si>
    <t>Mide la gestión de la Subsecretaría de Mejoramiento Integral y Legalización de predios en cuanto al porcentaje de predios legalizados frente al total de predios programados a legalizar.</t>
  </si>
  <si>
    <t>30 de septiembre de 2019</t>
  </si>
  <si>
    <t xml:space="preserve"> Secretaría de Vivienda Social y Hábitat - Subsecretaría de Mejoramiento Integral y Legalización. </t>
  </si>
  <si>
    <t>incluir la definición de Ana</t>
  </si>
  <si>
    <t>es SMIL no SMURP</t>
  </si>
  <si>
    <t>Incluir la definición para esta variable</t>
  </si>
  <si>
    <t>V1= Número de actos administrativos proferidos de Resolución de Adjudicación, Resolución de Transferencia de Dominio, Resolución de Traspaso, Resolución de cancelación de prohibición para enajenar, Resolución de cancelación de patrimonio de familia inembargable, Resolución de cancelación de afectación a vivienda familiar, minutas de cancelación de hipoteca, de condición resolutoria y de pacto de retroventa.</t>
  </si>
  <si>
    <t>V1= Número de actos administrativos proferidos de Resolución de Adjudicación, Resolución de Transferencia de Dominio, Resolución de Traspaso, Resolución de cancelación de prohibición para enajenar, Resolución de cancelación de patrimonio de familia inembargable, Resolución de cancelación de afectación a vivienda familiar, minutas de cancelación de hipoteca, de condición resolutoria y de pacto de retroventa</t>
  </si>
  <si>
    <t>&gt; 70%</t>
  </si>
  <si>
    <t>entre 40% y 70%</t>
  </si>
  <si>
    <t>&lt; 40%</t>
  </si>
  <si>
    <t>750*4=187´5</t>
  </si>
  <si>
    <t xml:space="preserve">Un gran porcentaje de los predios que se propenden legalizar, presentan inconvenientes para la culminación del trámite, como en la notificación del adjudicatario del cual se desconoce su paradero, desacuerdos entre los particulares para las sucesiones, compraventas sin continuidad, falta de interés de los adjudicatarios, falta de recurdos para cancelar el valor del lote y/o los derechos de registro, etc. SIN EMBARGO El proceso de Legalización incluye todos los actos administrativos del proceso de Legalización de Predios, tales como: Transferencia de Dominio, Resoluciones de Adjudicación, Resoluciones de Traspaso, Resoluciones de cancelación de prohibición para enajenar, Resoluciones de cancelación de patrimonio de familia inembargable y Resoluciones de cancelación de afectación a vivienda familiar y se proyectan Minutas de cancelación de Hipoteca, de Condición Resolutoria y de  Pacto de retroventa, lo cuales se incluyen en el presente informe actualizado.
</t>
  </si>
  <si>
    <t>En el informe se incluyen los datos de todos los actos administrativos del proceso de Legalización de Predios, tales como: Transferencia de Dominio, Resoluciones de Adjudicación, Resoluciones de Traspaso, Resoluciones de cancelación de prohibición para enajenar, Resoluciones de cancelación de patrimonio de familia inembargable y Resoluciones de cancelación de afectación a vivienda familiar y se proyectan Minutas de cancelación de Hipoteca, de Condición Resolutoria y de  Pacto de retroventa, lo cuales se incluyen en el presente informe actualizado.</t>
  </si>
  <si>
    <t xml:space="preserve">Se modifica la ficha tecnica del indicador de Porcentaje de predios legalizados del total de predios programados a legalizar en los componentes de definiciones y conceptos, en la que se incluyen dentro de este proceso los diferentes actos administrativos que se profieren. Lo anterior, determina la modificación del método de medición incluyendo los actos administrativos que se encontraban por fuera pero que hacen parte de las gestiones realizadas para llevar a cabo el prceso de legalización. Así mismo el cambio de esta variable (V1) permite que quede acorde con la definición ajustada. </t>
  </si>
  <si>
    <t>en el informe del 4to trimestre de la vigencia 2019 al 25 de noviembre se han expedido 142 actos administrativos y se estima que hasta el 31 de diciembre se habrán suscrito otros 41, Con proyección a 31 de diciembre de 2019, se habrían expedido 183 actos administrativos que corresponderían al 4o trimestre de 2019.</t>
  </si>
  <si>
    <r>
      <t>MMDS01.02.18</t>
    </r>
    <r>
      <rPr>
        <sz val="11"/>
        <rFont val="Arial"/>
        <family val="2"/>
      </rPr>
      <t>.FT.02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</si>
</sst>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sz val="11"/>
      <color indexed="8"/>
      <name val="Calibri"/>
      <family val="2"/>
    </font>
    <font>
      <sz val="11"/>
      <color rgb="FF000000"/>
      <name val="Arial"/>
      <family val="2"/>
    </font>
    <font>
      <sz val="11"/>
      <name val="Calibri"/>
      <family val="2"/>
    </font>
    <font>
      <sz val="72"/>
      <color rgb="FFFF0000"/>
      <name val="Calibri"/>
      <family val="2"/>
      <scheme val="minor"/>
    </font>
    <font>
      <sz val="8"/>
      <color theme="1"/>
      <name val="Arial"/>
      <family val="2"/>
    </font>
    <font>
      <sz val="8"/>
      <color rgb="FFFF0000"/>
      <name val="Arial"/>
      <family val="2"/>
    </font>
    <font>
      <sz val="8"/>
      <name val="Arial"/>
      <family val="2"/>
    </font>
    <font>
      <sz val="8"/>
      <name val="Trebuchet MS"/>
      <family val="2"/>
    </font>
    <font>
      <sz val="8"/>
      <color theme="1"/>
      <name val="Calibri"/>
      <family val="2"/>
      <scheme val="minor"/>
    </font>
    <font>
      <b/>
      <sz val="8"/>
      <color theme="0"/>
      <name val="Arial"/>
      <family val="2"/>
    </font>
    <font>
      <b/>
      <sz val="8"/>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12" fillId="0" borderId="0"/>
  </cellStyleXfs>
  <cellXfs count="142">
    <xf numFmtId="0" fontId="0" fillId="0" borderId="0" xfId="0"/>
    <xf numFmtId="0" fontId="0" fillId="0" borderId="0" xfId="0"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3"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2" fillId="2" borderId="0" xfId="0" applyFont="1" applyFill="1" applyBorder="1" applyAlignment="1">
      <alignment vertical="center"/>
    </xf>
    <xf numFmtId="0" fontId="2" fillId="2" borderId="5" xfId="0" applyFont="1" applyFill="1" applyBorder="1" applyAlignment="1">
      <alignment vertical="center"/>
    </xf>
    <xf numFmtId="0" fontId="2" fillId="2" borderId="15" xfId="0" applyFont="1" applyFill="1" applyBorder="1" applyAlignment="1" applyProtection="1">
      <alignment horizontal="center" vertical="center"/>
      <protection locked="0"/>
    </xf>
    <xf numFmtId="0" fontId="0" fillId="0" borderId="0" xfId="0" applyBorder="1" applyAlignment="1">
      <alignment vertical="center"/>
    </xf>
    <xf numFmtId="0" fontId="2" fillId="6" borderId="15" xfId="0" applyFont="1" applyFill="1" applyBorder="1" applyAlignment="1">
      <alignment horizontal="left" vertical="center"/>
    </xf>
    <xf numFmtId="0" fontId="0" fillId="2" borderId="0" xfId="0" applyFill="1" applyBorder="1" applyAlignment="1">
      <alignment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center"/>
      <protection locked="0"/>
    </xf>
    <xf numFmtId="0" fontId="0" fillId="0" borderId="0" xfId="0" applyAlignment="1">
      <alignment horizontal="left" vertical="center"/>
    </xf>
    <xf numFmtId="0" fontId="8" fillId="6" borderId="14" xfId="0" applyFont="1" applyFill="1" applyBorder="1" applyAlignment="1" applyProtection="1">
      <alignment horizontal="left" vertical="center" wrapText="1"/>
    </xf>
    <xf numFmtId="0" fontId="8" fillId="6" borderId="26" xfId="0" applyFont="1" applyFill="1" applyBorder="1" applyAlignment="1" applyProtection="1">
      <alignment vertical="center" wrapText="1"/>
    </xf>
    <xf numFmtId="0" fontId="8" fillId="6" borderId="32" xfId="0" applyFont="1" applyFill="1" applyBorder="1" applyAlignment="1" applyProtection="1">
      <alignment vertical="center" wrapText="1"/>
    </xf>
    <xf numFmtId="0" fontId="2" fillId="0" borderId="0" xfId="0" applyFont="1" applyBorder="1" applyAlignment="1">
      <alignment vertical="center"/>
    </xf>
    <xf numFmtId="9" fontId="0" fillId="0" borderId="0" xfId="0" applyNumberFormat="1" applyAlignment="1">
      <alignment horizontal="left" vertical="center"/>
    </xf>
    <xf numFmtId="0" fontId="0" fillId="9" borderId="0" xfId="0" applyFill="1"/>
    <xf numFmtId="0" fontId="0" fillId="0" borderId="0"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0" fontId="15" fillId="0" borderId="0" xfId="0" applyFont="1"/>
    <xf numFmtId="0" fontId="8" fillId="6" borderId="14" xfId="0" applyFont="1" applyFill="1" applyBorder="1" applyAlignment="1" applyProtection="1">
      <alignment vertical="center" wrapText="1"/>
    </xf>
    <xf numFmtId="0" fontId="0" fillId="0" borderId="0" xfId="0" applyAlignment="1">
      <alignment wrapText="1"/>
    </xf>
    <xf numFmtId="0" fontId="2" fillId="2" borderId="1" xfId="0" applyFont="1" applyFill="1" applyBorder="1" applyAlignment="1">
      <alignment vertical="center" wrapText="1"/>
    </xf>
    <xf numFmtId="0" fontId="3" fillId="2" borderId="12" xfId="0" applyFont="1" applyFill="1" applyBorder="1" applyAlignment="1">
      <alignment horizontal="center" vertical="center" wrapText="1"/>
    </xf>
    <xf numFmtId="0" fontId="2" fillId="6" borderId="14" xfId="0" applyFont="1" applyFill="1" applyBorder="1" applyAlignment="1">
      <alignment horizontal="left" vertical="center" wrapText="1"/>
    </xf>
    <xf numFmtId="0" fontId="0" fillId="0" borderId="4" xfId="0" applyBorder="1" applyAlignment="1">
      <alignment vertical="center" wrapText="1"/>
    </xf>
    <xf numFmtId="0" fontId="6" fillId="6" borderId="14" xfId="0" applyFont="1" applyFill="1" applyBorder="1" applyAlignment="1">
      <alignment horizontal="left" vertical="center" wrapText="1"/>
    </xf>
    <xf numFmtId="0" fontId="8" fillId="7" borderId="14" xfId="0" applyFont="1" applyFill="1" applyBorder="1" applyAlignment="1" applyProtection="1">
      <alignment horizontal="center" vertical="center" wrapText="1"/>
      <protection locked="0"/>
    </xf>
    <xf numFmtId="0" fontId="8" fillId="6" borderId="14" xfId="0" applyFont="1" applyFill="1" applyBorder="1" applyAlignment="1">
      <alignment vertical="center" wrapText="1"/>
    </xf>
    <xf numFmtId="0" fontId="6" fillId="6" borderId="14" xfId="0" applyFont="1" applyFill="1" applyBorder="1" applyAlignment="1">
      <alignment vertical="center" wrapText="1"/>
    </xf>
    <xf numFmtId="0" fontId="0" fillId="0" borderId="0" xfId="0" applyAlignment="1">
      <alignment vertical="center" wrapText="1"/>
    </xf>
    <xf numFmtId="0" fontId="16" fillId="8" borderId="0" xfId="0" applyFont="1" applyFill="1"/>
    <xf numFmtId="0" fontId="16" fillId="0" borderId="0" xfId="0" applyFont="1" applyAlignment="1">
      <alignment horizontal="right"/>
    </xf>
    <xf numFmtId="0" fontId="16" fillId="9" borderId="0" xfId="0" applyFont="1" applyFill="1"/>
    <xf numFmtId="0" fontId="16" fillId="10" borderId="0" xfId="0" applyFont="1" applyFill="1"/>
    <xf numFmtId="0" fontId="17" fillId="9" borderId="0" xfId="0" applyFont="1" applyFill="1" applyAlignment="1">
      <alignment horizontal="justify" vertical="center" wrapText="1"/>
    </xf>
    <xf numFmtId="0" fontId="18" fillId="7" borderId="15" xfId="2" applyFont="1" applyFill="1" applyBorder="1" applyAlignment="1" applyProtection="1">
      <alignment horizontal="center" vertical="center" wrapText="1"/>
      <protection hidden="1"/>
    </xf>
    <xf numFmtId="0" fontId="18" fillId="7" borderId="15" xfId="0" applyFont="1" applyFill="1" applyBorder="1" applyAlignment="1" applyProtection="1">
      <alignment horizontal="center" vertical="center" wrapText="1"/>
      <protection hidden="1"/>
    </xf>
    <xf numFmtId="0" fontId="19" fillId="12" borderId="15" xfId="0" applyFont="1" applyFill="1" applyBorder="1" applyAlignment="1" applyProtection="1">
      <alignment horizontal="center" vertical="center"/>
      <protection hidden="1"/>
    </xf>
    <xf numFmtId="9" fontId="18" fillId="0" borderId="15" xfId="1" applyFont="1" applyBorder="1" applyAlignment="1">
      <alignment horizontal="center" vertical="center"/>
    </xf>
    <xf numFmtId="3" fontId="16" fillId="11" borderId="15" xfId="0" applyNumberFormat="1" applyFont="1" applyFill="1" applyBorder="1" applyAlignment="1">
      <alignment horizontal="center" vertical="center"/>
    </xf>
    <xf numFmtId="9" fontId="18" fillId="12" borderId="15" xfId="1" applyFont="1" applyFill="1" applyBorder="1" applyAlignment="1" applyProtection="1">
      <alignment horizontal="center" vertical="center"/>
      <protection hidden="1"/>
    </xf>
    <xf numFmtId="0" fontId="18" fillId="0" borderId="15" xfId="0" applyFont="1" applyBorder="1" applyAlignment="1">
      <alignment horizontal="center" vertical="center"/>
    </xf>
    <xf numFmtId="0" fontId="20" fillId="0" borderId="0" xfId="0" applyFont="1"/>
    <xf numFmtId="164" fontId="18" fillId="12" borderId="15" xfId="1" applyNumberFormat="1" applyFont="1" applyFill="1" applyBorder="1" applyAlignment="1" applyProtection="1">
      <alignment horizontal="center" vertical="center"/>
      <protection hidden="1"/>
    </xf>
    <xf numFmtId="0" fontId="18" fillId="7" borderId="15" xfId="0" applyFont="1" applyFill="1" applyBorder="1" applyAlignment="1" applyProtection="1">
      <alignment horizontal="justify" vertical="center" wrapText="1"/>
      <protection hidden="1"/>
    </xf>
    <xf numFmtId="0" fontId="18" fillId="0" borderId="15" xfId="0" applyFont="1" applyBorder="1" applyAlignment="1">
      <alignment horizontal="justify" vertical="center" wrapText="1"/>
    </xf>
    <xf numFmtId="0" fontId="7" fillId="0" borderId="0" xfId="0" applyFont="1" applyBorder="1" applyAlignment="1">
      <alignment horizontal="center" vertical="center"/>
    </xf>
    <xf numFmtId="9" fontId="7" fillId="0" borderId="0" xfId="1" applyFont="1" applyBorder="1" applyAlignment="1">
      <alignment horizontal="center" vertical="center"/>
    </xf>
    <xf numFmtId="3" fontId="2" fillId="0" borderId="0" xfId="0" applyNumberFormat="1" applyFont="1" applyFill="1" applyBorder="1" applyAlignment="1">
      <alignment horizontal="center" vertical="center"/>
    </xf>
    <xf numFmtId="0" fontId="22" fillId="2" borderId="0" xfId="0" applyFont="1" applyFill="1" applyBorder="1" applyAlignment="1" applyProtection="1">
      <alignment horizontal="center" vertical="center" wrapText="1"/>
    </xf>
    <xf numFmtId="0" fontId="18" fillId="0" borderId="0" xfId="0" applyFont="1" applyBorder="1" applyAlignment="1">
      <alignment horizontal="justify" vertical="center" wrapText="1"/>
    </xf>
    <xf numFmtId="0" fontId="18" fillId="0" borderId="0" xfId="0" applyFont="1" applyBorder="1" applyAlignment="1">
      <alignment horizontal="center" vertical="center"/>
    </xf>
    <xf numFmtId="0" fontId="18" fillId="2" borderId="0" xfId="0" applyFont="1" applyFill="1" applyBorder="1" applyAlignment="1" applyProtection="1">
      <alignment horizontal="center" vertical="center" wrapText="1"/>
      <protection hidden="1"/>
    </xf>
    <xf numFmtId="0" fontId="9" fillId="0" borderId="0" xfId="0" applyFont="1" applyAlignment="1">
      <alignment horizontal="left" vertical="center"/>
    </xf>
    <xf numFmtId="9" fontId="2" fillId="2" borderId="15" xfId="0" applyNumberFormat="1" applyFont="1" applyFill="1" applyBorder="1" applyAlignment="1" applyProtection="1">
      <alignment horizontal="left" vertical="center" wrapText="1"/>
      <protection locked="0"/>
    </xf>
    <xf numFmtId="0" fontId="2" fillId="2" borderId="15" xfId="0" applyNumberFormat="1" applyFont="1" applyFill="1" applyBorder="1" applyAlignment="1" applyProtection="1">
      <alignment horizontal="left" vertical="center" wrapText="1"/>
      <protection locked="0"/>
    </xf>
    <xf numFmtId="0" fontId="2" fillId="2" borderId="31" xfId="0" applyNumberFormat="1" applyFont="1" applyFill="1" applyBorder="1" applyAlignment="1" applyProtection="1">
      <alignment horizontal="left" vertical="center" wrapText="1"/>
      <protection locked="0"/>
    </xf>
    <xf numFmtId="9" fontId="2" fillId="2" borderId="27" xfId="0" applyNumberFormat="1" applyFont="1" applyFill="1" applyBorder="1" applyAlignment="1" applyProtection="1">
      <alignment horizontal="left" vertical="center" wrapText="1"/>
      <protection locked="0"/>
    </xf>
    <xf numFmtId="9" fontId="2" fillId="2" borderId="10" xfId="0" applyNumberFormat="1" applyFont="1" applyFill="1" applyBorder="1" applyAlignment="1" applyProtection="1">
      <alignment horizontal="left" vertical="center" wrapText="1"/>
      <protection locked="0"/>
    </xf>
    <xf numFmtId="9" fontId="2" fillId="2" borderId="11" xfId="0" applyNumberFormat="1" applyFont="1" applyFill="1" applyBorder="1" applyAlignment="1" applyProtection="1">
      <alignment horizontal="left" vertical="center" wrapText="1"/>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2" fillId="2" borderId="27"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49" fontId="2" fillId="2" borderId="33" xfId="0" applyNumberFormat="1" applyFont="1" applyFill="1" applyBorder="1" applyAlignment="1" applyProtection="1">
      <alignment horizontal="left" vertical="center" wrapText="1"/>
      <protection locked="0"/>
    </xf>
    <xf numFmtId="49" fontId="2" fillId="2" borderId="34" xfId="0" applyNumberFormat="1" applyFont="1" applyFill="1" applyBorder="1" applyAlignment="1" applyProtection="1">
      <alignment horizontal="left" vertical="center" wrapText="1"/>
      <protection locked="0"/>
    </xf>
    <xf numFmtId="49" fontId="2" fillId="2" borderId="35" xfId="0" applyNumberFormat="1" applyFont="1" applyFill="1" applyBorder="1" applyAlignment="1" applyProtection="1">
      <alignment horizontal="left" vertical="center" wrapText="1"/>
      <protection locked="0"/>
    </xf>
    <xf numFmtId="0" fontId="8" fillId="2" borderId="36" xfId="0" applyFont="1" applyFill="1" applyBorder="1" applyAlignment="1" applyProtection="1">
      <alignment horizontal="center" vertical="center" wrapText="1"/>
    </xf>
    <xf numFmtId="49" fontId="2" fillId="9" borderId="33" xfId="0" applyNumberFormat="1" applyFont="1" applyFill="1" applyBorder="1" applyAlignment="1" applyProtection="1">
      <alignment horizontal="center" vertical="center" wrapText="1"/>
      <protection locked="0"/>
    </xf>
    <xf numFmtId="49" fontId="2" fillId="9" borderId="34" xfId="0" applyNumberFormat="1" applyFont="1" applyFill="1" applyBorder="1" applyAlignment="1" applyProtection="1">
      <alignment horizontal="center" vertical="center" wrapText="1"/>
      <protection locked="0"/>
    </xf>
    <xf numFmtId="49" fontId="2" fillId="9" borderId="37" xfId="0" applyNumberFormat="1" applyFont="1" applyFill="1" applyBorder="1" applyAlignment="1" applyProtection="1">
      <alignment horizontal="center" vertical="center" wrapText="1"/>
      <protection locked="0"/>
    </xf>
    <xf numFmtId="0" fontId="8" fillId="6"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3" fillId="0" borderId="38" xfId="0" applyFont="1" applyBorder="1" applyAlignment="1">
      <alignment horizontal="left" vertical="center" wrapText="1"/>
    </xf>
    <xf numFmtId="0" fontId="14" fillId="0" borderId="39" xfId="0" applyFont="1" applyBorder="1"/>
    <xf numFmtId="0" fontId="14" fillId="0" borderId="40" xfId="0" applyFont="1" applyBorder="1"/>
    <xf numFmtId="0" fontId="6" fillId="6" borderId="30"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8"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6" fillId="6" borderId="26"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2" borderId="27"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6"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25"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21" fillId="3" borderId="15" xfId="0" applyFont="1" applyFill="1" applyBorder="1" applyAlignment="1">
      <alignment horizontal="left" vertical="center"/>
    </xf>
    <xf numFmtId="0" fontId="22" fillId="2" borderId="27" xfId="0" applyFont="1" applyFill="1" applyBorder="1" applyAlignment="1" applyProtection="1">
      <alignment horizontal="center" vertical="center" wrapText="1"/>
    </xf>
    <xf numFmtId="0" fontId="22" fillId="2" borderId="10" xfId="0" applyFont="1" applyFill="1" applyBorder="1" applyAlignment="1" applyProtection="1">
      <alignment horizontal="center" vertical="center" wrapText="1"/>
    </xf>
    <xf numFmtId="0" fontId="22" fillId="2" borderId="28" xfId="0" applyFont="1" applyFill="1" applyBorder="1" applyAlignment="1" applyProtection="1">
      <alignment horizontal="center" vertical="center" wrapText="1"/>
    </xf>
    <xf numFmtId="0" fontId="18" fillId="7" borderId="15" xfId="0" applyFont="1" applyFill="1" applyBorder="1" applyAlignment="1" applyProtection="1">
      <alignment horizontal="center" vertical="center" wrapText="1"/>
      <protection hidden="1"/>
    </xf>
    <xf numFmtId="1" fontId="18" fillId="0" borderId="15" xfId="1" applyNumberFormat="1" applyFont="1" applyBorder="1" applyAlignment="1">
      <alignment horizontal="center" vertical="center"/>
    </xf>
    <xf numFmtId="0" fontId="16" fillId="0" borderId="0" xfId="0" applyFont="1" applyAlignment="1">
      <alignment horizontal="center" vertical="center"/>
    </xf>
  </cellXfs>
  <cellStyles count="3">
    <cellStyle name="Normal" xfId="0" builtinId="0"/>
    <cellStyle name="Normal 2" xfId="2" xr:uid="{00000000-0005-0000-0000-000001000000}"/>
    <cellStyle name="Porcentaje" xfId="1" builtinId="5"/>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SEGUIMIENTO</a:t>
            </a:r>
            <a:r>
              <a:rPr lang="es-CO"/>
              <a:t> </a:t>
            </a:r>
          </a:p>
        </c:rich>
      </c:tx>
      <c:layout>
        <c:manualLayout>
          <c:xMode val="edge"/>
          <c:yMode val="edge"/>
          <c:x val="0.410170323950476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Seguimiento2!$C$10</c:f>
              <c:strCache>
                <c:ptCount val="1"/>
                <c:pt idx="0">
                  <c:v>Meta según Periodicidad de medición</c:v>
                </c:pt>
              </c:strCache>
            </c:strRef>
          </c:tx>
          <c:spPr>
            <a:solidFill>
              <a:schemeClr val="accent1"/>
            </a:solidFill>
            <a:ln>
              <a:noFill/>
            </a:ln>
            <a:effectLst/>
          </c:spPr>
          <c:invertIfNegative val="0"/>
          <c:cat>
            <c:strRef>
              <c:f>Seguimiento2!$B$11:$B$14</c:f>
              <c:strCache>
                <c:ptCount val="4"/>
                <c:pt idx="0">
                  <c:v>Enero-marzo</c:v>
                </c:pt>
                <c:pt idx="1">
                  <c:v>Enero -junio</c:v>
                </c:pt>
                <c:pt idx="2">
                  <c:v>Enero - septiembre</c:v>
                </c:pt>
                <c:pt idx="3">
                  <c:v>Enero - diciembre </c:v>
                </c:pt>
              </c:strCache>
            </c:strRef>
          </c:cat>
          <c:val>
            <c:numRef>
              <c:f>Seguimiento2!$C$11:$C$14</c:f>
              <c:numCache>
                <c:formatCode>0%</c:formatCode>
                <c:ptCount val="4"/>
                <c:pt idx="0">
                  <c:v>0.25</c:v>
                </c:pt>
                <c:pt idx="1">
                  <c:v>0.5</c:v>
                </c:pt>
                <c:pt idx="2">
                  <c:v>0.75</c:v>
                </c:pt>
                <c:pt idx="3">
                  <c:v>1</c:v>
                </c:pt>
              </c:numCache>
            </c:numRef>
          </c:val>
          <c:extLst>
            <c:ext xmlns:c16="http://schemas.microsoft.com/office/drawing/2014/chart" uri="{C3380CC4-5D6E-409C-BE32-E72D297353CC}">
              <c16:uniqueId val="{00000000-C866-409B-910C-FB0C3E8AC211}"/>
            </c:ext>
          </c:extLst>
        </c:ser>
        <c:ser>
          <c:idx val="1"/>
          <c:order val="1"/>
          <c:tx>
            <c:strRef>
              <c:f>Seguimiento2!$F$10</c:f>
              <c:strCache>
                <c:ptCount val="1"/>
                <c:pt idx="0">
                  <c:v>Resultado del Indicador</c:v>
                </c:pt>
              </c:strCache>
            </c:strRef>
          </c:tx>
          <c:spPr>
            <a:solidFill>
              <a:schemeClr val="accent2"/>
            </a:solidFill>
            <a:ln>
              <a:noFill/>
            </a:ln>
            <a:effectLst/>
          </c:spPr>
          <c:invertIfNegative val="0"/>
          <c:cat>
            <c:strRef>
              <c:f>Seguimiento2!$B$11:$B$14</c:f>
              <c:strCache>
                <c:ptCount val="4"/>
                <c:pt idx="0">
                  <c:v>Enero-marzo</c:v>
                </c:pt>
                <c:pt idx="1">
                  <c:v>Enero -junio</c:v>
                </c:pt>
                <c:pt idx="2">
                  <c:v>Enero - septiembre</c:v>
                </c:pt>
                <c:pt idx="3">
                  <c:v>Enero - diciembre </c:v>
                </c:pt>
              </c:strCache>
            </c:strRef>
          </c:cat>
          <c:val>
            <c:numRef>
              <c:f>Seguimiento2!$F$11:$F$14</c:f>
              <c:numCache>
                <c:formatCode>0%</c:formatCode>
                <c:ptCount val="4"/>
                <c:pt idx="0">
                  <c:v>0.19466666666666665</c:v>
                </c:pt>
                <c:pt idx="1">
                  <c:v>0.44666666666666666</c:v>
                </c:pt>
                <c:pt idx="2">
                  <c:v>0.876</c:v>
                </c:pt>
                <c:pt idx="3">
                  <c:v>1.1200000000000001</c:v>
                </c:pt>
              </c:numCache>
            </c:numRef>
          </c:val>
          <c:extLst>
            <c:ext xmlns:c16="http://schemas.microsoft.com/office/drawing/2014/chart" uri="{C3380CC4-5D6E-409C-BE32-E72D297353CC}">
              <c16:uniqueId val="{00000001-C866-409B-910C-FB0C3E8AC211}"/>
            </c:ext>
          </c:extLst>
        </c:ser>
        <c:dLbls>
          <c:showLegendKey val="0"/>
          <c:showVal val="0"/>
          <c:showCatName val="0"/>
          <c:showSerName val="0"/>
          <c:showPercent val="0"/>
          <c:showBubbleSize val="0"/>
        </c:dLbls>
        <c:gapWidth val="219"/>
        <c:overlap val="-27"/>
        <c:axId val="331959856"/>
        <c:axId val="243826736"/>
      </c:barChart>
      <c:catAx>
        <c:axId val="33195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3826736"/>
        <c:crosses val="autoZero"/>
        <c:auto val="1"/>
        <c:lblAlgn val="ctr"/>
        <c:lblOffset val="100"/>
        <c:noMultiLvlLbl val="0"/>
      </c:catAx>
      <c:valAx>
        <c:axId val="243826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1959856"/>
        <c:crosses val="autoZero"/>
        <c:crossBetween val="between"/>
      </c:valAx>
      <c:spPr>
        <a:noFill/>
        <a:ln>
          <a:noFill/>
        </a:ln>
        <a:effectLst/>
      </c:spPr>
    </c:plotArea>
    <c:legend>
      <c:legendPos val="r"/>
      <c:layout>
        <c:manualLayout>
          <c:xMode val="edge"/>
          <c:yMode val="edge"/>
          <c:x val="0.81961465022206503"/>
          <c:y val="0.35943403158932213"/>
          <c:w val="0.17253066133737691"/>
          <c:h val="0.10823914794133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105795" y="176894"/>
          <a:ext cx="8919822" cy="1695450"/>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6</xdr:row>
      <xdr:rowOff>123825</xdr:rowOff>
    </xdr:to>
    <xdr:grpSp>
      <xdr:nvGrpSpPr>
        <xdr:cNvPr id="14" name="13 Grupo">
          <a:extLst>
            <a:ext uri="{FF2B5EF4-FFF2-40B4-BE49-F238E27FC236}">
              <a16:creationId xmlns:a16="http://schemas.microsoft.com/office/drawing/2014/main" id="{00000000-0008-0000-0300-00000E000000}"/>
            </a:ext>
          </a:extLst>
        </xdr:cNvPr>
        <xdr:cNvGrpSpPr>
          <a:grpSpLocks/>
        </xdr:cNvGrpSpPr>
      </xdr:nvGrpSpPr>
      <xdr:grpSpPr bwMode="auto">
        <a:xfrm>
          <a:off x="0" y="0"/>
          <a:ext cx="12346781" cy="1266825"/>
          <a:chOff x="596900" y="2852737"/>
          <a:chExt cx="7950200" cy="1152527"/>
        </a:xfrm>
      </xdr:grpSpPr>
      <xdr:grpSp>
        <xdr:nvGrpSpPr>
          <xdr:cNvPr id="15" name="37 Grupo">
            <a:extLst>
              <a:ext uri="{FF2B5EF4-FFF2-40B4-BE49-F238E27FC236}">
                <a16:creationId xmlns:a16="http://schemas.microsoft.com/office/drawing/2014/main" id="{00000000-0008-0000-0300-00000F000000}"/>
              </a:ext>
            </a:extLst>
          </xdr:cNvPr>
          <xdr:cNvGrpSpPr>
            <a:grpSpLocks/>
          </xdr:cNvGrpSpPr>
        </xdr:nvGrpSpPr>
        <xdr:grpSpPr bwMode="auto">
          <a:xfrm>
            <a:off x="596900" y="2852737"/>
            <a:ext cx="7950200" cy="1152527"/>
            <a:chOff x="0" y="0"/>
            <a:chExt cx="8648700" cy="1152526"/>
          </a:xfrm>
        </xdr:grpSpPr>
        <xdr:sp macro="" textlink="">
          <xdr:nvSpPr>
            <xdr:cNvPr id="17" name="Rectangle 41">
              <a:extLst>
                <a:ext uri="{FF2B5EF4-FFF2-40B4-BE49-F238E27FC236}">
                  <a16:creationId xmlns:a16="http://schemas.microsoft.com/office/drawing/2014/main" id="{00000000-0008-0000-0300-000011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8" name="Text Box 42">
              <a:extLst>
                <a:ext uri="{FF2B5EF4-FFF2-40B4-BE49-F238E27FC236}">
                  <a16:creationId xmlns:a16="http://schemas.microsoft.com/office/drawing/2014/main" id="{00000000-0008-0000-0300-000012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19" name="Rectangle 43">
              <a:extLst>
                <a:ext uri="{FF2B5EF4-FFF2-40B4-BE49-F238E27FC236}">
                  <a16:creationId xmlns:a16="http://schemas.microsoft.com/office/drawing/2014/main" id="{00000000-0008-0000-0300-000013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20" name="Rectangle 44">
              <a:extLst>
                <a:ext uri="{FF2B5EF4-FFF2-40B4-BE49-F238E27FC236}">
                  <a16:creationId xmlns:a16="http://schemas.microsoft.com/office/drawing/2014/main" id="{00000000-0008-0000-0300-000014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1" name="Text Box 45">
              <a:extLst>
                <a:ext uri="{FF2B5EF4-FFF2-40B4-BE49-F238E27FC236}">
                  <a16:creationId xmlns:a16="http://schemas.microsoft.com/office/drawing/2014/main" id="{00000000-0008-0000-0300-000015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22" name="Text Box 46">
              <a:extLst>
                <a:ext uri="{FF2B5EF4-FFF2-40B4-BE49-F238E27FC236}">
                  <a16:creationId xmlns:a16="http://schemas.microsoft.com/office/drawing/2014/main" id="{00000000-0008-0000-0300-000016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23" name="Text Box 47">
              <a:extLst>
                <a:ext uri="{FF2B5EF4-FFF2-40B4-BE49-F238E27FC236}">
                  <a16:creationId xmlns:a16="http://schemas.microsoft.com/office/drawing/2014/main" id="{00000000-0008-0000-0300-000017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24" name="Text Box 49">
              <a:extLst>
                <a:ext uri="{FF2B5EF4-FFF2-40B4-BE49-F238E27FC236}">
                  <a16:creationId xmlns:a16="http://schemas.microsoft.com/office/drawing/2014/main" id="{00000000-0008-0000-0300-000018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16" name="Picture 250" descr="escudo">
            <a:extLst>
              <a:ext uri="{FF2B5EF4-FFF2-40B4-BE49-F238E27FC236}">
                <a16:creationId xmlns:a16="http://schemas.microsoft.com/office/drawing/2014/main" id="{00000000-0008-0000-0300-000010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588168</xdr:colOff>
      <xdr:row>18</xdr:row>
      <xdr:rowOff>302428</xdr:rowOff>
    </xdr:from>
    <xdr:to>
      <xdr:col>9</xdr:col>
      <xdr:colOff>2190749</xdr:colOff>
      <xdr:row>35</xdr:row>
      <xdr:rowOff>47625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7"/>
  <sheetViews>
    <sheetView tabSelected="1" topLeftCell="A4" workbookViewId="0">
      <selection activeCell="K16" sqref="K16:L18"/>
    </sheetView>
  </sheetViews>
  <sheetFormatPr baseColWidth="10" defaultRowHeight="15" x14ac:dyDescent="0.25"/>
  <cols>
    <col min="1" max="1" width="1.5703125" customWidth="1"/>
    <col min="2" max="2" width="18.28515625" style="29" customWidth="1"/>
    <col min="14" max="16" width="0" hidden="1" customWidth="1"/>
  </cols>
  <sheetData>
    <row r="1" spans="1:13" ht="15.75" thickBot="1" x14ac:dyDescent="0.3"/>
    <row r="2" spans="1:13" x14ac:dyDescent="0.25">
      <c r="A2" s="1"/>
      <c r="B2" s="120"/>
      <c r="C2" s="121"/>
      <c r="D2" s="121"/>
      <c r="E2" s="121"/>
      <c r="F2" s="121"/>
      <c r="G2" s="121"/>
      <c r="H2" s="121"/>
      <c r="I2" s="121"/>
      <c r="J2" s="121"/>
      <c r="K2" s="121"/>
      <c r="L2" s="121"/>
      <c r="M2" s="122"/>
    </row>
    <row r="3" spans="1:13" x14ac:dyDescent="0.25">
      <c r="A3" s="1"/>
      <c r="B3" s="123"/>
      <c r="C3" s="124"/>
      <c r="D3" s="124"/>
      <c r="E3" s="124"/>
      <c r="F3" s="124"/>
      <c r="G3" s="124"/>
      <c r="H3" s="124"/>
      <c r="I3" s="124"/>
      <c r="J3" s="124"/>
      <c r="K3" s="124"/>
      <c r="L3" s="124"/>
      <c r="M3" s="125"/>
    </row>
    <row r="4" spans="1:13" x14ac:dyDescent="0.25">
      <c r="A4" s="1"/>
      <c r="B4" s="123"/>
      <c r="C4" s="124"/>
      <c r="D4" s="124"/>
      <c r="E4" s="124"/>
      <c r="F4" s="124"/>
      <c r="G4" s="124"/>
      <c r="H4" s="124"/>
      <c r="I4" s="124"/>
      <c r="J4" s="124"/>
      <c r="K4" s="124"/>
      <c r="L4" s="124"/>
      <c r="M4" s="125"/>
    </row>
    <row r="5" spans="1:13" x14ac:dyDescent="0.25">
      <c r="A5" s="1"/>
      <c r="B5" s="123"/>
      <c r="C5" s="124"/>
      <c r="D5" s="124"/>
      <c r="E5" s="124"/>
      <c r="F5" s="124"/>
      <c r="G5" s="124"/>
      <c r="H5" s="124"/>
      <c r="I5" s="124"/>
      <c r="J5" s="124"/>
      <c r="K5" s="124"/>
      <c r="L5" s="124"/>
      <c r="M5" s="125"/>
    </row>
    <row r="6" spans="1:13" x14ac:dyDescent="0.25">
      <c r="A6" s="1"/>
      <c r="B6" s="123"/>
      <c r="C6" s="124"/>
      <c r="D6" s="124"/>
      <c r="E6" s="124"/>
      <c r="F6" s="124"/>
      <c r="G6" s="124"/>
      <c r="H6" s="124"/>
      <c r="I6" s="124"/>
      <c r="J6" s="124"/>
      <c r="K6" s="124"/>
      <c r="L6" s="124"/>
      <c r="M6" s="125"/>
    </row>
    <row r="7" spans="1:13" x14ac:dyDescent="0.25">
      <c r="A7" s="1"/>
      <c r="B7" s="123"/>
      <c r="C7" s="124"/>
      <c r="D7" s="124"/>
      <c r="E7" s="124"/>
      <c r="F7" s="124"/>
      <c r="G7" s="124"/>
      <c r="H7" s="124"/>
      <c r="I7" s="124"/>
      <c r="J7" s="124"/>
      <c r="K7" s="124"/>
      <c r="L7" s="124"/>
      <c r="M7" s="125"/>
    </row>
    <row r="8" spans="1:13" x14ac:dyDescent="0.25">
      <c r="A8" s="1"/>
      <c r="B8" s="123"/>
      <c r="C8" s="124"/>
      <c r="D8" s="124"/>
      <c r="E8" s="124"/>
      <c r="F8" s="124"/>
      <c r="G8" s="124"/>
      <c r="H8" s="124"/>
      <c r="I8" s="124"/>
      <c r="J8" s="124"/>
      <c r="K8" s="124"/>
      <c r="L8" s="124"/>
      <c r="M8" s="125"/>
    </row>
    <row r="9" spans="1:13" x14ac:dyDescent="0.25">
      <c r="A9" s="1"/>
      <c r="B9" s="123"/>
      <c r="C9" s="124"/>
      <c r="D9" s="124"/>
      <c r="E9" s="124"/>
      <c r="F9" s="124"/>
      <c r="G9" s="124"/>
      <c r="H9" s="124"/>
      <c r="I9" s="124"/>
      <c r="J9" s="124"/>
      <c r="K9" s="124"/>
      <c r="L9" s="124"/>
      <c r="M9" s="125"/>
    </row>
    <row r="10" spans="1:13" ht="15.75" thickBot="1" x14ac:dyDescent="0.3">
      <c r="A10" s="1"/>
      <c r="B10" s="126"/>
      <c r="C10" s="127"/>
      <c r="D10" s="127"/>
      <c r="E10" s="127"/>
      <c r="F10" s="127"/>
      <c r="G10" s="127"/>
      <c r="H10" s="127"/>
      <c r="I10" s="127"/>
      <c r="J10" s="127"/>
      <c r="K10" s="127"/>
      <c r="L10" s="127"/>
      <c r="M10" s="128"/>
    </row>
    <row r="11" spans="1:13" x14ac:dyDescent="0.25">
      <c r="A11" s="1"/>
      <c r="B11" s="30"/>
      <c r="C11" s="2"/>
      <c r="D11" s="2"/>
      <c r="E11" s="2"/>
      <c r="F11" s="3"/>
      <c r="G11" s="2"/>
      <c r="H11" s="2"/>
      <c r="I11" s="2"/>
      <c r="J11" s="2"/>
      <c r="K11" s="2"/>
      <c r="L11" s="2"/>
      <c r="M11" s="4"/>
    </row>
    <row r="12" spans="1:13" ht="20.25" x14ac:dyDescent="0.25">
      <c r="A12" s="1"/>
      <c r="B12" s="129" t="s">
        <v>0</v>
      </c>
      <c r="C12" s="130"/>
      <c r="D12" s="130"/>
      <c r="E12" s="130"/>
      <c r="F12" s="130"/>
      <c r="G12" s="130"/>
      <c r="H12" s="130"/>
      <c r="I12" s="130"/>
      <c r="J12" s="130"/>
      <c r="K12" s="130"/>
      <c r="L12" s="130"/>
      <c r="M12" s="131"/>
    </row>
    <row r="13" spans="1:13" ht="20.25" x14ac:dyDescent="0.25">
      <c r="A13" s="1"/>
      <c r="B13" s="31"/>
      <c r="C13" s="5"/>
      <c r="D13" s="6"/>
      <c r="E13" s="6"/>
      <c r="F13" s="5"/>
      <c r="G13" s="5"/>
      <c r="H13" s="5"/>
      <c r="I13" s="6"/>
      <c r="J13" s="6"/>
      <c r="K13" s="5"/>
      <c r="L13" s="5"/>
      <c r="M13" s="7"/>
    </row>
    <row r="14" spans="1:13" x14ac:dyDescent="0.25">
      <c r="A14" s="1"/>
      <c r="B14" s="132" t="s">
        <v>1</v>
      </c>
      <c r="C14" s="133"/>
      <c r="D14" s="8"/>
      <c r="E14" s="8"/>
      <c r="F14" s="134" t="s">
        <v>2</v>
      </c>
      <c r="G14" s="134"/>
      <c r="H14" s="134"/>
      <c r="I14" s="8"/>
      <c r="J14" s="8"/>
      <c r="K14" s="134" t="s">
        <v>3</v>
      </c>
      <c r="L14" s="134"/>
      <c r="M14" s="9"/>
    </row>
    <row r="15" spans="1:13" x14ac:dyDescent="0.25">
      <c r="A15" s="1"/>
      <c r="B15" s="132"/>
      <c r="C15" s="133"/>
      <c r="D15" s="8"/>
      <c r="E15" s="8"/>
      <c r="F15" s="134"/>
      <c r="G15" s="134"/>
      <c r="H15" s="134"/>
      <c r="I15" s="8"/>
      <c r="J15" s="8"/>
      <c r="K15" s="134"/>
      <c r="L15" s="134"/>
      <c r="M15" s="9"/>
    </row>
    <row r="16" spans="1:13" x14ac:dyDescent="0.25">
      <c r="A16" s="1"/>
      <c r="B16" s="32" t="s">
        <v>4</v>
      </c>
      <c r="C16" s="10"/>
      <c r="D16" s="11"/>
      <c r="E16" s="11"/>
      <c r="F16" s="12" t="s">
        <v>5</v>
      </c>
      <c r="G16" s="107"/>
      <c r="H16" s="107"/>
      <c r="I16" s="11"/>
      <c r="J16" s="8"/>
      <c r="K16" s="114" t="s">
        <v>106</v>
      </c>
      <c r="L16" s="115"/>
      <c r="M16" s="9"/>
    </row>
    <row r="17" spans="1:13" x14ac:dyDescent="0.25">
      <c r="A17" s="1"/>
      <c r="B17" s="32" t="s">
        <v>6</v>
      </c>
      <c r="C17" s="10" t="s">
        <v>60</v>
      </c>
      <c r="D17" s="11"/>
      <c r="E17" s="11"/>
      <c r="F17" s="12" t="s">
        <v>7</v>
      </c>
      <c r="G17" s="107" t="s">
        <v>60</v>
      </c>
      <c r="H17" s="107"/>
      <c r="I17" s="11"/>
      <c r="J17" s="8"/>
      <c r="K17" s="116"/>
      <c r="L17" s="117"/>
      <c r="M17" s="9"/>
    </row>
    <row r="18" spans="1:13" ht="28.5" x14ac:dyDescent="0.25">
      <c r="A18" s="1"/>
      <c r="B18" s="32" t="s">
        <v>8</v>
      </c>
      <c r="C18" s="10"/>
      <c r="D18" s="11"/>
      <c r="E18" s="11"/>
      <c r="F18" s="12" t="s">
        <v>9</v>
      </c>
      <c r="G18" s="107"/>
      <c r="H18" s="107"/>
      <c r="I18" s="11"/>
      <c r="J18" s="8"/>
      <c r="K18" s="118"/>
      <c r="L18" s="119"/>
      <c r="M18" s="9"/>
    </row>
    <row r="19" spans="1:13" x14ac:dyDescent="0.25">
      <c r="A19" s="1"/>
      <c r="B19" s="32" t="s">
        <v>10</v>
      </c>
      <c r="C19" s="10"/>
      <c r="D19" s="11"/>
      <c r="E19" s="11"/>
      <c r="F19" s="12" t="s">
        <v>11</v>
      </c>
      <c r="G19" s="107"/>
      <c r="H19" s="107"/>
      <c r="I19" s="8"/>
      <c r="J19" s="13"/>
      <c r="K19" s="13"/>
      <c r="L19" s="13"/>
      <c r="M19" s="9"/>
    </row>
    <row r="20" spans="1:13" x14ac:dyDescent="0.25">
      <c r="A20" s="1"/>
      <c r="B20" s="33"/>
      <c r="C20" s="14"/>
      <c r="D20" s="8"/>
      <c r="E20" s="8"/>
      <c r="F20" s="8"/>
      <c r="G20" s="8"/>
      <c r="H20" s="15"/>
      <c r="I20" s="8"/>
      <c r="J20" s="13"/>
      <c r="K20" s="13"/>
      <c r="L20" s="13"/>
      <c r="M20" s="9"/>
    </row>
    <row r="21" spans="1:13" x14ac:dyDescent="0.25">
      <c r="A21" s="1"/>
      <c r="B21" s="108" t="s">
        <v>12</v>
      </c>
      <c r="C21" s="109"/>
      <c r="D21" s="109"/>
      <c r="E21" s="109"/>
      <c r="F21" s="109"/>
      <c r="G21" s="109"/>
      <c r="H21" s="109"/>
      <c r="I21" s="109"/>
      <c r="J21" s="109"/>
      <c r="K21" s="109"/>
      <c r="L21" s="109"/>
      <c r="M21" s="110"/>
    </row>
    <row r="22" spans="1:13" x14ac:dyDescent="0.25">
      <c r="A22" s="1"/>
      <c r="B22" s="111"/>
      <c r="C22" s="112"/>
      <c r="D22" s="112"/>
      <c r="E22" s="112"/>
      <c r="F22" s="112"/>
      <c r="G22" s="112"/>
      <c r="H22" s="112"/>
      <c r="I22" s="112"/>
      <c r="J22" s="112"/>
      <c r="K22" s="112"/>
      <c r="L22" s="112"/>
      <c r="M22" s="113"/>
    </row>
    <row r="23" spans="1:13" x14ac:dyDescent="0.25">
      <c r="A23" s="1"/>
      <c r="B23" s="99" t="s">
        <v>13</v>
      </c>
      <c r="C23" s="101" t="s">
        <v>14</v>
      </c>
      <c r="D23" s="102"/>
      <c r="E23" s="102"/>
      <c r="F23" s="103"/>
      <c r="G23" s="104" t="s">
        <v>69</v>
      </c>
      <c r="H23" s="105"/>
      <c r="I23" s="105"/>
      <c r="J23" s="105"/>
      <c r="K23" s="105"/>
      <c r="L23" s="105"/>
      <c r="M23" s="106"/>
    </row>
    <row r="24" spans="1:13" x14ac:dyDescent="0.25">
      <c r="A24" s="1"/>
      <c r="B24" s="100"/>
      <c r="C24" s="101" t="s">
        <v>15</v>
      </c>
      <c r="D24" s="102"/>
      <c r="E24" s="102"/>
      <c r="F24" s="103"/>
      <c r="G24" s="104" t="s">
        <v>78</v>
      </c>
      <c r="H24" s="105"/>
      <c r="I24" s="105"/>
      <c r="J24" s="105"/>
      <c r="K24" s="105"/>
      <c r="L24" s="105"/>
      <c r="M24" s="106"/>
    </row>
    <row r="25" spans="1:13" x14ac:dyDescent="0.25">
      <c r="A25" s="1"/>
      <c r="B25" s="100"/>
      <c r="C25" s="101" t="s">
        <v>16</v>
      </c>
      <c r="D25" s="102"/>
      <c r="E25" s="102"/>
      <c r="F25" s="103"/>
      <c r="G25" s="104" t="s">
        <v>79</v>
      </c>
      <c r="H25" s="105"/>
      <c r="I25" s="105"/>
      <c r="J25" s="105"/>
      <c r="K25" s="105"/>
      <c r="L25" s="105"/>
      <c r="M25" s="106"/>
    </row>
    <row r="26" spans="1:13" x14ac:dyDescent="0.25">
      <c r="A26" s="1"/>
      <c r="B26" s="100"/>
      <c r="C26" s="101" t="s">
        <v>17</v>
      </c>
      <c r="D26" s="102"/>
      <c r="E26" s="102"/>
      <c r="F26" s="103"/>
      <c r="G26" s="104" t="s">
        <v>80</v>
      </c>
      <c r="H26" s="105"/>
      <c r="I26" s="105"/>
      <c r="J26" s="105"/>
      <c r="K26" s="105"/>
      <c r="L26" s="105"/>
      <c r="M26" s="106"/>
    </row>
    <row r="27" spans="1:13" x14ac:dyDescent="0.25">
      <c r="A27" s="1"/>
      <c r="B27" s="99" t="s">
        <v>18</v>
      </c>
      <c r="C27" s="101" t="s">
        <v>19</v>
      </c>
      <c r="D27" s="102"/>
      <c r="E27" s="102"/>
      <c r="F27" s="103"/>
      <c r="G27" s="104" t="s">
        <v>72</v>
      </c>
      <c r="H27" s="105"/>
      <c r="I27" s="105"/>
      <c r="J27" s="105"/>
      <c r="K27" s="105"/>
      <c r="L27" s="105"/>
      <c r="M27" s="106"/>
    </row>
    <row r="28" spans="1:13" x14ac:dyDescent="0.25">
      <c r="A28" s="1"/>
      <c r="B28" s="100"/>
      <c r="C28" s="101" t="s">
        <v>20</v>
      </c>
      <c r="D28" s="102"/>
      <c r="E28" s="102"/>
      <c r="F28" s="103"/>
      <c r="G28" s="104" t="s">
        <v>71</v>
      </c>
      <c r="H28" s="105"/>
      <c r="I28" s="105"/>
      <c r="J28" s="105"/>
      <c r="K28" s="105"/>
      <c r="L28" s="105"/>
      <c r="M28" s="106"/>
    </row>
    <row r="29" spans="1:13" x14ac:dyDescent="0.25">
      <c r="A29" s="1"/>
      <c r="B29" s="100"/>
      <c r="C29" s="101" t="s">
        <v>21</v>
      </c>
      <c r="D29" s="102"/>
      <c r="E29" s="102"/>
      <c r="F29" s="103"/>
      <c r="G29" s="104" t="s">
        <v>70</v>
      </c>
      <c r="H29" s="105"/>
      <c r="I29" s="105"/>
      <c r="J29" s="105"/>
      <c r="K29" s="105"/>
      <c r="L29" s="105"/>
      <c r="M29" s="106"/>
    </row>
    <row r="30" spans="1:13" x14ac:dyDescent="0.25">
      <c r="A30" s="1"/>
      <c r="B30" s="88"/>
      <c r="C30" s="101" t="s">
        <v>22</v>
      </c>
      <c r="D30" s="102"/>
      <c r="E30" s="102"/>
      <c r="F30" s="103"/>
      <c r="G30" s="104" t="s">
        <v>59</v>
      </c>
      <c r="H30" s="105"/>
      <c r="I30" s="105"/>
      <c r="J30" s="105"/>
      <c r="K30" s="105"/>
      <c r="L30" s="105"/>
      <c r="M30" s="106"/>
    </row>
    <row r="31" spans="1:13" x14ac:dyDescent="0.25">
      <c r="A31" s="1"/>
      <c r="B31" s="88" t="s">
        <v>23</v>
      </c>
      <c r="C31" s="90" t="s">
        <v>24</v>
      </c>
      <c r="D31" s="90"/>
      <c r="E31" s="90"/>
      <c r="F31" s="90"/>
      <c r="G31" s="91" t="s">
        <v>65</v>
      </c>
      <c r="H31" s="91"/>
      <c r="I31" s="91"/>
      <c r="J31" s="91"/>
      <c r="K31" s="91"/>
      <c r="L31" s="91"/>
      <c r="M31" s="92"/>
    </row>
    <row r="32" spans="1:13" x14ac:dyDescent="0.25">
      <c r="A32" s="1"/>
      <c r="B32" s="89"/>
      <c r="C32" s="90" t="s">
        <v>25</v>
      </c>
      <c r="D32" s="90"/>
      <c r="E32" s="90"/>
      <c r="F32" s="90"/>
      <c r="G32" s="91" t="s">
        <v>65</v>
      </c>
      <c r="H32" s="91"/>
      <c r="I32" s="91"/>
      <c r="J32" s="91"/>
      <c r="K32" s="91"/>
      <c r="L32" s="91"/>
      <c r="M32" s="92"/>
    </row>
    <row r="33" spans="1:14" x14ac:dyDescent="0.25">
      <c r="A33" s="1"/>
      <c r="B33" s="89"/>
      <c r="C33" s="93" t="s">
        <v>26</v>
      </c>
      <c r="D33" s="93"/>
      <c r="E33" s="93"/>
      <c r="F33" s="93"/>
      <c r="G33" s="91" t="s">
        <v>65</v>
      </c>
      <c r="H33" s="91"/>
      <c r="I33" s="91"/>
      <c r="J33" s="91"/>
      <c r="K33" s="91"/>
      <c r="L33" s="91"/>
      <c r="M33" s="92"/>
    </row>
    <row r="34" spans="1:14" x14ac:dyDescent="0.25">
      <c r="A34" s="1"/>
      <c r="B34" s="34" t="s">
        <v>27</v>
      </c>
      <c r="C34" s="93" t="s">
        <v>14</v>
      </c>
      <c r="D34" s="93"/>
      <c r="E34" s="93"/>
      <c r="F34" s="93"/>
      <c r="G34" s="91" t="s">
        <v>65</v>
      </c>
      <c r="H34" s="91"/>
      <c r="I34" s="91"/>
      <c r="J34" s="91"/>
      <c r="K34" s="91"/>
      <c r="L34" s="91"/>
      <c r="M34" s="92"/>
    </row>
    <row r="35" spans="1:14" ht="20.25" x14ac:dyDescent="0.25">
      <c r="A35" s="16"/>
      <c r="B35" s="94" t="s">
        <v>28</v>
      </c>
      <c r="C35" s="95"/>
      <c r="D35" s="95"/>
      <c r="E35" s="95"/>
      <c r="F35" s="95"/>
      <c r="G35" s="95"/>
      <c r="H35" s="95"/>
      <c r="I35" s="95"/>
      <c r="J35" s="95"/>
      <c r="K35" s="95"/>
      <c r="L35" s="95"/>
      <c r="M35" s="96"/>
    </row>
    <row r="36" spans="1:14" x14ac:dyDescent="0.25">
      <c r="A36" s="16"/>
      <c r="B36" s="35" t="s">
        <v>29</v>
      </c>
      <c r="C36" s="97" t="s">
        <v>30</v>
      </c>
      <c r="D36" s="97"/>
      <c r="E36" s="97"/>
      <c r="F36" s="97"/>
      <c r="G36" s="97"/>
      <c r="H36" s="97"/>
      <c r="I36" s="97"/>
      <c r="J36" s="97"/>
      <c r="K36" s="97"/>
      <c r="L36" s="97"/>
      <c r="M36" s="98"/>
    </row>
    <row r="37" spans="1:14" ht="30" x14ac:dyDescent="0.25">
      <c r="A37" s="1"/>
      <c r="B37" s="36" t="s">
        <v>31</v>
      </c>
      <c r="C37" s="69" t="s">
        <v>81</v>
      </c>
      <c r="D37" s="69"/>
      <c r="E37" s="69"/>
      <c r="F37" s="69"/>
      <c r="G37" s="69"/>
      <c r="H37" s="69"/>
      <c r="I37" s="69"/>
      <c r="J37" s="69"/>
      <c r="K37" s="69"/>
      <c r="L37" s="69"/>
      <c r="M37" s="70"/>
    </row>
    <row r="38" spans="1:14" ht="30" x14ac:dyDescent="0.25">
      <c r="A38" s="1"/>
      <c r="B38" s="37" t="s">
        <v>32</v>
      </c>
      <c r="C38" s="82" t="s">
        <v>65</v>
      </c>
      <c r="D38" s="83"/>
      <c r="E38" s="83"/>
      <c r="F38" s="83"/>
      <c r="G38" s="83"/>
      <c r="H38" s="83"/>
      <c r="I38" s="83"/>
      <c r="J38" s="83"/>
      <c r="K38" s="83"/>
      <c r="L38" s="83"/>
      <c r="M38" s="84"/>
    </row>
    <row r="39" spans="1:14" ht="114" customHeight="1" x14ac:dyDescent="0.25">
      <c r="A39" s="1"/>
      <c r="B39" s="37" t="s">
        <v>33</v>
      </c>
      <c r="C39" s="82" t="s">
        <v>89</v>
      </c>
      <c r="D39" s="83"/>
      <c r="E39" s="83"/>
      <c r="F39" s="83"/>
      <c r="G39" s="83"/>
      <c r="H39" s="83"/>
      <c r="I39" s="83"/>
      <c r="J39" s="83"/>
      <c r="K39" s="83"/>
      <c r="L39" s="83"/>
      <c r="M39" s="84"/>
      <c r="N39" s="22" t="s">
        <v>93</v>
      </c>
    </row>
    <row r="40" spans="1:14" ht="30" x14ac:dyDescent="0.25">
      <c r="A40" s="1"/>
      <c r="B40" s="17" t="s">
        <v>34</v>
      </c>
      <c r="C40" s="69" t="s">
        <v>90</v>
      </c>
      <c r="D40" s="69"/>
      <c r="E40" s="69"/>
      <c r="F40" s="69"/>
      <c r="G40" s="69"/>
      <c r="H40" s="69"/>
      <c r="I40" s="69"/>
      <c r="J40" s="69"/>
      <c r="K40" s="69"/>
      <c r="L40" s="69"/>
      <c r="M40" s="70"/>
      <c r="N40" t="s">
        <v>94</v>
      </c>
    </row>
    <row r="41" spans="1:14" ht="30" x14ac:dyDescent="0.25">
      <c r="A41" s="1"/>
      <c r="B41" s="17" t="s">
        <v>35</v>
      </c>
      <c r="C41" s="71" t="s">
        <v>88</v>
      </c>
      <c r="D41" s="72"/>
      <c r="E41" s="72"/>
      <c r="F41" s="72"/>
      <c r="G41" s="72"/>
      <c r="H41" s="72"/>
      <c r="I41" s="72"/>
      <c r="J41" s="72"/>
      <c r="K41" s="72"/>
      <c r="L41" s="72"/>
      <c r="M41" s="73"/>
    </row>
    <row r="42" spans="1:14" ht="42.75" customHeight="1" x14ac:dyDescent="0.25">
      <c r="A42" s="1"/>
      <c r="B42" s="17" t="s">
        <v>36</v>
      </c>
      <c r="C42" s="85" t="s">
        <v>73</v>
      </c>
      <c r="D42" s="86"/>
      <c r="E42" s="86"/>
      <c r="F42" s="86"/>
      <c r="G42" s="86"/>
      <c r="H42" s="86"/>
      <c r="I42" s="86"/>
      <c r="J42" s="86"/>
      <c r="K42" s="86"/>
      <c r="L42" s="86"/>
      <c r="M42" s="87"/>
    </row>
    <row r="43" spans="1:14" ht="30" x14ac:dyDescent="0.25">
      <c r="A43" s="1"/>
      <c r="B43" s="28" t="s">
        <v>37</v>
      </c>
      <c r="C43" s="69" t="s">
        <v>63</v>
      </c>
      <c r="D43" s="69"/>
      <c r="E43" s="69"/>
      <c r="F43" s="69"/>
      <c r="G43" s="69"/>
      <c r="H43" s="69"/>
      <c r="I43" s="69"/>
      <c r="J43" s="69"/>
      <c r="K43" s="69"/>
      <c r="L43" s="69"/>
      <c r="M43" s="70"/>
    </row>
    <row r="44" spans="1:14" x14ac:dyDescent="0.25">
      <c r="A44" s="1"/>
      <c r="B44" s="28" t="s">
        <v>38</v>
      </c>
      <c r="C44" s="71" t="s">
        <v>61</v>
      </c>
      <c r="D44" s="72"/>
      <c r="E44" s="72"/>
      <c r="F44" s="72"/>
      <c r="G44" s="72"/>
      <c r="H44" s="72"/>
      <c r="I44" s="72"/>
      <c r="J44" s="72"/>
      <c r="K44" s="72"/>
      <c r="L44" s="72"/>
      <c r="M44" s="73"/>
    </row>
    <row r="45" spans="1:14" ht="65.25" customHeight="1" x14ac:dyDescent="0.25">
      <c r="A45" s="1"/>
      <c r="B45" s="81" t="s">
        <v>39</v>
      </c>
      <c r="C45" s="71" t="s">
        <v>96</v>
      </c>
      <c r="D45" s="72"/>
      <c r="E45" s="72"/>
      <c r="F45" s="72"/>
      <c r="G45" s="72"/>
      <c r="H45" s="72"/>
      <c r="I45" s="72"/>
      <c r="J45" s="72"/>
      <c r="K45" s="72"/>
      <c r="L45" s="72"/>
      <c r="M45" s="73"/>
      <c r="N45" s="22" t="s">
        <v>95</v>
      </c>
    </row>
    <row r="46" spans="1:14" x14ac:dyDescent="0.25">
      <c r="A46" s="1"/>
      <c r="B46" s="81"/>
      <c r="C46" s="71" t="s">
        <v>82</v>
      </c>
      <c r="D46" s="72"/>
      <c r="E46" s="72"/>
      <c r="F46" s="72"/>
      <c r="G46" s="72"/>
      <c r="H46" s="72"/>
      <c r="I46" s="72"/>
      <c r="J46" s="72"/>
      <c r="K46" s="72"/>
      <c r="L46" s="72"/>
      <c r="M46" s="73"/>
    </row>
    <row r="47" spans="1:14" ht="30" x14ac:dyDescent="0.25">
      <c r="A47" s="1"/>
      <c r="B47" s="28" t="s">
        <v>40</v>
      </c>
      <c r="C47" s="82" t="s">
        <v>65</v>
      </c>
      <c r="D47" s="83"/>
      <c r="E47" s="83"/>
      <c r="F47" s="83"/>
      <c r="G47" s="83"/>
      <c r="H47" s="83"/>
      <c r="I47" s="83"/>
      <c r="J47" s="83"/>
      <c r="K47" s="83"/>
      <c r="L47" s="83"/>
      <c r="M47" s="84"/>
    </row>
    <row r="48" spans="1:14" ht="30" x14ac:dyDescent="0.25">
      <c r="A48" s="1"/>
      <c r="B48" s="28" t="s">
        <v>41</v>
      </c>
      <c r="C48" s="82" t="s">
        <v>65</v>
      </c>
      <c r="D48" s="83"/>
      <c r="E48" s="83"/>
      <c r="F48" s="83"/>
      <c r="G48" s="83"/>
      <c r="H48" s="83"/>
      <c r="I48" s="83"/>
      <c r="J48" s="83"/>
      <c r="K48" s="83"/>
      <c r="L48" s="83"/>
      <c r="M48" s="84"/>
    </row>
    <row r="49" spans="1:13" ht="30" x14ac:dyDescent="0.25">
      <c r="A49" s="1"/>
      <c r="B49" s="28" t="s">
        <v>42</v>
      </c>
      <c r="C49" s="82" t="s">
        <v>65</v>
      </c>
      <c r="D49" s="83"/>
      <c r="E49" s="83"/>
      <c r="F49" s="83"/>
      <c r="G49" s="83"/>
      <c r="H49" s="83"/>
      <c r="I49" s="83"/>
      <c r="J49" s="83"/>
      <c r="K49" s="83"/>
      <c r="L49" s="83"/>
      <c r="M49" s="84"/>
    </row>
    <row r="50" spans="1:13" x14ac:dyDescent="0.25">
      <c r="A50" s="1"/>
      <c r="B50" s="28" t="s">
        <v>43</v>
      </c>
      <c r="C50" s="63" t="s">
        <v>83</v>
      </c>
      <c r="D50" s="64"/>
      <c r="E50" s="64"/>
      <c r="F50" s="64"/>
      <c r="G50" s="64"/>
      <c r="H50" s="64"/>
      <c r="I50" s="64"/>
      <c r="J50" s="64"/>
      <c r="K50" s="64"/>
      <c r="L50" s="64"/>
      <c r="M50" s="65"/>
    </row>
    <row r="51" spans="1:13" ht="60" x14ac:dyDescent="0.25">
      <c r="A51" s="1"/>
      <c r="B51" s="28" t="s">
        <v>44</v>
      </c>
      <c r="C51" s="66" t="s">
        <v>62</v>
      </c>
      <c r="D51" s="67"/>
      <c r="E51" s="67"/>
      <c r="F51" s="67"/>
      <c r="G51" s="67"/>
      <c r="H51" s="67"/>
      <c r="I51" s="67"/>
      <c r="J51" s="67"/>
      <c r="K51" s="67"/>
      <c r="L51" s="67"/>
      <c r="M51" s="68"/>
    </row>
    <row r="52" spans="1:13" ht="30" x14ac:dyDescent="0.25">
      <c r="A52" s="1"/>
      <c r="B52" s="28" t="s">
        <v>45</v>
      </c>
      <c r="C52" s="69" t="s">
        <v>84</v>
      </c>
      <c r="D52" s="69"/>
      <c r="E52" s="69"/>
      <c r="F52" s="69"/>
      <c r="G52" s="69"/>
      <c r="H52" s="69"/>
      <c r="I52" s="69"/>
      <c r="J52" s="69"/>
      <c r="K52" s="69"/>
      <c r="L52" s="69"/>
      <c r="M52" s="70"/>
    </row>
    <row r="53" spans="1:13" x14ac:dyDescent="0.25">
      <c r="A53" s="1"/>
      <c r="B53" s="28" t="s">
        <v>46</v>
      </c>
      <c r="C53" s="69" t="s">
        <v>92</v>
      </c>
      <c r="D53" s="69"/>
      <c r="E53" s="69"/>
      <c r="F53" s="69"/>
      <c r="G53" s="69"/>
      <c r="H53" s="69"/>
      <c r="I53" s="69"/>
      <c r="J53" s="69"/>
      <c r="K53" s="69"/>
      <c r="L53" s="69"/>
      <c r="M53" s="70"/>
    </row>
    <row r="54" spans="1:13" x14ac:dyDescent="0.25">
      <c r="A54" s="1"/>
      <c r="B54" s="18" t="s">
        <v>47</v>
      </c>
      <c r="C54" s="71" t="s">
        <v>64</v>
      </c>
      <c r="D54" s="72"/>
      <c r="E54" s="72"/>
      <c r="F54" s="72"/>
      <c r="G54" s="72"/>
      <c r="H54" s="72"/>
      <c r="I54" s="72"/>
      <c r="J54" s="72"/>
      <c r="K54" s="72"/>
      <c r="L54" s="72"/>
      <c r="M54" s="73"/>
    </row>
    <row r="55" spans="1:13" ht="45.75" thickBot="1" x14ac:dyDescent="0.3">
      <c r="A55" s="1"/>
      <c r="B55" s="19" t="s">
        <v>48</v>
      </c>
      <c r="C55" s="74"/>
      <c r="D55" s="75"/>
      <c r="E55" s="75"/>
      <c r="F55" s="75"/>
      <c r="G55" s="76"/>
      <c r="H55" s="77" t="s">
        <v>49</v>
      </c>
      <c r="I55" s="77"/>
      <c r="J55" s="77"/>
      <c r="K55" s="78" t="s">
        <v>91</v>
      </c>
      <c r="L55" s="79"/>
      <c r="M55" s="80"/>
    </row>
    <row r="56" spans="1:13" x14ac:dyDescent="0.25">
      <c r="A56" s="1"/>
      <c r="B56" s="38"/>
      <c r="C56" s="1"/>
      <c r="D56" s="1"/>
      <c r="E56" s="1"/>
      <c r="F56" s="1"/>
      <c r="G56" s="1"/>
      <c r="H56" s="1"/>
      <c r="I56" s="1"/>
      <c r="J56" s="1"/>
      <c r="K56" s="1"/>
      <c r="L56" s="1"/>
      <c r="M56" s="1"/>
    </row>
    <row r="57" spans="1:13" ht="15.75" x14ac:dyDescent="0.25">
      <c r="A57" s="1"/>
      <c r="B57" s="62" t="s">
        <v>50</v>
      </c>
      <c r="C57" s="62"/>
      <c r="D57" s="62"/>
      <c r="E57" s="62"/>
      <c r="F57" s="62"/>
      <c r="G57" s="62"/>
      <c r="H57" s="62"/>
      <c r="I57" s="62"/>
      <c r="J57" s="62"/>
      <c r="K57" s="62"/>
      <c r="L57" s="62"/>
      <c r="M57" s="62"/>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51181102362204722" right="0.51181102362204722" top="0.74803149606299213" bottom="0.74803149606299213" header="0.31496062992125984" footer="0.31496062992125984"/>
  <pageSetup scale="65" fitToHeight="4"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4"/>
  <sheetViews>
    <sheetView zoomScale="80" zoomScaleNormal="80" workbookViewId="0">
      <selection activeCell="A10" sqref="A10"/>
    </sheetView>
  </sheetViews>
  <sheetFormatPr baseColWidth="10" defaultRowHeight="15" x14ac:dyDescent="0.25"/>
  <cols>
    <col min="1" max="1" width="10.85546875" customWidth="1"/>
    <col min="2" max="2" width="13.85546875" customWidth="1"/>
    <col min="3" max="3" width="10.85546875" customWidth="1"/>
    <col min="4" max="4" width="35.5703125" customWidth="1"/>
    <col min="5" max="5" width="11.42578125" customWidth="1"/>
    <col min="6" max="6" width="10.85546875" customWidth="1"/>
    <col min="7" max="7" width="10.28515625" customWidth="1"/>
    <col min="8" max="8" width="10" customWidth="1"/>
    <col min="9" max="9" width="37.140625" customWidth="1"/>
    <col min="10" max="10" width="34.140625" customWidth="1"/>
    <col min="11" max="11" width="0.42578125" customWidth="1"/>
    <col min="12" max="12" width="10.28515625" customWidth="1"/>
    <col min="13" max="13" width="11.5703125" customWidth="1"/>
  </cols>
  <sheetData>
    <row r="1" spans="1:14" x14ac:dyDescent="0.25">
      <c r="A1" s="8"/>
      <c r="B1" s="8"/>
      <c r="C1" s="8"/>
      <c r="D1" s="20"/>
      <c r="E1" s="20"/>
      <c r="F1" s="20"/>
      <c r="G1" s="20"/>
      <c r="H1" s="20"/>
      <c r="I1" s="20"/>
      <c r="J1" s="1"/>
      <c r="K1" s="1"/>
    </row>
    <row r="2" spans="1:14" x14ac:dyDescent="0.25">
      <c r="A2" s="8"/>
      <c r="B2" s="8"/>
      <c r="C2" s="8"/>
      <c r="D2" s="20"/>
      <c r="E2" s="20"/>
      <c r="F2" s="20"/>
      <c r="G2" s="20"/>
      <c r="H2" s="20"/>
      <c r="I2" s="20"/>
      <c r="J2" s="1"/>
      <c r="K2" s="1"/>
    </row>
    <row r="3" spans="1:14" x14ac:dyDescent="0.25">
      <c r="A3" s="8"/>
      <c r="B3" s="8"/>
      <c r="C3" s="8"/>
      <c r="D3" s="20"/>
      <c r="E3" s="20"/>
      <c r="F3" s="20"/>
      <c r="G3" s="20"/>
      <c r="H3" s="20"/>
      <c r="I3" s="20"/>
      <c r="J3" s="1"/>
      <c r="K3" s="1"/>
    </row>
    <row r="4" spans="1:14" x14ac:dyDescent="0.25">
      <c r="A4" s="8"/>
      <c r="B4" s="8"/>
      <c r="C4" s="8"/>
      <c r="D4" s="20"/>
      <c r="E4" s="20"/>
      <c r="F4" s="20"/>
      <c r="G4" s="20"/>
      <c r="H4" s="20"/>
      <c r="I4" s="20"/>
      <c r="J4" s="1"/>
      <c r="K4" s="1"/>
      <c r="L4" s="141" t="s">
        <v>51</v>
      </c>
      <c r="M4" s="141"/>
      <c r="N4" s="1"/>
    </row>
    <row r="5" spans="1:14" x14ac:dyDescent="0.25">
      <c r="A5" s="8"/>
      <c r="B5" s="8"/>
      <c r="C5" s="8"/>
      <c r="D5" s="20"/>
      <c r="E5" s="20"/>
      <c r="F5" s="20"/>
      <c r="G5" s="20"/>
      <c r="H5" s="20"/>
      <c r="I5" s="20"/>
      <c r="J5" s="1"/>
      <c r="K5" s="1"/>
      <c r="L5" s="39" t="s">
        <v>66</v>
      </c>
      <c r="M5" s="40" t="s">
        <v>98</v>
      </c>
      <c r="N5" s="21"/>
    </row>
    <row r="6" spans="1:14" x14ac:dyDescent="0.25">
      <c r="A6" s="20"/>
      <c r="B6" s="20"/>
      <c r="C6" s="20"/>
      <c r="D6" s="20"/>
      <c r="E6" s="20"/>
      <c r="F6" s="20"/>
      <c r="G6" s="20"/>
      <c r="H6" s="20"/>
      <c r="I6" s="20"/>
      <c r="J6" s="1"/>
      <c r="K6" s="1"/>
      <c r="L6" s="41" t="s">
        <v>67</v>
      </c>
      <c r="M6" s="40" t="s">
        <v>99</v>
      </c>
      <c r="N6" s="16"/>
    </row>
    <row r="7" spans="1:14" x14ac:dyDescent="0.25">
      <c r="A7" s="20"/>
      <c r="B7" s="20"/>
      <c r="C7" s="20"/>
      <c r="D7" s="20"/>
      <c r="E7" s="20"/>
      <c r="F7" s="20"/>
      <c r="G7" s="20"/>
      <c r="H7" s="20"/>
      <c r="I7" s="20"/>
      <c r="J7" s="1"/>
      <c r="K7" s="1"/>
      <c r="L7" s="42" t="s">
        <v>68</v>
      </c>
      <c r="M7" s="40" t="s">
        <v>100</v>
      </c>
      <c r="N7" s="21"/>
    </row>
    <row r="8" spans="1:14" ht="33" customHeight="1" x14ac:dyDescent="0.25">
      <c r="A8" s="135" t="s">
        <v>52</v>
      </c>
      <c r="B8" s="135"/>
      <c r="C8" s="135"/>
      <c r="D8" s="136" t="s">
        <v>81</v>
      </c>
      <c r="E8" s="137"/>
      <c r="F8" s="137"/>
      <c r="G8" s="137"/>
      <c r="H8" s="137"/>
      <c r="I8" s="137"/>
      <c r="J8" s="138"/>
      <c r="K8" s="58"/>
    </row>
    <row r="9" spans="1:14" ht="9" customHeight="1" x14ac:dyDescent="0.25"/>
    <row r="10" spans="1:14" ht="115.5" customHeight="1" x14ac:dyDescent="0.25">
      <c r="A10" s="44" t="s">
        <v>86</v>
      </c>
      <c r="B10" s="44" t="s">
        <v>53</v>
      </c>
      <c r="C10" s="44" t="s">
        <v>54</v>
      </c>
      <c r="D10" s="53" t="s">
        <v>97</v>
      </c>
      <c r="E10" s="45" t="s">
        <v>85</v>
      </c>
      <c r="F10" s="45" t="s">
        <v>55</v>
      </c>
      <c r="G10" s="139" t="s">
        <v>56</v>
      </c>
      <c r="H10" s="139"/>
      <c r="I10" s="45" t="s">
        <v>57</v>
      </c>
      <c r="J10" s="45" t="s">
        <v>58</v>
      </c>
      <c r="K10" s="61"/>
      <c r="L10" s="43" t="s">
        <v>101</v>
      </c>
    </row>
    <row r="11" spans="1:14" ht="267" customHeight="1" x14ac:dyDescent="0.25">
      <c r="A11" s="140">
        <v>2019</v>
      </c>
      <c r="B11" s="46" t="s">
        <v>74</v>
      </c>
      <c r="C11" s="47">
        <v>0.25</v>
      </c>
      <c r="D11" s="48">
        <v>146</v>
      </c>
      <c r="E11" s="48">
        <f>750/4</f>
        <v>187.5</v>
      </c>
      <c r="F11" s="47">
        <f>IF(D11="","",D11/$E$14)</f>
        <v>0.19466666666666665</v>
      </c>
      <c r="G11" s="49">
        <f>IF(F11="","",F11/C11)</f>
        <v>0.77866666666666662</v>
      </c>
      <c r="H11" s="50" t="str">
        <f>IF(G11&lt;$N$7,"Critico",IF(G11&lt;$N$5,"Medio",IF(G11="","","Satisfactorio")))</f>
        <v>Satisfactorio</v>
      </c>
      <c r="I11" s="54" t="s">
        <v>102</v>
      </c>
      <c r="J11" s="54" t="s">
        <v>87</v>
      </c>
      <c r="K11" s="59"/>
      <c r="L11" s="51"/>
    </row>
    <row r="12" spans="1:14" ht="149.25" customHeight="1" x14ac:dyDescent="0.25">
      <c r="A12" s="140"/>
      <c r="B12" s="46" t="s">
        <v>75</v>
      </c>
      <c r="C12" s="47">
        <v>0.5</v>
      </c>
      <c r="D12" s="48">
        <f>189+D11</f>
        <v>335</v>
      </c>
      <c r="E12" s="48">
        <v>375</v>
      </c>
      <c r="F12" s="47">
        <f>IF(D12="","",D12/$E$14)</f>
        <v>0.44666666666666666</v>
      </c>
      <c r="G12" s="52">
        <f t="shared" ref="G12" si="0">IF(F12="","",F12/C12)</f>
        <v>0.89333333333333331</v>
      </c>
      <c r="H12" s="50" t="str">
        <f>IF(G12&lt;$N$7,"Critico",IF(G12&lt;$N$5,"Medio",IF(G12="","","Satisfactorio")))</f>
        <v>Satisfactorio</v>
      </c>
      <c r="I12" s="54" t="s">
        <v>103</v>
      </c>
      <c r="J12" s="54"/>
      <c r="K12" s="59"/>
    </row>
    <row r="13" spans="1:14" ht="157.5" x14ac:dyDescent="0.25">
      <c r="A13" s="140"/>
      <c r="B13" s="46" t="s">
        <v>76</v>
      </c>
      <c r="C13" s="47">
        <v>0.75</v>
      </c>
      <c r="D13" s="48">
        <f>322+D12</f>
        <v>657</v>
      </c>
      <c r="E13" s="48">
        <v>562.5</v>
      </c>
      <c r="F13" s="47">
        <f>IF(D13="","",D13/$E$14)</f>
        <v>0.876</v>
      </c>
      <c r="G13" s="52">
        <f>IF(F13="","",F13/C13)</f>
        <v>1.1679999999999999</v>
      </c>
      <c r="H13" s="50" t="str">
        <f>IF(G13&lt;$N$7,"Critico",IF(G13&lt;$N$5,"Medio",IF(G13="","","Satisfactorio")))</f>
        <v>Satisfactorio</v>
      </c>
      <c r="I13" s="54" t="s">
        <v>103</v>
      </c>
      <c r="J13" s="54" t="s">
        <v>104</v>
      </c>
      <c r="K13" s="59"/>
      <c r="L13" s="51"/>
    </row>
    <row r="14" spans="1:14" ht="79.5" customHeight="1" x14ac:dyDescent="0.25">
      <c r="A14" s="140"/>
      <c r="B14" s="46" t="s">
        <v>77</v>
      </c>
      <c r="C14" s="47">
        <v>1</v>
      </c>
      <c r="D14" s="48">
        <f>183+D13</f>
        <v>840</v>
      </c>
      <c r="E14" s="48">
        <v>750</v>
      </c>
      <c r="F14" s="47">
        <f>IF(D14="","",D14/$E$14)</f>
        <v>1.1200000000000001</v>
      </c>
      <c r="G14" s="52">
        <f>IF(F14="","",F14/C14)</f>
        <v>1.1200000000000001</v>
      </c>
      <c r="H14" s="50" t="str">
        <f>IF(G14&lt;$N$7,"Critico",IF(G14&lt;$N$5,"Medio",IF(G14="","","Satisfactorio")))</f>
        <v>Satisfactorio</v>
      </c>
      <c r="I14" s="54" t="s">
        <v>105</v>
      </c>
      <c r="J14" s="50"/>
      <c r="K14" s="60"/>
      <c r="L14" s="51"/>
    </row>
    <row r="15" spans="1:14" x14ac:dyDescent="0.25">
      <c r="A15" s="55"/>
      <c r="B15" s="55"/>
      <c r="C15" s="56"/>
      <c r="D15" s="57"/>
      <c r="E15" s="57"/>
      <c r="F15" s="56" t="str">
        <f t="shared" ref="F15:H22" si="1">IF(D15="","",D139/E15)</f>
        <v/>
      </c>
      <c r="G15" s="56" t="str">
        <f t="shared" si="1"/>
        <v/>
      </c>
      <c r="H15" s="56" t="str">
        <f t="shared" si="1"/>
        <v/>
      </c>
      <c r="I15" s="55"/>
      <c r="J15" s="55"/>
      <c r="K15" s="55"/>
    </row>
    <row r="16" spans="1:14" x14ac:dyDescent="0.25">
      <c r="A16" s="55"/>
      <c r="B16" s="55"/>
      <c r="C16" s="56"/>
      <c r="D16" s="57"/>
      <c r="E16" s="57"/>
      <c r="F16" s="56" t="str">
        <f t="shared" si="1"/>
        <v/>
      </c>
      <c r="G16" s="56" t="str">
        <f t="shared" si="1"/>
        <v/>
      </c>
      <c r="H16" s="56" t="str">
        <f t="shared" si="1"/>
        <v/>
      </c>
      <c r="I16" s="55"/>
      <c r="J16" s="55"/>
      <c r="K16" s="55"/>
    </row>
    <row r="17" spans="1:12" x14ac:dyDescent="0.25">
      <c r="A17" s="55"/>
      <c r="B17" s="55"/>
      <c r="C17" s="56"/>
      <c r="D17" s="57"/>
      <c r="E17" s="57"/>
      <c r="F17" s="56" t="str">
        <f t="shared" si="1"/>
        <v/>
      </c>
      <c r="G17" s="56" t="str">
        <f t="shared" si="1"/>
        <v/>
      </c>
      <c r="H17" s="56" t="str">
        <f t="shared" si="1"/>
        <v/>
      </c>
      <c r="I17" s="55"/>
      <c r="J17" s="55"/>
      <c r="K17" s="55"/>
    </row>
    <row r="18" spans="1:12" x14ac:dyDescent="0.25">
      <c r="A18" s="55"/>
      <c r="B18" s="55"/>
      <c r="C18" s="56"/>
      <c r="D18" s="57"/>
      <c r="E18" s="57"/>
      <c r="F18" s="56" t="str">
        <f t="shared" si="1"/>
        <v/>
      </c>
      <c r="G18" s="56" t="str">
        <f t="shared" si="1"/>
        <v/>
      </c>
      <c r="H18" s="56" t="str">
        <f t="shared" si="1"/>
        <v/>
      </c>
      <c r="I18" s="55"/>
      <c r="J18" s="55"/>
      <c r="K18" s="55"/>
    </row>
    <row r="19" spans="1:12" ht="92.25" x14ac:dyDescent="1.35">
      <c r="A19" s="55"/>
      <c r="B19" s="55"/>
      <c r="C19" s="56"/>
      <c r="D19" s="57"/>
      <c r="E19" s="57"/>
      <c r="F19" s="56" t="str">
        <f t="shared" si="1"/>
        <v/>
      </c>
      <c r="G19" s="56" t="str">
        <f t="shared" si="1"/>
        <v/>
      </c>
      <c r="H19" s="56" t="str">
        <f t="shared" si="1"/>
        <v/>
      </c>
      <c r="I19" s="55"/>
      <c r="J19" s="55"/>
      <c r="K19" s="55"/>
      <c r="L19" s="27"/>
    </row>
    <row r="20" spans="1:12" x14ac:dyDescent="0.25">
      <c r="A20" s="55"/>
      <c r="B20" s="55"/>
      <c r="C20" s="56"/>
      <c r="D20" s="57"/>
      <c r="E20" s="57"/>
      <c r="F20" s="56" t="str">
        <f t="shared" si="1"/>
        <v/>
      </c>
      <c r="G20" s="56" t="str">
        <f t="shared" si="1"/>
        <v/>
      </c>
      <c r="H20" s="56" t="str">
        <f t="shared" si="1"/>
        <v/>
      </c>
      <c r="I20" s="55"/>
      <c r="J20" s="55"/>
      <c r="K20" s="55"/>
    </row>
    <row r="21" spans="1:12" x14ac:dyDescent="0.25">
      <c r="A21" s="55"/>
      <c r="B21" s="55"/>
      <c r="C21" s="56"/>
      <c r="D21" s="57"/>
      <c r="E21" s="57"/>
      <c r="F21" s="56" t="str">
        <f t="shared" si="1"/>
        <v/>
      </c>
      <c r="G21" s="56" t="str">
        <f t="shared" si="1"/>
        <v/>
      </c>
      <c r="H21" s="56" t="str">
        <f t="shared" si="1"/>
        <v/>
      </c>
      <c r="I21" s="55"/>
      <c r="J21" s="55"/>
      <c r="K21" s="55"/>
    </row>
    <row r="22" spans="1:12" x14ac:dyDescent="0.25">
      <c r="A22" s="55"/>
      <c r="B22" s="55"/>
      <c r="C22" s="56"/>
      <c r="D22" s="57"/>
      <c r="E22" s="57"/>
      <c r="F22" s="56" t="str">
        <f t="shared" si="1"/>
        <v/>
      </c>
      <c r="G22" s="56" t="str">
        <f t="shared" si="1"/>
        <v/>
      </c>
      <c r="H22" s="56" t="str">
        <f t="shared" si="1"/>
        <v/>
      </c>
      <c r="I22" s="55"/>
      <c r="J22" s="55"/>
      <c r="K22" s="55"/>
    </row>
    <row r="23" spans="1:12" x14ac:dyDescent="0.25">
      <c r="B23" s="24"/>
      <c r="C23" s="24"/>
      <c r="D23" s="24"/>
      <c r="E23" s="24"/>
      <c r="F23" s="24"/>
      <c r="G23" s="24"/>
      <c r="H23" s="24"/>
      <c r="I23" s="24"/>
      <c r="J23" s="24"/>
      <c r="K23" s="24"/>
    </row>
    <row r="24" spans="1:12" x14ac:dyDescent="0.25">
      <c r="A24" s="24"/>
      <c r="B24" s="24"/>
      <c r="C24" s="24"/>
      <c r="D24" s="24"/>
      <c r="E24" s="24"/>
      <c r="F24" s="24"/>
      <c r="G24" s="24"/>
      <c r="H24" s="24"/>
      <c r="I24" s="24"/>
      <c r="J24" s="24"/>
      <c r="K24" s="24"/>
    </row>
    <row r="25" spans="1:12" x14ac:dyDescent="0.25">
      <c r="A25" s="24"/>
      <c r="B25" s="24"/>
      <c r="C25" s="24"/>
      <c r="D25" s="24"/>
      <c r="E25" s="24"/>
      <c r="F25" s="24"/>
      <c r="G25" s="24"/>
      <c r="H25" s="24"/>
      <c r="I25" s="24"/>
      <c r="J25" s="24"/>
      <c r="K25" s="24"/>
    </row>
    <row r="26" spans="1:12" x14ac:dyDescent="0.25">
      <c r="A26" s="24"/>
      <c r="B26" s="24"/>
      <c r="C26" s="24"/>
      <c r="D26" s="24"/>
      <c r="E26" s="24"/>
      <c r="F26" s="24"/>
      <c r="G26" s="24"/>
      <c r="H26" s="24"/>
      <c r="I26" s="24"/>
      <c r="J26" s="24"/>
      <c r="K26" s="24"/>
    </row>
    <row r="27" spans="1:12" x14ac:dyDescent="0.25">
      <c r="A27" s="24"/>
      <c r="B27" s="24"/>
      <c r="C27" s="24"/>
      <c r="D27" s="24"/>
      <c r="E27" s="24"/>
      <c r="F27" s="24"/>
      <c r="G27" s="24"/>
      <c r="H27" s="24"/>
      <c r="I27" s="24"/>
      <c r="J27" s="24"/>
      <c r="K27" s="24"/>
    </row>
    <row r="28" spans="1:12" x14ac:dyDescent="0.25">
      <c r="A28" s="24"/>
      <c r="B28" s="24"/>
      <c r="C28" s="24"/>
      <c r="D28" s="24"/>
      <c r="E28" s="24"/>
      <c r="F28" s="24"/>
      <c r="G28" s="24"/>
      <c r="H28" s="24"/>
      <c r="I28" s="24"/>
      <c r="J28" s="24"/>
      <c r="K28" s="24"/>
    </row>
    <row r="29" spans="1:12" x14ac:dyDescent="0.25">
      <c r="A29" s="24"/>
      <c r="B29" s="24"/>
      <c r="C29" s="24"/>
      <c r="D29" s="24"/>
      <c r="E29" s="24"/>
      <c r="F29" s="24"/>
      <c r="G29" s="24"/>
      <c r="H29" s="24"/>
      <c r="I29" s="24"/>
      <c r="J29" s="24"/>
      <c r="K29" s="24"/>
    </row>
    <row r="30" spans="1:12" x14ac:dyDescent="0.25">
      <c r="A30" s="24"/>
      <c r="B30" s="24"/>
      <c r="C30" s="24"/>
      <c r="D30" s="24"/>
      <c r="E30" s="24"/>
      <c r="F30" s="24"/>
      <c r="G30" s="24"/>
      <c r="H30" s="24"/>
      <c r="I30" s="24"/>
      <c r="J30" s="24"/>
      <c r="K30" s="24"/>
    </row>
    <row r="31" spans="1:12" x14ac:dyDescent="0.25">
      <c r="A31" s="24"/>
      <c r="B31" s="24"/>
      <c r="C31" s="24"/>
      <c r="D31" s="24"/>
      <c r="E31" s="24"/>
      <c r="F31" s="24"/>
      <c r="G31" s="24"/>
      <c r="H31" s="24"/>
      <c r="I31" s="24"/>
      <c r="J31" s="24"/>
      <c r="K31" s="24"/>
    </row>
    <row r="32" spans="1:12" x14ac:dyDescent="0.25">
      <c r="A32" s="24"/>
      <c r="B32" s="24"/>
      <c r="C32" s="24"/>
      <c r="D32" s="24"/>
      <c r="E32" s="24"/>
      <c r="F32" s="24"/>
      <c r="G32" s="24"/>
      <c r="H32" s="24"/>
      <c r="I32" s="24"/>
      <c r="J32" s="24"/>
      <c r="K32" s="24"/>
    </row>
    <row r="33" spans="1:11" x14ac:dyDescent="0.25">
      <c r="A33" s="24"/>
      <c r="B33" s="24"/>
      <c r="C33" s="24"/>
      <c r="D33" s="24"/>
      <c r="E33" s="24"/>
      <c r="F33" s="24"/>
      <c r="G33" s="24"/>
      <c r="H33" s="24"/>
      <c r="I33" s="24"/>
      <c r="J33" s="24"/>
      <c r="K33" s="24"/>
    </row>
    <row r="34" spans="1:11" x14ac:dyDescent="0.25">
      <c r="A34" s="24"/>
      <c r="B34" s="24"/>
      <c r="C34" s="24"/>
      <c r="D34" s="24"/>
      <c r="E34" s="24"/>
      <c r="F34" s="24"/>
      <c r="G34" s="24"/>
      <c r="H34" s="24"/>
      <c r="I34" s="24"/>
      <c r="J34" s="24"/>
      <c r="K34" s="24"/>
    </row>
    <row r="35" spans="1:11" x14ac:dyDescent="0.25">
      <c r="A35" s="24"/>
      <c r="B35" s="24"/>
      <c r="C35" s="24"/>
      <c r="D35" s="24"/>
      <c r="E35" s="24"/>
      <c r="F35" s="24"/>
      <c r="G35" s="24"/>
      <c r="H35" s="24"/>
      <c r="I35" s="24"/>
      <c r="J35" s="24"/>
      <c r="K35" s="24"/>
    </row>
    <row r="36" spans="1:11" x14ac:dyDescent="0.25">
      <c r="A36" s="24"/>
      <c r="B36" s="24"/>
      <c r="C36" s="24"/>
      <c r="D36" s="24"/>
      <c r="E36" s="24"/>
      <c r="F36" s="24"/>
      <c r="G36" s="24"/>
      <c r="H36" s="24"/>
      <c r="I36" s="24"/>
      <c r="J36" s="24"/>
      <c r="K36" s="24"/>
    </row>
    <row r="37" spans="1:11" x14ac:dyDescent="0.25">
      <c r="A37" s="24"/>
      <c r="B37" s="24"/>
      <c r="C37" s="24"/>
      <c r="D37" s="24"/>
      <c r="E37" s="24"/>
      <c r="F37" s="24"/>
      <c r="G37" s="24"/>
      <c r="H37" s="24"/>
      <c r="I37" s="24"/>
      <c r="J37" s="24"/>
      <c r="K37" s="24"/>
    </row>
    <row r="38" spans="1:11" x14ac:dyDescent="0.25">
      <c r="A38" s="24"/>
      <c r="B38" s="24"/>
      <c r="C38" s="24"/>
      <c r="D38" s="24"/>
      <c r="E38" s="24"/>
      <c r="F38" s="24"/>
      <c r="G38" s="24"/>
      <c r="H38" s="24"/>
      <c r="I38" s="24"/>
      <c r="J38" s="24"/>
      <c r="K38" s="24"/>
    </row>
    <row r="39" spans="1:11" x14ac:dyDescent="0.25">
      <c r="A39" s="24"/>
      <c r="B39" s="24"/>
      <c r="C39" s="24"/>
      <c r="D39" s="24"/>
      <c r="E39" s="24"/>
      <c r="F39" s="24"/>
      <c r="G39" s="24"/>
      <c r="H39" s="24"/>
      <c r="I39" s="24"/>
      <c r="J39" s="24"/>
      <c r="K39" s="24"/>
    </row>
    <row r="40" spans="1:11" x14ac:dyDescent="0.25">
      <c r="A40" s="23"/>
      <c r="B40" s="23"/>
      <c r="C40" s="23"/>
      <c r="D40" s="25"/>
      <c r="E40" s="23"/>
      <c r="F40" s="23"/>
      <c r="G40" s="23"/>
      <c r="H40" s="23"/>
      <c r="I40" s="23"/>
      <c r="J40" s="23"/>
      <c r="K40" s="23"/>
    </row>
    <row r="41" spans="1:11" x14ac:dyDescent="0.25">
      <c r="A41" s="23"/>
      <c r="B41" s="23"/>
      <c r="C41" s="23"/>
      <c r="D41" s="26"/>
      <c r="E41" s="23"/>
      <c r="F41" s="23"/>
      <c r="G41" s="23"/>
      <c r="H41" s="23"/>
      <c r="I41" s="23"/>
      <c r="J41" s="23"/>
      <c r="K41" s="23"/>
    </row>
    <row r="42" spans="1:11" x14ac:dyDescent="0.25">
      <c r="A42" s="23"/>
      <c r="B42" s="23"/>
      <c r="C42" s="23"/>
      <c r="D42" s="26"/>
      <c r="E42" s="23"/>
      <c r="F42" s="23"/>
      <c r="G42" s="23"/>
      <c r="H42" s="23"/>
      <c r="I42" s="23"/>
      <c r="J42" s="23"/>
      <c r="K42" s="23"/>
    </row>
    <row r="43" spans="1:11" x14ac:dyDescent="0.25">
      <c r="A43" s="23"/>
      <c r="B43" s="23"/>
      <c r="C43" s="23"/>
      <c r="D43" s="26"/>
      <c r="E43" s="23"/>
      <c r="F43" s="23"/>
      <c r="G43" s="23"/>
      <c r="H43" s="23"/>
      <c r="I43" s="23"/>
      <c r="J43" s="23"/>
      <c r="K43" s="23"/>
    </row>
    <row r="44" spans="1:11" x14ac:dyDescent="0.25">
      <c r="A44" s="23"/>
      <c r="B44" s="23"/>
      <c r="C44" s="23"/>
      <c r="D44" s="26"/>
      <c r="E44" s="23"/>
      <c r="F44" s="23"/>
      <c r="G44" s="23"/>
      <c r="H44" s="23"/>
      <c r="I44" s="23"/>
      <c r="J44" s="23"/>
      <c r="K44" s="23"/>
    </row>
  </sheetData>
  <mergeCells count="5">
    <mergeCell ref="A8:C8"/>
    <mergeCell ref="D8:J8"/>
    <mergeCell ref="G10:H10"/>
    <mergeCell ref="A11:A14"/>
    <mergeCell ref="L4:M4"/>
  </mergeCells>
  <conditionalFormatting sqref="G11:G14">
    <cfRule type="cellIs" dxfId="27" priority="26" stopIfTrue="1" operator="between">
      <formula>0.66</formula>
      <formula>0.79</formula>
    </cfRule>
    <cfRule type="cellIs" dxfId="26" priority="27" stopIfTrue="1" operator="lessThan">
      <formula>0.66</formula>
    </cfRule>
    <cfRule type="cellIs" dxfId="25" priority="28" stopIfTrue="1" operator="between">
      <formula>0.8</formula>
      <formula>1</formula>
    </cfRule>
  </conditionalFormatting>
  <conditionalFormatting sqref="G11:G14">
    <cfRule type="expression" dxfId="24" priority="25">
      <formula>ISERROR(G11)</formula>
    </cfRule>
  </conditionalFormatting>
  <conditionalFormatting sqref="G11:G14">
    <cfRule type="cellIs" dxfId="23" priority="22" stopIfTrue="1" operator="between">
      <formula>0.66</formula>
      <formula>0.79</formula>
    </cfRule>
    <cfRule type="cellIs" dxfId="22" priority="23" stopIfTrue="1" operator="lessThan">
      <formula>0.66</formula>
    </cfRule>
    <cfRule type="cellIs" dxfId="21" priority="24" stopIfTrue="1" operator="greaterThanOrEqual">
      <formula>0.8</formula>
    </cfRule>
  </conditionalFormatting>
  <conditionalFormatting sqref="H11:H14">
    <cfRule type="containsText" dxfId="20" priority="19" operator="containsText" text="Critico">
      <formula>NOT(ISERROR(SEARCH("Critico",H11)))</formula>
    </cfRule>
    <cfRule type="containsText" dxfId="19" priority="20" operator="containsText" text="Satisfactorio">
      <formula>NOT(ISERROR(SEARCH("Satisfactorio",H11)))</formula>
    </cfRule>
    <cfRule type="containsText" dxfId="18" priority="21" operator="containsText" text="Medio">
      <formula>NOT(ISERROR(SEARCH("Medio",H11)))</formula>
    </cfRule>
  </conditionalFormatting>
  <conditionalFormatting sqref="I11:K22">
    <cfRule type="containsText" dxfId="17" priority="7" operator="containsText" text="Critico">
      <formula>NOT(ISERROR(SEARCH("Critico",I11)))</formula>
    </cfRule>
    <cfRule type="containsText" dxfId="16" priority="8" operator="containsText" text="Satisfactorio">
      <formula>NOT(ISERROR(SEARCH("Satisfactorio",I11)))</formula>
    </cfRule>
    <cfRule type="containsText" dxfId="15" priority="9" operator="containsText" text="Medio">
      <formula>NOT(ISERROR(SEARCH("Medio",I11)))</formula>
    </cfRule>
  </conditionalFormatting>
  <conditionalFormatting sqref="C22 A15:C21">
    <cfRule type="containsText" dxfId="14" priority="16" operator="containsText" text="Critico">
      <formula>NOT(ISERROR(SEARCH("Critico",A15)))</formula>
    </cfRule>
    <cfRule type="containsText" dxfId="13" priority="17" operator="containsText" text="Satisfactorio">
      <formula>NOT(ISERROR(SEARCH("Satisfactorio",A15)))</formula>
    </cfRule>
    <cfRule type="containsText" dxfId="12" priority="18" operator="containsText" text="Medio">
      <formula>NOT(ISERROR(SEARCH("Medio",A15)))</formula>
    </cfRule>
  </conditionalFormatting>
  <conditionalFormatting sqref="A22:B22">
    <cfRule type="containsText" dxfId="11" priority="13" operator="containsText" text="Critico">
      <formula>NOT(ISERROR(SEARCH("Critico",A22)))</formula>
    </cfRule>
    <cfRule type="containsText" dxfId="10" priority="14" operator="containsText" text="Satisfactorio">
      <formula>NOT(ISERROR(SEARCH("Satisfactorio",A22)))</formula>
    </cfRule>
    <cfRule type="containsText" dxfId="9" priority="15" operator="containsText" text="Medio">
      <formula>NOT(ISERROR(SEARCH("Medio",A22)))</formula>
    </cfRule>
  </conditionalFormatting>
  <conditionalFormatting sqref="F11:F22 G15:H22">
    <cfRule type="containsText" dxfId="8" priority="10" operator="containsText" text="Critico">
      <formula>NOT(ISERROR(SEARCH("Critico",F11)))</formula>
    </cfRule>
    <cfRule type="containsText" dxfId="7" priority="11" operator="containsText" text="Satisfactorio">
      <formula>NOT(ISERROR(SEARCH("Satisfactorio",F11)))</formula>
    </cfRule>
    <cfRule type="containsText" dxfId="6" priority="12" operator="containsText" text="Medio">
      <formula>NOT(ISERROR(SEARCH("Medio",F11)))</formula>
    </cfRule>
  </conditionalFormatting>
  <conditionalFormatting sqref="C11:C14">
    <cfRule type="containsText" dxfId="5" priority="4" operator="containsText" text="Critico">
      <formula>NOT(ISERROR(SEARCH("Critico",C11)))</formula>
    </cfRule>
    <cfRule type="containsText" dxfId="4" priority="5" operator="containsText" text="Satisfactorio">
      <formula>NOT(ISERROR(SEARCH("Satisfactorio",C11)))</formula>
    </cfRule>
    <cfRule type="containsText" dxfId="3" priority="6" operator="containsText" text="Medio">
      <formula>NOT(ISERROR(SEARCH("Medio",C11)))</formula>
    </cfRule>
  </conditionalFormatting>
  <conditionalFormatting sqref="A11">
    <cfRule type="containsText" dxfId="2" priority="1" operator="containsText" text="Critico">
      <formula>NOT(ISERROR(SEARCH("Critico",A11)))</formula>
    </cfRule>
    <cfRule type="containsText" dxfId="1" priority="2" operator="containsText" text="Satisfactorio">
      <formula>NOT(ISERROR(SEARCH("Satisfactorio",A11)))</formula>
    </cfRule>
    <cfRule type="containsText" dxfId="0" priority="3" operator="containsText" text="Medio">
      <formula>NOT(ISERROR(SEARCH("Medio",A11)))</formula>
    </cfRule>
  </conditionalFormatting>
  <printOptions horizontalCentered="1" verticalCentered="1"/>
  <pageMargins left="0.17" right="0.15748031496062992" top="0.11811023622047245" bottom="0.31496062992125984" header="0.15748031496062992" footer="0.15748031496062992"/>
  <pageSetup scale="65"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Eficacia</vt:lpstr>
      <vt:lpstr>Seguimiento2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 Vanessa Hurtado</dc:creator>
  <cp:lastModifiedBy>Portilla, Leidy Alejandra</cp:lastModifiedBy>
  <cp:lastPrinted>2019-11-27T13:56:36Z</cp:lastPrinted>
  <dcterms:created xsi:type="dcterms:W3CDTF">2018-03-16T20:32:23Z</dcterms:created>
  <dcterms:modified xsi:type="dcterms:W3CDTF">2019-11-28T18:30:51Z</dcterms:modified>
</cp:coreProperties>
</file>