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8_{1E32F68C-9671-4D0A-9E88-522C9412A79C}" xr6:coauthVersionLast="36" xr6:coauthVersionMax="36" xr10:uidLastSave="{00000000-0000-0000-0000-000000000000}"/>
  <bookViews>
    <workbookView xWindow="-120" yWindow="-120" windowWidth="20730" windowHeight="11160" xr2:uid="{00000000-000D-0000-FFFF-FFFF00000000}"/>
  </bookViews>
  <sheets>
    <sheet name="F.T. Ind Instancias de particip" sheetId="1" r:id="rId1"/>
    <sheet name="FT. Seguimiento"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2" l="1"/>
  <c r="E51" i="2"/>
  <c r="D51" i="2"/>
  <c r="G50" i="2"/>
  <c r="F49" i="2"/>
  <c r="G49" i="2" s="1"/>
  <c r="F48" i="2"/>
  <c r="G48" i="2" s="1"/>
  <c r="F47" i="2"/>
  <c r="G47" i="2" s="1"/>
  <c r="F46" i="2"/>
  <c r="G46" i="2" s="1"/>
  <c r="F45" i="2"/>
  <c r="G45" i="2" s="1"/>
  <c r="F44" i="2"/>
  <c r="G44" i="2" s="1"/>
  <c r="F43" i="2"/>
  <c r="G43" i="2" s="1"/>
  <c r="F42" i="2"/>
  <c r="G42" i="2" s="1"/>
  <c r="F41" i="2"/>
  <c r="F40" i="2"/>
  <c r="F51" i="2" s="1"/>
  <c r="E37" i="2"/>
  <c r="D37" i="2"/>
  <c r="G37" i="2" s="1"/>
  <c r="G36" i="2"/>
  <c r="F35" i="2"/>
  <c r="G35" i="2" s="1"/>
  <c r="F34" i="2"/>
  <c r="G34" i="2" s="1"/>
  <c r="F33" i="2"/>
  <c r="G33" i="2" s="1"/>
  <c r="F32" i="2"/>
  <c r="G32" i="2" s="1"/>
  <c r="F31" i="2"/>
  <c r="G31" i="2" s="1"/>
  <c r="F30" i="2"/>
  <c r="G30" i="2" s="1"/>
  <c r="F29" i="2"/>
  <c r="G29" i="2" s="1"/>
  <c r="F28" i="2"/>
  <c r="G28" i="2" s="1"/>
  <c r="F27" i="2"/>
  <c r="F26" i="2"/>
  <c r="E22" i="2"/>
  <c r="D22" i="2"/>
  <c r="F21" i="2"/>
  <c r="G21" i="2" s="1"/>
  <c r="H21" i="2" s="1"/>
  <c r="F20" i="2"/>
  <c r="G20" i="2" s="1"/>
  <c r="H20" i="2" s="1"/>
  <c r="F19" i="2"/>
  <c r="G19" i="2" s="1"/>
  <c r="H19" i="2" s="1"/>
  <c r="F18" i="2"/>
  <c r="G18" i="2" s="1"/>
  <c r="H18" i="2" s="1"/>
  <c r="F17" i="2"/>
  <c r="G17" i="2" s="1"/>
  <c r="H17" i="2" s="1"/>
  <c r="F16" i="2"/>
  <c r="G16" i="2" s="1"/>
  <c r="H16" i="2" s="1"/>
  <c r="F15" i="2"/>
  <c r="G15" i="2" s="1"/>
  <c r="H15" i="2" s="1"/>
  <c r="F14" i="2"/>
  <c r="G14" i="2" s="1"/>
  <c r="H14" i="2" s="1"/>
  <c r="F13" i="2"/>
  <c r="G13" i="2" s="1"/>
  <c r="H13" i="2" s="1"/>
  <c r="F11" i="2"/>
  <c r="F22" i="2" l="1"/>
  <c r="G22" i="2" s="1"/>
  <c r="H22" i="2" s="1"/>
  <c r="F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si el indicador permite establecer la relación de productividad en el uso de los recursos. (DANE)</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expresa el logro de los objetivos, metas y resultados de un proceso, plan, programa, proyecto o política.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0"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indexed="81"/>
            <rFont val="Tahoma"/>
            <family val="2"/>
          </rPr>
          <t>Se diligencia la expresión verbal, precisa y concreta que identifica el indicador.</t>
        </r>
      </text>
    </comment>
    <comment ref="B38" authorId="0"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0" shapeId="0" xr:uid="{00000000-0006-0000-0000-000014000000}">
      <text>
        <r>
          <rPr>
            <sz val="9"/>
            <color indexed="81"/>
            <rFont val="Tahoma"/>
            <family val="2"/>
          </rPr>
          <t xml:space="preserve">Se diligencia la explicación conceptual de cada uno de los términos utilizados en el indicador. </t>
        </r>
      </text>
    </comment>
    <comment ref="B40" authorId="0"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0"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5" authorId="0" shapeId="0" xr:uid="{00000000-0006-0000-0000-000017000000}">
      <text>
        <r>
          <rPr>
            <sz val="9"/>
            <color indexed="81"/>
            <rFont val="Tahoma"/>
            <family val="2"/>
          </rPr>
          <t>se diligencia el parámetro de referencia para la medición, de acuerdo con la(s) variable(s) establecidas, ejemplo: porcentaje, número, kilo, grados, etc.</t>
        </r>
      </text>
    </comment>
    <comment ref="B46" authorId="0" shapeId="0" xr:uid="{00000000-0006-0000-0000-000018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7" authorId="0" shapeId="0" xr:uid="{00000000-0006-0000-0000-000019000000}">
      <text>
        <r>
          <rPr>
            <sz val="9"/>
            <color indexed="81"/>
            <rFont val="Tahoma"/>
            <family val="2"/>
          </rPr>
          <t xml:space="preserve">Diligenciar la descripción de cada variable de la fórmula. Se especifica claramente cada una de las variables con su respectiva sigla. </t>
        </r>
      </text>
    </comment>
    <comment ref="C47" authorId="0" shapeId="0" xr:uid="{00000000-0006-0000-0000-00001A000000}">
      <text>
        <r>
          <rPr>
            <b/>
            <sz val="9"/>
            <color indexed="81"/>
            <rFont val="Tahoma"/>
            <family val="2"/>
          </rPr>
          <t>Autor:</t>
        </r>
        <r>
          <rPr>
            <sz val="9"/>
            <color indexed="81"/>
            <rFont val="Tahoma"/>
            <family val="2"/>
          </rPr>
          <t xml:space="preserve">
actualizar cambio</t>
        </r>
      </text>
    </comment>
    <comment ref="C48" authorId="0" shapeId="0" xr:uid="{00000000-0006-0000-0000-00001B000000}">
      <text>
        <r>
          <rPr>
            <b/>
            <sz val="9"/>
            <color indexed="81"/>
            <rFont val="Tahoma"/>
            <family val="2"/>
          </rPr>
          <t>Autor:</t>
        </r>
        <r>
          <rPr>
            <sz val="9"/>
            <color indexed="81"/>
            <rFont val="Tahoma"/>
            <family val="2"/>
          </rPr>
          <t xml:space="preserve">
actualizar cambio</t>
        </r>
      </text>
    </comment>
    <comment ref="B49" authorId="0" shapeId="0" xr:uid="{00000000-0006-0000-0000-00001C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50" authorId="0" shapeId="0" xr:uid="{00000000-0006-0000-0000-00001D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E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F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3" authorId="0" shapeId="0" xr:uid="{00000000-0006-0000-0000-000020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21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2000000}">
      <text>
        <r>
          <rPr>
            <sz val="9"/>
            <color indexed="81"/>
            <rFont val="Tahoma"/>
            <family val="2"/>
          </rPr>
          <t>Se diligencia el organismo  encargado de la elaboración del indicador.</t>
        </r>
      </text>
    </comment>
    <comment ref="B56" authorId="0" shapeId="0" xr:uid="{00000000-0006-0000-0000-000023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7" authorId="0" shapeId="0" xr:uid="{00000000-0006-0000-0000-000024000000}">
      <text>
        <r>
          <rPr>
            <sz val="9"/>
            <color indexed="81"/>
            <rFont val="Tahoma"/>
            <family val="2"/>
          </rPr>
          <t>Se diligencia la fecha en que formula el indicador.</t>
        </r>
      </text>
    </comment>
    <comment ref="H57" authorId="0" shapeId="0" xr:uid="{00000000-0006-0000-0000-000025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<sst xmlns="http://schemas.openxmlformats.org/spreadsheetml/2006/main" count="228" uniqueCount="127">
  <si>
    <t xml:space="preserve">1. IDENTIFICACIÓN </t>
  </si>
  <si>
    <t>Indicador asociado a:</t>
  </si>
  <si>
    <t>Tipo de Indicador</t>
  </si>
  <si>
    <t>Código del Indicador</t>
  </si>
  <si>
    <t>Plan de desarrollo</t>
  </si>
  <si>
    <t>Eficiencia</t>
  </si>
  <si>
    <t>MMDS01.07.18.FT03 V2</t>
  </si>
  <si>
    <t>Procesos</t>
  </si>
  <si>
    <t>X</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</si>
  <si>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</si>
  <si>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</si>
  <si>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</si>
  <si>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</si>
  <si>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</si>
  <si>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</si>
  <si>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</si>
  <si>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</si>
  <si>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</si>
  <si>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</si>
  <si>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</si>
  <si>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</si>
  <si>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</si>
  <si>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</si>
  <si>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</si>
  <si>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</si>
  <si>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</si>
  <si>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</si>
  <si>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</si>
  <si>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MMDS01.07.18.P10 - MMDS01.07.18.P11 -  MMDS01.07.18.P12 - MMDS01.07.18.P13 - MMDS01.07.18.P14 - MMDS01.07.18.P15 - MMDS01.07.18.P16 - MMDS01.07.18.P17 - MMDS01.07.18.P18 - MMDS01.07.18.P19 - MMDS01.07.18.P20</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</si>
  <si>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</si>
  <si>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</si>
  <si>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</si>
  <si>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</si>
  <si>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</si>
  <si>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</si>
  <si>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</si>
  <si>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</si>
  <si>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</si>
  <si>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</si>
  <si>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</si>
  <si>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</si>
  <si>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</si>
  <si>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</si>
  <si>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Cumplimiento Satisfactorio</t>
  </si>
  <si>
    <t>&gt; 90%</t>
  </si>
  <si>
    <t>Cumplimiento Medio</t>
  </si>
  <si>
    <t>entre 80% y 89%</t>
  </si>
  <si>
    <t>Cumplimiento Crítico</t>
  </si>
  <si>
    <t>&lt; 80%</t>
  </si>
  <si>
    <t>Unidad de Medida</t>
  </si>
  <si>
    <t xml:space="preserve">Porcentaje  </t>
  </si>
  <si>
    <t>Formula</t>
  </si>
  <si>
    <t xml:space="preserve"> (V1/ V2) *100  </t>
  </si>
  <si>
    <t>Definición de Variables de la Formula</t>
  </si>
  <si>
    <t>Valores de Referencia*</t>
  </si>
  <si>
    <t>Desagregación temática*</t>
  </si>
  <si>
    <t>Desagregación geográfica*</t>
  </si>
  <si>
    <t xml:space="preserve">Línea de Base </t>
  </si>
  <si>
    <t>Periodicidad de  medición (Mes/trimestre/Semestre/Anual)</t>
  </si>
  <si>
    <t>Trimestral</t>
  </si>
  <si>
    <t>Fuente de los Datos</t>
  </si>
  <si>
    <t xml:space="preserve">Responsable </t>
  </si>
  <si>
    <t>Secretaría de Bienestar Social</t>
  </si>
  <si>
    <t>Observaciones</t>
  </si>
  <si>
    <t>Ninguna</t>
  </si>
  <si>
    <t>Fecha de elaboración de la Ficha  Técnica</t>
  </si>
  <si>
    <t>18/abril/2018</t>
  </si>
  <si>
    <t>Fecha de actualización de la Ficha  Técnica</t>
  </si>
  <si>
    <t>04/06/2019</t>
  </si>
  <si>
    <t xml:space="preserve">Instancias de participación: 
Las mesas o comités técnicos  son  espacios de participación, concertación y articulación intersectorial e interinstitucional para la atención integral de las poblaciones, a través de la formulación, implementación y/o  seguimiento de las Políticas Sociales o lineamientos de atención.  En este espacio,  también pueden participar representantes de las poblaciones  y otros actores sociales.
Promoción del derecho: Son las acciones para informar y educar acerca de los derechos humanos; fomentar el desarrollo de valores y actitudes que respalden los  derechos humanos y alentar las medidas que permitan defender los derechos humanos para que no se violen.
Formulación:
Es el procedimiento a seguir para recopilar toda la información de un sistema o conjunto de actividades orientadas a perseguir un objetivo concreto.
Evaluacion de la política social:
La evaluación  de las políticas sociales se define como el análisis que permite identificar, bajo una metodología específica, el grado de pertinencia, adecuada operación y/o cumplimiento de una política pública, respecto a su diseño, implementación, procesos o resultados, lo cual puede concluir en un ajuste de la política.  El ajuste de las políticas también puede darse por ocasión de un ajuste normativo u otros aspectos,  que no implican necesariamente una evaluación de la política.
</t>
  </si>
  <si>
    <t xml:space="preserve">Registro de las instancias de participación activas de cada uno de los programas que presta servicio de atención a poblaciones en la secretaria de bienestar social. </t>
  </si>
  <si>
    <t>Medir el porcentaje de instancias de participación activas para la promoción de las poblaciones vulnerables.</t>
  </si>
  <si>
    <t>Se realiza el inventario de las Instancias participación que funcionan en el marco del proceso y se solicita el reporte de actividad de cada una de ellas, identificando las que han realizado reuniones, mesas, comites, etc. durante el periodo evaluado.  Una vez realizado el inventario, se calcula el porcentaje del número instancias de participación activas, del total de instancias de participación a realizar según cada grupo poblacional; para lo cual se debe llevar un registro de cada una de las variables.</t>
  </si>
  <si>
    <t>V1: Número de instancias de participacón activas.</t>
  </si>
  <si>
    <t>V2: Número de instancias de participación existentes.</t>
  </si>
  <si>
    <t>Por grupo poblacional.</t>
  </si>
  <si>
    <t>Porcentaje  de instancias de participación activas en el desarrollo de acciones para la formulación y seguimiento de las políticas  sociales de los grupos poblacionales del proceso atención a la comunidad y grupos poblacionales.</t>
  </si>
  <si>
    <t>% Cumplimiento</t>
  </si>
  <si>
    <t>verde</t>
  </si>
  <si>
    <t xml:space="preserve">&gt; </t>
  </si>
  <si>
    <t>Satisfactorio</t>
  </si>
  <si>
    <t>amarillo</t>
  </si>
  <si>
    <t xml:space="preserve">entre </t>
  </si>
  <si>
    <t>80% y 89%</t>
  </si>
  <si>
    <t>Medio</t>
  </si>
  <si>
    <t>Rojo</t>
  </si>
  <si>
    <t>&lt;</t>
  </si>
  <si>
    <t xml:space="preserve">Critico </t>
  </si>
  <si>
    <t>Nombre del Indicador</t>
  </si>
  <si>
    <t xml:space="preserve">Porcentaje de mesas técnicas y comités activos en el desarrollo de acciones para la formulación y seguimiento de las politicas  sociale de los grupos poblacionales del proceso. </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</si>
  <si>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</si>
  <si>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</si>
  <si>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</si>
  <si>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</si>
  <si>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</si>
  <si>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</si>
  <si>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</si>
  <si>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</si>
  <si>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Mejora</t>
  </si>
  <si>
    <t>Trimestral 
(Abril - Junio)</t>
  </si>
  <si>
    <t>Adulto Mayor:
El programa Adulto Mayor cuenta con dos espacios de articulación y de participación que están activos en este momento. El primero es la Mesa Municipal del Adulto Mayor bajo el decreto decreto 530 de 2015, cuyo objetivo es fortalecer la participación de los adultos mayores como entes consultivos para el fortalecimiento de los programas y proyectos implementados. El segundo es el Comité Técnico de Adulto Mayor creado a partir del decreto 411.0.20.1142, donde se coordinan acciones de articulación entre diferentes organismos del Municipio e instituciones para desarrollar planes, programas y proyectos en beneficio de la población adulto mayor, en el marco de este comite funciona la Mesa Técnica de Seguimiento a la Política Pública de Envejecimiento y Vejez con todos los organismos. Estos espacios están activos y se reunen periodicamente</t>
  </si>
  <si>
    <t>Trimestral
 (abril- junio)</t>
  </si>
  <si>
    <t xml:space="preserve">Afro:
Resolucion No.2016414600018853 de 2016
en este momento se esta realizando ajustes para el tema de politica publica </t>
  </si>
  <si>
    <t>Mejorar la asistencia para que se presenten el 100% de los integrantes invitados.</t>
  </si>
  <si>
    <t>Trimestre 
(Abril - Junio)</t>
  </si>
  <si>
    <t>Víctimas:
Se fortalecen las acciones  a la Mesa municipal de participación efectiva de las víctimas. Realizar Segunda Sesión Extraordinaria del Comité Territorial de Justicia  9 de abril,ACTA No. 4146.030.1.51.7. Mesa técnica: Primera Jornada de Mesas técnicas. 7 Junio ACTA No. 4146.030.1.51.8. segunda joranada de subcomités:  Enfoque Diferencial   El  12 de Juio 2019 Realizar Segundo Subcomité de Atención y Asistencia, ACTA No. 4146.030.1.51.9.   Realizar segundo Subcomité de Enfoque Diferencial, 12 Junio ACTA No. 4146.030.1.51.10. Segundo Subcomité de Reparación, Restitución, Indemnización y Medidas de satisfacción, 12 de Junio, ACTA No. 4146.030.1.51.11. Segundo Subcomité de Sistemas de Información 2019,12 de Junio ACTA No. 4146.030.1.51.12 .</t>
  </si>
  <si>
    <t>Primera Infancia: 
Se ha realizado hasta el momento 2 mesas técnicas  entre ellas:
CIP realizada el 14 de Agosto 
Mesa Municipal de Primera Infancia realizada el  1 de Agosto sin sesión adicional.</t>
  </si>
  <si>
    <t>Indígena: 
Indígena: 
Mesa de Trabajo con Comunidades Indigenas
(Se encuentra en ajuste el Decreto)
Se ha realizado 4 Mesas con Autoridades Indígenas</t>
  </si>
  <si>
    <t xml:space="preserve"> Discapacidad: 
se han realizado 2 Comités Municipales de Discapacidad.</t>
  </si>
  <si>
    <t>Familia y Niñez: 
Consejo Munucipal de política Social CONPOS</t>
  </si>
  <si>
    <t xml:space="preserve"> Familia y Niñez: 
Comité Municipal de Infancia y Familia - CMIF </t>
  </si>
  <si>
    <t>Familia y Niñez:
Comité Municipal Interinsitucional para la Erradicación del trabajo Infantil y protección del joven trabajador.</t>
  </si>
  <si>
    <t xml:space="preserve">Habitantes de Calle: 
Mesas Técnicas para la formulacion de la política publica. </t>
  </si>
  <si>
    <t>Equidad de Género:
La Subsecretaria de Equidad de Género cuenta con 1 mesa intersectorial con el compromiso de realizar 5 reuniones  en el año , hasta la fecha ya se realizó una reunión en el segundo trimestre, con la que se contó con una asistencia del  95%  de las instituciones participantes. lo cual demuestra que esta mesa se encuentra activa.</t>
  </si>
  <si>
    <t>REPORTE SEGUNDO TRIMESTRE 2019</t>
  </si>
  <si>
    <t>Se debe tener en cuenta que este indicador es nuevo, por lo que no se esta incluyendo las cifras correspondientes al primer trimestre solo se esta manejando las cifras del segundo trimestre.</t>
  </si>
  <si>
    <t>Trimestral 
(Julio - Septiembre)</t>
  </si>
  <si>
    <t>Adulto Mayor:
El programa Adulto Mayor cuenta con dos espacios de articulación y de participación que están activos en este momento. El primero es la Mesa Municipal del Adulto Mayor bajo el decreto decreto 530 de 2015, cuyo objetivo es fortalecer la participación de los adultos mayores como entes consultivos para el fortalecimiento de los programas y proyectos implementados. El segundo es el Comité Técnico de Adulto Mayor creado a partir del decreto 411.0.20.1142, donde se coordinan acciones de articulación entre diferentes organismos del Municipio e instituciones para desarrollar planes, programas y proyectos en beneficio de la población adulto mayor, en el marco de este comite funciona la Mesa Técnica de Seguimiento a la Política Pública de Envejecimiento y Vejez con todos los organismos. Estos espacios están activos y se reunen periodicamente.</t>
  </si>
  <si>
    <t xml:space="preserve">Víctimas:
</t>
  </si>
  <si>
    <t xml:space="preserve">Primera Infancia: 
Se ha realizado hasta el momento 2 mesas técnicas  entre ellas:
CIP realizada el 14 de Agosto 
Mesa Municipal de Primera Infancia realizada el  1 de Agosto sin sesión adicional.
</t>
  </si>
  <si>
    <t>Indígena: 
Mesa de Trabajo con Comunidades Indigenas
(Se encuentra en ajuste el Decreto)
Se ha realizado 3 Mesas con Autoridades Indígenas</t>
  </si>
  <si>
    <t xml:space="preserve"> Discapacidad: 
.Comités Municipales de Discapacidad</t>
  </si>
  <si>
    <t>Familia y Niñez: 
Consejo Municipal de política Social CONPOS</t>
  </si>
  <si>
    <t>Equidad de Género:
La Subsecretaria de Equidad de Género cuenta con un (1) Cómite Interinstitucional de seguimiento a la Política Pública para las mujeres y la erradicación de la violencia contra la mujer en el Municipio de Santiago de Cali. Al tercer trimestre de este año se han llevado a cabo cuatro (4) reuniones con una asistencia del 70% de las instituciones invitadas.</t>
  </si>
  <si>
    <t>REPORTE TERCER TRIMESTRE 2019</t>
  </si>
  <si>
    <t>REPORTE  CUARTO TRIMESTRE 2019</t>
  </si>
  <si>
    <t>Trimestral 
(octubre-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</si>
</sst>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sz val="11"/>
      <color indexed="8"/>
      <name val="Calibri"/>
      <family val="2"/>
    </font>
    <font>
      <sz val="11"/>
      <color rgb="FF000000"/>
      <name val="Arial"/>
    </font>
    <font>
      <sz val="11"/>
      <color rgb="FF000000"/>
      <name val="Calibri"/>
    </font>
    <font>
      <sz val="11"/>
      <name val="Arial"/>
    </font>
    <font>
      <b/>
      <sz val="12"/>
      <color rgb="FFFFFFFF"/>
      <name val="Arial"/>
    </font>
    <font>
      <b/>
      <sz val="14"/>
      <color rgb="FF000000"/>
      <name val="Arial"/>
    </font>
    <font>
      <b/>
      <sz val="9"/>
      <color rgb="FF000000"/>
      <name val="Arial"/>
    </font>
    <font>
      <sz val="9"/>
      <color rgb="FF000000"/>
      <name val="Arial"/>
    </font>
    <font>
      <b/>
      <sz val="11"/>
      <color rgb="FF000000"/>
      <name val="Arial"/>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ED7D31"/>
        <bgColor rgb="FFED7D31"/>
      </patternFill>
    </fill>
    <fill>
      <patternFill patternType="solid">
        <fgColor rgb="FFD9E2F3"/>
        <bgColor rgb="FFD9E2F3"/>
      </patternFill>
    </fill>
    <fill>
      <patternFill patternType="solid">
        <fgColor rgb="FFECECEC"/>
        <bgColor rgb="FFECECEC"/>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
    <xf numFmtId="0" fontId="0" fillId="0" borderId="0"/>
    <xf numFmtId="0" fontId="11" fillId="0" borderId="0"/>
  </cellStyleXfs>
  <cellXfs count="150">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6"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6" fillId="6" borderId="14" xfId="0" applyFont="1" applyFill="1" applyBorder="1" applyAlignment="1">
      <alignment horizontal="left" vertical="center"/>
    </xf>
    <xf numFmtId="0" fontId="0" fillId="0" borderId="0" xfId="0" applyAlignment="1">
      <alignment horizontal="left" vertical="center"/>
    </xf>
    <xf numFmtId="0" fontId="7" fillId="7" borderId="14" xfId="0" applyFont="1" applyFill="1" applyBorder="1" applyAlignment="1" applyProtection="1">
      <alignment horizontal="center" vertical="center"/>
      <protection locked="0"/>
    </xf>
    <xf numFmtId="0" fontId="7" fillId="6" borderId="14" xfId="0" applyFont="1" applyFill="1" applyBorder="1" applyAlignment="1">
      <alignment vertical="center"/>
    </xf>
    <xf numFmtId="0" fontId="6" fillId="6" borderId="14" xfId="0" applyFont="1" applyFill="1" applyBorder="1" applyAlignment="1">
      <alignment vertical="center"/>
    </xf>
    <xf numFmtId="0" fontId="7" fillId="6" borderId="14" xfId="0" applyFont="1" applyFill="1" applyBorder="1" applyAlignment="1">
      <alignment horizontal="left" vertical="center" wrapText="1"/>
    </xf>
    <xf numFmtId="0" fontId="7" fillId="6" borderId="14" xfId="0" applyFont="1" applyFill="1" applyBorder="1" applyAlignment="1">
      <alignment vertical="center" wrapText="1"/>
    </xf>
    <xf numFmtId="0" fontId="7" fillId="6" borderId="26" xfId="0" applyFont="1" applyFill="1" applyBorder="1" applyAlignment="1">
      <alignment vertical="center" wrapText="1"/>
    </xf>
    <xf numFmtId="0" fontId="7" fillId="6" borderId="32" xfId="0" applyFont="1" applyFill="1" applyBorder="1" applyAlignment="1">
      <alignment vertical="center" wrapText="1"/>
    </xf>
    <xf numFmtId="0" fontId="12" fillId="8" borderId="0" xfId="0" applyFont="1" applyFill="1" applyAlignment="1">
      <alignment vertical="center"/>
    </xf>
    <xf numFmtId="0" fontId="12" fillId="0" borderId="0" xfId="0" applyFont="1" applyAlignment="1">
      <alignment vertical="center"/>
    </xf>
    <xf numFmtId="0" fontId="13" fillId="0" borderId="0" xfId="0" applyFont="1" applyAlignment="1">
      <alignment vertical="center"/>
    </xf>
    <xf numFmtId="0" fontId="13" fillId="9" borderId="41" xfId="0" applyFont="1" applyFill="1" applyBorder="1"/>
    <xf numFmtId="0" fontId="13" fillId="0" borderId="41" xfId="0" applyFont="1" applyBorder="1" applyAlignment="1">
      <alignment horizontal="right"/>
    </xf>
    <xf numFmtId="9" fontId="13" fillId="0" borderId="41" xfId="0" applyNumberFormat="1" applyFont="1" applyBorder="1" applyAlignment="1">
      <alignment horizontal="left" vertical="center"/>
    </xf>
    <xf numFmtId="0" fontId="13" fillId="0" borderId="41" xfId="0" applyFont="1" applyBorder="1"/>
    <xf numFmtId="0" fontId="13" fillId="10" borderId="41" xfId="0" applyFont="1" applyFill="1" applyBorder="1"/>
    <xf numFmtId="0" fontId="13" fillId="0" borderId="41" xfId="0" applyFont="1" applyBorder="1" applyAlignment="1">
      <alignment horizontal="left" vertical="center"/>
    </xf>
    <xf numFmtId="0" fontId="13" fillId="11" borderId="41" xfId="0" applyFont="1" applyFill="1" applyBorder="1"/>
    <xf numFmtId="0" fontId="13" fillId="0" borderId="42" xfId="0" applyFont="1" applyBorder="1"/>
    <xf numFmtId="0" fontId="17" fillId="13" borderId="41" xfId="0" applyFont="1" applyFill="1" applyBorder="1" applyAlignment="1">
      <alignment horizontal="center" vertical="center" wrapText="1"/>
    </xf>
    <xf numFmtId="0" fontId="12" fillId="0" borderId="41" xfId="0" applyFont="1" applyBorder="1" applyAlignment="1">
      <alignment horizontal="center" vertical="center"/>
    </xf>
    <xf numFmtId="9" fontId="12" fillId="0" borderId="41" xfId="0" applyNumberFormat="1" applyFont="1" applyBorder="1" applyAlignment="1">
      <alignment horizontal="center" vertical="center" wrapText="1"/>
    </xf>
    <xf numFmtId="9" fontId="12" fillId="0" borderId="41" xfId="0" applyNumberFormat="1" applyFont="1" applyBorder="1" applyAlignment="1">
      <alignment horizontal="center" vertical="center"/>
    </xf>
    <xf numFmtId="3" fontId="12" fillId="14" borderId="41" xfId="0" applyNumberFormat="1" applyFont="1" applyFill="1" applyBorder="1" applyAlignment="1">
      <alignment horizontal="center" vertical="center"/>
    </xf>
    <xf numFmtId="9" fontId="12" fillId="8" borderId="41" xfId="0" applyNumberFormat="1" applyFont="1" applyFill="1" applyBorder="1" applyAlignment="1">
      <alignment horizontal="center" vertical="center"/>
    </xf>
    <xf numFmtId="0" fontId="18" fillId="0" borderId="41" xfId="0" applyFont="1" applyBorder="1" applyAlignment="1">
      <alignment horizontal="center" vertical="center" wrapText="1"/>
    </xf>
    <xf numFmtId="0" fontId="12" fillId="0" borderId="41" xfId="0" applyFont="1" applyBorder="1" applyAlignment="1">
      <alignment horizontal="center" vertical="center" wrapText="1"/>
    </xf>
    <xf numFmtId="164" fontId="12" fillId="8" borderId="41" xfId="0" applyNumberFormat="1" applyFont="1" applyFill="1" applyBorder="1" applyAlignment="1">
      <alignment horizontal="center" vertical="center"/>
    </xf>
    <xf numFmtId="165" fontId="13" fillId="0" borderId="0" xfId="0" applyNumberFormat="1" applyFont="1"/>
    <xf numFmtId="0" fontId="0" fillId="0" borderId="15" xfId="0" applyBorder="1" applyAlignment="1">
      <alignment horizontal="center" vertical="center"/>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5" borderId="15" xfId="0" applyFont="1" applyFill="1"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25" xfId="0" applyFont="1" applyFill="1" applyBorder="1" applyAlignment="1">
      <alignment horizontal="center" vertical="center"/>
    </xf>
    <xf numFmtId="0" fontId="6" fillId="6" borderId="26"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28" xfId="0" applyFont="1" applyFill="1" applyBorder="1" applyAlignment="1">
      <alignment horizontal="left" vertical="center"/>
    </xf>
    <xf numFmtId="0" fontId="4" fillId="2" borderId="27" xfId="0" applyFont="1" applyFill="1" applyBorder="1" applyAlignment="1">
      <alignment horizontal="left" vertical="center"/>
    </xf>
    <xf numFmtId="0" fontId="4" fillId="2" borderId="10" xfId="0" applyFont="1" applyFill="1" applyBorder="1" applyAlignment="1">
      <alignment horizontal="left" vertical="center"/>
    </xf>
    <xf numFmtId="0" fontId="4" fillId="2" borderId="11" xfId="0" applyFont="1" applyFill="1" applyBorder="1" applyAlignment="1">
      <alignment horizontal="left" vertical="center"/>
    </xf>
    <xf numFmtId="0" fontId="4" fillId="2" borderId="27" xfId="0" applyFont="1" applyFill="1" applyBorder="1" applyAlignment="1">
      <alignment horizontal="justify" vertical="center" wrapText="1"/>
    </xf>
    <xf numFmtId="0" fontId="4" fillId="2" borderId="10"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6" fillId="6" borderId="30" xfId="0" applyFont="1" applyFill="1" applyBorder="1" applyAlignment="1">
      <alignment horizontal="left" vertical="center" wrapText="1"/>
    </xf>
    <xf numFmtId="0" fontId="4" fillId="2" borderId="27" xfId="0" applyFont="1" applyFill="1" applyBorder="1" applyAlignment="1" applyProtection="1">
      <alignment horizontal="left" vertical="center" wrapText="1"/>
      <protection locked="0"/>
    </xf>
    <xf numFmtId="0" fontId="4" fillId="2" borderId="10" xfId="0" applyFont="1" applyFill="1" applyBorder="1" applyAlignment="1" applyProtection="1">
      <alignment horizontal="left" vertical="center" wrapText="1"/>
      <protection locked="0"/>
    </xf>
    <xf numFmtId="0" fontId="4" fillId="2" borderId="11" xfId="0" applyFont="1" applyFill="1" applyBorder="1" applyAlignment="1" applyProtection="1">
      <alignment horizontal="left" vertical="center" wrapText="1"/>
      <protection locked="0"/>
    </xf>
    <xf numFmtId="0" fontId="6" fillId="6" borderId="30" xfId="0" applyFont="1" applyFill="1" applyBorder="1" applyAlignment="1">
      <alignment horizontal="left" vertical="center"/>
    </xf>
    <xf numFmtId="0" fontId="6" fillId="6" borderId="14" xfId="0" applyFont="1" applyFill="1" applyBorder="1" applyAlignment="1">
      <alignment horizontal="left" vertical="center"/>
    </xf>
    <xf numFmtId="0" fontId="7" fillId="2" borderId="15" xfId="0" applyFont="1" applyFill="1" applyBorder="1" applyAlignment="1">
      <alignment horizontal="left" vertical="center"/>
    </xf>
    <xf numFmtId="0" fontId="4" fillId="2" borderId="15" xfId="0" applyFont="1" applyFill="1" applyBorder="1" applyAlignment="1">
      <alignment horizontal="justify" vertical="center" wrapText="1"/>
    </xf>
    <xf numFmtId="0" fontId="4" fillId="2" borderId="31" xfId="0" applyFont="1" applyFill="1" applyBorder="1" applyAlignment="1">
      <alignment horizontal="justify" vertical="center" wrapText="1"/>
    </xf>
    <xf numFmtId="0" fontId="4" fillId="2" borderId="15"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7"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7" fillId="7" borderId="15" xfId="0" applyFont="1" applyFill="1" applyBorder="1" applyAlignment="1" applyProtection="1">
      <alignment horizontal="center" vertical="center"/>
      <protection locked="0"/>
    </xf>
    <xf numFmtId="0" fontId="7" fillId="7"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4" fillId="2" borderId="27" xfId="0" applyFont="1" applyFill="1" applyBorder="1" applyAlignment="1" applyProtection="1">
      <alignment horizontal="justify" vertical="center" wrapText="1"/>
      <protection locked="0"/>
    </xf>
    <xf numFmtId="0" fontId="4" fillId="2" borderId="10" xfId="0" applyFont="1" applyFill="1" applyBorder="1" applyAlignment="1" applyProtection="1">
      <alignment horizontal="justify" vertical="center" wrapText="1"/>
      <protection locked="0"/>
    </xf>
    <xf numFmtId="0" fontId="4" fillId="2" borderId="11" xfId="0" applyFont="1" applyFill="1" applyBorder="1" applyAlignment="1" applyProtection="1">
      <alignment horizontal="justify" vertical="center" wrapText="1"/>
      <protection locked="0"/>
    </xf>
    <xf numFmtId="0" fontId="7" fillId="6" borderId="26" xfId="0"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7" fillId="6" borderId="14" xfId="0" applyFont="1" applyFill="1" applyBorder="1" applyAlignment="1">
      <alignment vertical="center" wrapText="1"/>
    </xf>
    <xf numFmtId="0" fontId="4" fillId="0" borderId="27"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27" xfId="0" applyFont="1" applyBorder="1" applyAlignment="1" applyProtection="1">
      <alignment horizontal="justify" vertical="center" wrapText="1"/>
      <protection locked="0"/>
    </xf>
    <xf numFmtId="0" fontId="4" fillId="0" borderId="10" xfId="0" applyFont="1" applyBorder="1" applyAlignment="1" applyProtection="1">
      <alignment horizontal="justify" vertical="center" wrapText="1"/>
      <protection locked="0"/>
    </xf>
    <xf numFmtId="0" fontId="4" fillId="0" borderId="11" xfId="0" applyFont="1" applyBorder="1" applyAlignment="1" applyProtection="1">
      <alignment horizontal="justify"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justify" vertical="center" wrapText="1"/>
      <protection locked="0"/>
    </xf>
    <xf numFmtId="0" fontId="1" fillId="0" borderId="31" xfId="0" applyFont="1" applyBorder="1" applyAlignment="1" applyProtection="1">
      <alignment horizontal="justify"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7" fillId="6"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8" fillId="0" borderId="0" xfId="0" applyFont="1" applyAlignment="1">
      <alignment horizontal="left" vertical="center"/>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40" xfId="0" applyFont="1" applyBorder="1" applyAlignment="1">
      <alignment horizontal="center" vertical="center" wrapText="1"/>
    </xf>
    <xf numFmtId="0" fontId="17" fillId="13" borderId="38" xfId="0" applyFont="1" applyFill="1" applyBorder="1" applyAlignment="1">
      <alignment horizontal="center" vertical="center" wrapText="1"/>
    </xf>
    <xf numFmtId="0" fontId="14" fillId="0" borderId="40" xfId="0" applyFont="1" applyBorder="1"/>
    <xf numFmtId="0" fontId="13" fillId="0" borderId="38" xfId="0" applyFont="1" applyBorder="1" applyAlignment="1">
      <alignment horizontal="center" vertical="center"/>
    </xf>
    <xf numFmtId="0" fontId="14" fillId="0" borderId="39" xfId="0" applyFont="1" applyBorder="1"/>
    <xf numFmtId="0" fontId="15" fillId="12" borderId="38" xfId="0" applyFont="1" applyFill="1" applyBorder="1" applyAlignment="1">
      <alignment horizontal="left" vertical="center"/>
    </xf>
    <xf numFmtId="0" fontId="16" fillId="8" borderId="38" xfId="0" applyFont="1" applyFill="1" applyBorder="1" applyAlignment="1">
      <alignment horizontal="center" vertical="center" wrapText="1"/>
    </xf>
  </cellXfs>
  <cellStyles count="2">
    <cellStyle name="Normal" xfId="0" builtinId="0"/>
    <cellStyle name="Normal 2" xfId="1" xr:uid="{00000000-0005-0000-0000-000002000000}"/>
  </cellStyles>
  <dxfs count="99">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0</xdr:rowOff>
    </xdr:from>
    <xdr:to>
      <xdr:col>12</xdr:col>
      <xdr:colOff>81642</xdr:colOff>
      <xdr:row>9</xdr:row>
      <xdr:rowOff>148319</xdr:rowOff>
    </xdr:to>
    <xdr:grpSp>
      <xdr:nvGrpSpPr>
        <xdr:cNvPr id="2" name="13 Grupo">
          <a:extLst>
            <a:ext uri="{FF2B5EF4-FFF2-40B4-BE49-F238E27FC236}">
              <a16:creationId xmlns:a16="http://schemas.microsoft.com/office/drawing/2014/main" id="{2838BF6B-137F-44F1-B1F6-F6BA89281845}"/>
            </a:ext>
          </a:extLst>
        </xdr:cNvPr>
        <xdr:cNvGrpSpPr>
          <a:grpSpLocks/>
        </xdr:cNvGrpSpPr>
      </xdr:nvGrpSpPr>
      <xdr:grpSpPr bwMode="auto">
        <a:xfrm>
          <a:off x="820170" y="200025"/>
          <a:ext cx="10024722" cy="1672319"/>
          <a:chOff x="596900" y="2852737"/>
          <a:chExt cx="7950200" cy="1152527"/>
        </a:xfrm>
      </xdr:grpSpPr>
      <xdr:grpSp>
        <xdr:nvGrpSpPr>
          <xdr:cNvPr id="3" name="37 Grupo">
            <a:extLst>
              <a:ext uri="{FF2B5EF4-FFF2-40B4-BE49-F238E27FC236}">
                <a16:creationId xmlns:a16="http://schemas.microsoft.com/office/drawing/2014/main" id="{62FC3C16-304C-4583-BE21-86FA372358F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68D25EBF-C114-4A77-A36C-71E1F70CE73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2AE20D88-92D3-4A7E-A650-27D5BCC19FCF}"/>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C4448D82-ACFA-4998-82E4-58E50F7E7EB3}"/>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69F21498-C6AE-49F3-BC5D-7C5B2589D69E}"/>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86045F12-555D-49A1-ADBA-B1B638B11A7F}"/>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D7AAC1BF-6332-401D-9032-5C219C15C6A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6CFFEDA1-6B73-4513-A081-3D502D1CFEC5}"/>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DF13B74D-492E-4F86-BEE3-CCDA702D1ED4}"/>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20D05B4F-35F1-4E40-A9E7-C8D6B26DD1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744450" cy="1352550"/>
    <xdr:grpSp>
      <xdr:nvGrpSpPr>
        <xdr:cNvPr id="2" name="Shape 2">
          <a:extLst>
            <a:ext uri="{FF2B5EF4-FFF2-40B4-BE49-F238E27FC236}">
              <a16:creationId xmlns:a16="http://schemas.microsoft.com/office/drawing/2014/main" id="{C83C46B3-5BA4-4191-8B3A-DD36BEF219A6}"/>
            </a:ext>
          </a:extLst>
        </xdr:cNvPr>
        <xdr:cNvGrpSpPr/>
      </xdr:nvGrpSpPr>
      <xdr:grpSpPr>
        <a:xfrm>
          <a:off x="0" y="0"/>
          <a:ext cx="12744450" cy="1352550"/>
          <a:chOff x="0" y="3103725"/>
          <a:chExt cx="10692000" cy="1352550"/>
        </a:xfrm>
      </xdr:grpSpPr>
      <xdr:grpSp>
        <xdr:nvGrpSpPr>
          <xdr:cNvPr id="3" name="Shape 3">
            <a:extLst>
              <a:ext uri="{FF2B5EF4-FFF2-40B4-BE49-F238E27FC236}">
                <a16:creationId xmlns:a16="http://schemas.microsoft.com/office/drawing/2014/main" id="{B072DFF5-A754-4008-ADF8-68C87DF4029C}"/>
              </a:ext>
            </a:extLst>
          </xdr:cNvPr>
          <xdr:cNvGrpSpPr/>
        </xdr:nvGrpSpPr>
        <xdr:grpSpPr>
          <a:xfrm>
            <a:off x="0" y="3103725"/>
            <a:ext cx="10692000" cy="1352550"/>
            <a:chOff x="0" y="3103725"/>
            <a:chExt cx="10692002" cy="1352550"/>
          </a:xfrm>
        </xdr:grpSpPr>
        <xdr:sp macro="" textlink="">
          <xdr:nvSpPr>
            <xdr:cNvPr id="4" name="Shape 4">
              <a:extLst>
                <a:ext uri="{FF2B5EF4-FFF2-40B4-BE49-F238E27FC236}">
                  <a16:creationId xmlns:a16="http://schemas.microsoft.com/office/drawing/2014/main" id="{4E08DD48-E894-4A0C-883A-467797495D7A}"/>
                </a:ext>
              </a:extLst>
            </xdr:cNvPr>
            <xdr:cNvSpPr/>
          </xdr:nvSpPr>
          <xdr:spPr>
            <a:xfrm>
              <a:off x="0" y="3103725"/>
              <a:ext cx="10692000" cy="1352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EA18DDC5-7F78-49EF-9BB9-E05766B60FF7}"/>
                </a:ext>
              </a:extLst>
            </xdr:cNvPr>
            <xdr:cNvGrpSpPr/>
          </xdr:nvGrpSpPr>
          <xdr:grpSpPr>
            <a:xfrm>
              <a:off x="0" y="3103725"/>
              <a:ext cx="10692002" cy="1352550"/>
              <a:chOff x="596900" y="2852737"/>
              <a:chExt cx="7950200" cy="1152527"/>
            </a:xfrm>
          </xdr:grpSpPr>
          <xdr:sp macro="" textlink="">
            <xdr:nvSpPr>
              <xdr:cNvPr id="6" name="Shape 6">
                <a:extLst>
                  <a:ext uri="{FF2B5EF4-FFF2-40B4-BE49-F238E27FC236}">
                    <a16:creationId xmlns:a16="http://schemas.microsoft.com/office/drawing/2014/main" id="{78DB94B1-E163-4C5A-A3DF-4E138A25AD0D}"/>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1F947E8-2A7F-4418-B896-9C432726D480}"/>
                  </a:ext>
                </a:extLst>
              </xdr:cNvPr>
              <xdr:cNvGrpSpPr/>
            </xdr:nvGrpSpPr>
            <xdr:grpSpPr>
              <a:xfrm>
                <a:off x="596900" y="2852737"/>
                <a:ext cx="7950200" cy="1152527"/>
                <a:chOff x="0" y="0"/>
                <a:chExt cx="8648700" cy="1152526"/>
              </a:xfrm>
            </xdr:grpSpPr>
            <xdr:sp macro="" textlink="">
              <xdr:nvSpPr>
                <xdr:cNvPr id="9" name="Shape 8">
                  <a:extLst>
                    <a:ext uri="{FF2B5EF4-FFF2-40B4-BE49-F238E27FC236}">
                      <a16:creationId xmlns:a16="http://schemas.microsoft.com/office/drawing/2014/main" id="{980C39D7-846A-4678-AB55-19F45AB4A08E}"/>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0" name="Shape 9">
                  <a:extLst>
                    <a:ext uri="{FF2B5EF4-FFF2-40B4-BE49-F238E27FC236}">
                      <a16:creationId xmlns:a16="http://schemas.microsoft.com/office/drawing/2014/main" id="{B7AF5937-09F3-42E1-B045-F768DE634D7F}"/>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1" name="Shape 10">
                  <a:extLst>
                    <a:ext uri="{FF2B5EF4-FFF2-40B4-BE49-F238E27FC236}">
                      <a16:creationId xmlns:a16="http://schemas.microsoft.com/office/drawing/2014/main" id="{25BBB5F0-5216-4D92-9125-E9754A59F774}"/>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2" name="Shape 11">
                  <a:extLst>
                    <a:ext uri="{FF2B5EF4-FFF2-40B4-BE49-F238E27FC236}">
                      <a16:creationId xmlns:a16="http://schemas.microsoft.com/office/drawing/2014/main" id="{9433AE35-D5C4-4F55-9F34-A852E4112DA7}"/>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3" name="Shape 12">
                  <a:extLst>
                    <a:ext uri="{FF2B5EF4-FFF2-40B4-BE49-F238E27FC236}">
                      <a16:creationId xmlns:a16="http://schemas.microsoft.com/office/drawing/2014/main" id="{8AD556A6-1196-4B0B-8037-CCE97B1BE748}"/>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4" name="Shape 13">
                  <a:extLst>
                    <a:ext uri="{FF2B5EF4-FFF2-40B4-BE49-F238E27FC236}">
                      <a16:creationId xmlns:a16="http://schemas.microsoft.com/office/drawing/2014/main" id="{38A20F23-9438-4BD3-AFB4-8CF0F4A2B579}"/>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5" name="Shape 14">
                  <a:extLst>
                    <a:ext uri="{FF2B5EF4-FFF2-40B4-BE49-F238E27FC236}">
                      <a16:creationId xmlns:a16="http://schemas.microsoft.com/office/drawing/2014/main" id="{C42F2803-1EB8-460C-9E42-B04739C982DF}"/>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SzPts val="1000"/>
                    <a:buFont typeface="Arial"/>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SzPts val="1000"/>
                    <a:buFont typeface="Arial"/>
                    <a:buNone/>
                  </a:pPr>
                  <a:r>
                    <a:rPr lang="en-US" sz="1000">
                      <a:latin typeface="Arial"/>
                      <a:ea typeface="Arial"/>
                      <a:cs typeface="Arial"/>
                      <a:sym typeface="Arial"/>
                    </a:rPr>
                    <a:t>(SISTEDA, SGC y MECI)</a:t>
                  </a:r>
                  <a:endParaRPr sz="1400"/>
                </a:p>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Clr>
                      <a:schemeClr val="dk1"/>
                    </a:buClr>
                    <a:buSzPts val="1200"/>
                    <a:buFont typeface="Arial"/>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6" name="Shape 15">
                  <a:extLst>
                    <a:ext uri="{FF2B5EF4-FFF2-40B4-BE49-F238E27FC236}">
                      <a16:creationId xmlns:a16="http://schemas.microsoft.com/office/drawing/2014/main" id="{F2906872-5B80-4AF3-8947-E6F2EE32C31D}"/>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Clr>
                      <a:srgbClr val="000000"/>
                    </a:buClr>
                    <a:buSzPts val="700"/>
                    <a:buFont typeface="Arial"/>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8" name="Shape 16" descr="escudo">
                <a:extLst>
                  <a:ext uri="{FF2B5EF4-FFF2-40B4-BE49-F238E27FC236}">
                    <a16:creationId xmlns:a16="http://schemas.microsoft.com/office/drawing/2014/main" id="{A18DED7D-9CCF-443B-BF08-719D3CF758BC}"/>
                  </a:ext>
                </a:extLst>
              </xdr:cNvPr>
              <xdr:cNvPicPr preferRelativeResize="0"/>
            </xdr:nvPicPr>
            <xdr:blipFill rotWithShape="1">
              <a:blip xmlns:r="http://schemas.openxmlformats.org/officeDocument/2006/relationships" r:embed="rId1">
                <a:alphaModFix/>
              </a:blip>
              <a:srcRect/>
              <a:stretch/>
            </xdr:blipFill>
            <xdr:spPr>
              <a:xfrm>
                <a:off x="1060480" y="2886932"/>
                <a:ext cx="934135" cy="753295"/>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9"/>
  <sheetViews>
    <sheetView tabSelected="1" workbookViewId="0">
      <selection activeCell="K16" sqref="K16:L18"/>
    </sheetView>
  </sheetViews>
  <sheetFormatPr baseColWidth="10" defaultColWidth="12.28515625" defaultRowHeight="15" x14ac:dyDescent="0.25"/>
  <cols>
    <col min="1" max="1" width="12.28515625" style="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56"/>
      <c r="C2" s="57"/>
      <c r="D2" s="57"/>
      <c r="E2" s="57"/>
      <c r="F2" s="57"/>
      <c r="G2" s="57"/>
      <c r="H2" s="57"/>
      <c r="I2" s="57"/>
      <c r="J2" s="57"/>
      <c r="K2" s="57"/>
      <c r="L2" s="57"/>
      <c r="M2" s="58"/>
    </row>
    <row r="3" spans="2:13" x14ac:dyDescent="0.25">
      <c r="B3" s="59"/>
      <c r="C3" s="60"/>
      <c r="D3" s="60"/>
      <c r="E3" s="60"/>
      <c r="F3" s="60"/>
      <c r="G3" s="60"/>
      <c r="H3" s="60"/>
      <c r="I3" s="60"/>
      <c r="J3" s="60"/>
      <c r="K3" s="60"/>
      <c r="L3" s="60"/>
      <c r="M3" s="61"/>
    </row>
    <row r="4" spans="2:13" x14ac:dyDescent="0.25">
      <c r="B4" s="59"/>
      <c r="C4" s="60"/>
      <c r="D4" s="60"/>
      <c r="E4" s="60"/>
      <c r="F4" s="60"/>
      <c r="G4" s="60"/>
      <c r="H4" s="60"/>
      <c r="I4" s="60"/>
      <c r="J4" s="60"/>
      <c r="K4" s="60"/>
      <c r="L4" s="60"/>
      <c r="M4" s="61"/>
    </row>
    <row r="5" spans="2:13" x14ac:dyDescent="0.25">
      <c r="B5" s="59"/>
      <c r="C5" s="60"/>
      <c r="D5" s="60"/>
      <c r="E5" s="60"/>
      <c r="F5" s="60"/>
      <c r="G5" s="60"/>
      <c r="H5" s="60"/>
      <c r="I5" s="60"/>
      <c r="J5" s="60"/>
      <c r="K5" s="60"/>
      <c r="L5" s="60"/>
      <c r="M5" s="61"/>
    </row>
    <row r="6" spans="2:13" x14ac:dyDescent="0.25">
      <c r="B6" s="59"/>
      <c r="C6" s="60"/>
      <c r="D6" s="60"/>
      <c r="E6" s="60"/>
      <c r="F6" s="60"/>
      <c r="G6" s="60"/>
      <c r="H6" s="60"/>
      <c r="I6" s="60"/>
      <c r="J6" s="60"/>
      <c r="K6" s="60"/>
      <c r="L6" s="60"/>
      <c r="M6" s="61"/>
    </row>
    <row r="7" spans="2:13" x14ac:dyDescent="0.25">
      <c r="B7" s="59"/>
      <c r="C7" s="60"/>
      <c r="D7" s="60"/>
      <c r="E7" s="60"/>
      <c r="F7" s="60"/>
      <c r="G7" s="60"/>
      <c r="H7" s="60"/>
      <c r="I7" s="60"/>
      <c r="J7" s="60"/>
      <c r="K7" s="60"/>
      <c r="L7" s="60"/>
      <c r="M7" s="61"/>
    </row>
    <row r="8" spans="2:13" x14ac:dyDescent="0.25">
      <c r="B8" s="59"/>
      <c r="C8" s="60"/>
      <c r="D8" s="60"/>
      <c r="E8" s="60"/>
      <c r="F8" s="60"/>
      <c r="G8" s="60"/>
      <c r="H8" s="60"/>
      <c r="I8" s="60"/>
      <c r="J8" s="60"/>
      <c r="K8" s="60"/>
      <c r="L8" s="60"/>
      <c r="M8" s="61"/>
    </row>
    <row r="9" spans="2:13" x14ac:dyDescent="0.25">
      <c r="B9" s="59"/>
      <c r="C9" s="60"/>
      <c r="D9" s="60"/>
      <c r="E9" s="60"/>
      <c r="F9" s="60"/>
      <c r="G9" s="60"/>
      <c r="H9" s="60"/>
      <c r="I9" s="60"/>
      <c r="J9" s="60"/>
      <c r="K9" s="60"/>
      <c r="L9" s="60"/>
      <c r="M9" s="61"/>
    </row>
    <row r="10" spans="2:13" ht="15.75" thickBot="1" x14ac:dyDescent="0.3">
      <c r="B10" s="62"/>
      <c r="C10" s="63"/>
      <c r="D10" s="63"/>
      <c r="E10" s="63"/>
      <c r="F10" s="63"/>
      <c r="G10" s="63"/>
      <c r="H10" s="63"/>
      <c r="I10" s="63"/>
      <c r="J10" s="63"/>
      <c r="K10" s="63"/>
      <c r="L10" s="63"/>
      <c r="M10" s="64"/>
    </row>
    <row r="11" spans="2:13" ht="12.75" customHeight="1" x14ac:dyDescent="0.25">
      <c r="B11" s="2"/>
      <c r="C11" s="3"/>
      <c r="D11" s="3"/>
      <c r="E11" s="3"/>
      <c r="F11" s="4"/>
      <c r="G11" s="3"/>
      <c r="H11" s="3"/>
      <c r="I11" s="3"/>
      <c r="J11" s="3"/>
      <c r="K11" s="3"/>
      <c r="L11" s="3"/>
      <c r="M11" s="5"/>
    </row>
    <row r="12" spans="2:13" ht="23.25" customHeight="1" x14ac:dyDescent="0.25">
      <c r="B12" s="65" t="s">
        <v>0</v>
      </c>
      <c r="C12" s="66"/>
      <c r="D12" s="66"/>
      <c r="E12" s="66"/>
      <c r="F12" s="66"/>
      <c r="G12" s="66"/>
      <c r="H12" s="66"/>
      <c r="I12" s="66"/>
      <c r="J12" s="66"/>
      <c r="K12" s="66"/>
      <c r="L12" s="66"/>
      <c r="M12" s="67"/>
    </row>
    <row r="13" spans="2:13" ht="15.75" customHeight="1" x14ac:dyDescent="0.25">
      <c r="B13" s="6"/>
      <c r="C13" s="7"/>
      <c r="D13" s="8"/>
      <c r="E13" s="8"/>
      <c r="F13" s="7"/>
      <c r="G13" s="7"/>
      <c r="H13" s="7"/>
      <c r="I13" s="8"/>
      <c r="J13" s="8"/>
      <c r="K13" s="7"/>
      <c r="L13" s="7"/>
      <c r="M13" s="9"/>
    </row>
    <row r="14" spans="2:13" ht="12.75" customHeight="1" x14ac:dyDescent="0.25">
      <c r="B14" s="68" t="s">
        <v>1</v>
      </c>
      <c r="C14" s="69"/>
      <c r="D14" s="10"/>
      <c r="E14" s="10"/>
      <c r="F14" s="70" t="s">
        <v>2</v>
      </c>
      <c r="G14" s="70"/>
      <c r="H14" s="70"/>
      <c r="I14" s="10"/>
      <c r="J14" s="10"/>
      <c r="K14" s="70" t="s">
        <v>3</v>
      </c>
      <c r="L14" s="70"/>
      <c r="M14" s="11"/>
    </row>
    <row r="15" spans="2:13" ht="12.75" customHeight="1" x14ac:dyDescent="0.25">
      <c r="B15" s="68"/>
      <c r="C15" s="69"/>
      <c r="D15" s="10"/>
      <c r="E15" s="10"/>
      <c r="F15" s="70"/>
      <c r="G15" s="70"/>
      <c r="H15" s="70"/>
      <c r="I15" s="10"/>
      <c r="J15" s="10"/>
      <c r="K15" s="70"/>
      <c r="L15" s="70"/>
      <c r="M15" s="11"/>
    </row>
    <row r="16" spans="2:13" ht="14.25" customHeight="1" x14ac:dyDescent="0.25">
      <c r="B16" s="12" t="s">
        <v>4</v>
      </c>
      <c r="C16" s="13"/>
      <c r="F16" s="14" t="s">
        <v>5</v>
      </c>
      <c r="G16" s="49"/>
      <c r="H16" s="49"/>
      <c r="J16" s="10"/>
      <c r="K16" s="50" t="s">
        <v>6</v>
      </c>
      <c r="L16" s="51"/>
      <c r="M16" s="11"/>
    </row>
    <row r="17" spans="2:13" x14ac:dyDescent="0.25">
      <c r="B17" s="12" t="s">
        <v>7</v>
      </c>
      <c r="C17" s="13" t="s">
        <v>8</v>
      </c>
      <c r="F17" s="14" t="s">
        <v>9</v>
      </c>
      <c r="G17" s="49" t="s">
        <v>8</v>
      </c>
      <c r="H17" s="49"/>
      <c r="J17" s="10"/>
      <c r="K17" s="52"/>
      <c r="L17" s="53"/>
      <c r="M17" s="11"/>
    </row>
    <row r="18" spans="2:13" x14ac:dyDescent="0.25">
      <c r="B18" s="12" t="s">
        <v>10</v>
      </c>
      <c r="C18" s="13"/>
      <c r="F18" s="14" t="s">
        <v>11</v>
      </c>
      <c r="G18" s="49"/>
      <c r="H18" s="49"/>
      <c r="J18" s="10"/>
      <c r="K18" s="54"/>
      <c r="L18" s="55"/>
      <c r="M18" s="11"/>
    </row>
    <row r="19" spans="2:13" x14ac:dyDescent="0.25">
      <c r="B19" s="12" t="s">
        <v>12</v>
      </c>
      <c r="C19" s="13"/>
      <c r="F19" s="14" t="s">
        <v>13</v>
      </c>
      <c r="G19" s="49"/>
      <c r="H19" s="49"/>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71" t="s">
        <v>14</v>
      </c>
      <c r="C21" s="72"/>
      <c r="D21" s="72"/>
      <c r="E21" s="72"/>
      <c r="F21" s="72"/>
      <c r="G21" s="72"/>
      <c r="H21" s="72"/>
      <c r="I21" s="72"/>
      <c r="J21" s="72"/>
      <c r="K21" s="72"/>
      <c r="L21" s="72"/>
      <c r="M21" s="73"/>
    </row>
    <row r="22" spans="2:13" ht="14.25" customHeight="1" x14ac:dyDescent="0.25">
      <c r="B22" s="74"/>
      <c r="C22" s="75"/>
      <c r="D22" s="75"/>
      <c r="E22" s="75"/>
      <c r="F22" s="75"/>
      <c r="G22" s="75"/>
      <c r="H22" s="75"/>
      <c r="I22" s="75"/>
      <c r="J22" s="75"/>
      <c r="K22" s="75"/>
      <c r="L22" s="75"/>
      <c r="M22" s="76"/>
    </row>
    <row r="23" spans="2:13" ht="21" customHeight="1" x14ac:dyDescent="0.25">
      <c r="B23" s="77" t="s">
        <v>15</v>
      </c>
      <c r="C23" s="79" t="s">
        <v>16</v>
      </c>
      <c r="D23" s="80"/>
      <c r="E23" s="80"/>
      <c r="F23" s="81"/>
      <c r="G23" s="82" t="s">
        <v>17</v>
      </c>
      <c r="H23" s="83"/>
      <c r="I23" s="83"/>
      <c r="J23" s="83"/>
      <c r="K23" s="83"/>
      <c r="L23" s="83"/>
      <c r="M23" s="84"/>
    </row>
    <row r="24" spans="2:13" ht="20.100000000000001" customHeight="1" x14ac:dyDescent="0.25">
      <c r="B24" s="78"/>
      <c r="C24" s="79" t="s">
        <v>18</v>
      </c>
      <c r="D24" s="80"/>
      <c r="E24" s="80"/>
      <c r="F24" s="81"/>
      <c r="G24" s="85" t="s">
        <v>17</v>
      </c>
      <c r="H24" s="86"/>
      <c r="I24" s="86"/>
      <c r="J24" s="86"/>
      <c r="K24" s="86"/>
      <c r="L24" s="86"/>
      <c r="M24" s="87"/>
    </row>
    <row r="25" spans="2:13" ht="34.5" customHeight="1" x14ac:dyDescent="0.25">
      <c r="B25" s="78"/>
      <c r="C25" s="79" t="s">
        <v>19</v>
      </c>
      <c r="D25" s="80"/>
      <c r="E25" s="80"/>
      <c r="F25" s="81"/>
      <c r="G25" s="85" t="s">
        <v>17</v>
      </c>
      <c r="H25" s="86"/>
      <c r="I25" s="86"/>
      <c r="J25" s="86"/>
      <c r="K25" s="86"/>
      <c r="L25" s="86"/>
      <c r="M25" s="87"/>
    </row>
    <row r="26" spans="2:13" ht="35.25" customHeight="1" x14ac:dyDescent="0.25">
      <c r="B26" s="78"/>
      <c r="C26" s="79" t="s">
        <v>20</v>
      </c>
      <c r="D26" s="80"/>
      <c r="E26" s="80"/>
      <c r="F26" s="81"/>
      <c r="G26" s="85" t="s">
        <v>17</v>
      </c>
      <c r="H26" s="86"/>
      <c r="I26" s="86"/>
      <c r="J26" s="86"/>
      <c r="K26" s="86"/>
      <c r="L26" s="86"/>
      <c r="M26" s="87"/>
    </row>
    <row r="27" spans="2:13" ht="23.25" customHeight="1" x14ac:dyDescent="0.25">
      <c r="B27" s="77" t="s">
        <v>21</v>
      </c>
      <c r="C27" s="79" t="s">
        <v>22</v>
      </c>
      <c r="D27" s="80"/>
      <c r="E27" s="80"/>
      <c r="F27" s="81"/>
      <c r="G27" s="85" t="s">
        <v>23</v>
      </c>
      <c r="H27" s="86"/>
      <c r="I27" s="86"/>
      <c r="J27" s="86"/>
      <c r="K27" s="86"/>
      <c r="L27" s="86"/>
      <c r="M27" s="87"/>
    </row>
    <row r="28" spans="2:13" ht="23.25" customHeight="1" x14ac:dyDescent="0.25">
      <c r="B28" s="78"/>
      <c r="C28" s="79" t="s">
        <v>24</v>
      </c>
      <c r="D28" s="80"/>
      <c r="E28" s="80"/>
      <c r="F28" s="81"/>
      <c r="G28" s="85" t="s">
        <v>25</v>
      </c>
      <c r="H28" s="86"/>
      <c r="I28" s="86"/>
      <c r="J28" s="86"/>
      <c r="K28" s="86"/>
      <c r="L28" s="86"/>
      <c r="M28" s="87"/>
    </row>
    <row r="29" spans="2:13" ht="23.25" customHeight="1" x14ac:dyDescent="0.25">
      <c r="B29" s="78"/>
      <c r="C29" s="79" t="s">
        <v>26</v>
      </c>
      <c r="D29" s="80"/>
      <c r="E29" s="80"/>
      <c r="F29" s="81"/>
      <c r="G29" s="85" t="s">
        <v>17</v>
      </c>
      <c r="H29" s="86"/>
      <c r="I29" s="86"/>
      <c r="J29" s="86"/>
      <c r="K29" s="86"/>
      <c r="L29" s="86"/>
      <c r="M29" s="87"/>
    </row>
    <row r="30" spans="2:13" ht="78.75" customHeight="1" x14ac:dyDescent="0.25">
      <c r="B30" s="88"/>
      <c r="C30" s="79" t="s">
        <v>27</v>
      </c>
      <c r="D30" s="80"/>
      <c r="E30" s="80"/>
      <c r="F30" s="81"/>
      <c r="G30" s="85" t="s">
        <v>28</v>
      </c>
      <c r="H30" s="86"/>
      <c r="I30" s="86"/>
      <c r="J30" s="86"/>
      <c r="K30" s="86"/>
      <c r="L30" s="86"/>
      <c r="M30" s="87"/>
    </row>
    <row r="31" spans="2:13" ht="25.5" customHeight="1" x14ac:dyDescent="0.25">
      <c r="B31" s="92" t="s">
        <v>29</v>
      </c>
      <c r="C31" s="94" t="s">
        <v>30</v>
      </c>
      <c r="D31" s="94"/>
      <c r="E31" s="94"/>
      <c r="F31" s="94"/>
      <c r="G31" s="95" t="s">
        <v>17</v>
      </c>
      <c r="H31" s="95"/>
      <c r="I31" s="95"/>
      <c r="J31" s="95"/>
      <c r="K31" s="95"/>
      <c r="L31" s="95"/>
      <c r="M31" s="96"/>
    </row>
    <row r="32" spans="2:13" ht="29.25" customHeight="1" x14ac:dyDescent="0.25">
      <c r="B32" s="93"/>
      <c r="C32" s="94" t="s">
        <v>31</v>
      </c>
      <c r="D32" s="94"/>
      <c r="E32" s="94"/>
      <c r="F32" s="94"/>
      <c r="G32" s="97" t="s">
        <v>17</v>
      </c>
      <c r="H32" s="97"/>
      <c r="I32" s="97"/>
      <c r="J32" s="97"/>
      <c r="K32" s="97"/>
      <c r="L32" s="97"/>
      <c r="M32" s="98"/>
    </row>
    <row r="33" spans="2:13" ht="33" customHeight="1" x14ac:dyDescent="0.25">
      <c r="B33" s="93"/>
      <c r="C33" s="99" t="s">
        <v>32</v>
      </c>
      <c r="D33" s="99"/>
      <c r="E33" s="99"/>
      <c r="F33" s="99"/>
      <c r="G33" s="97" t="s">
        <v>17</v>
      </c>
      <c r="H33" s="97"/>
      <c r="I33" s="97"/>
      <c r="J33" s="97"/>
      <c r="K33" s="97"/>
      <c r="L33" s="97"/>
      <c r="M33" s="98"/>
    </row>
    <row r="34" spans="2:13" ht="28.5" customHeight="1" x14ac:dyDescent="0.25">
      <c r="B34" s="19" t="s">
        <v>33</v>
      </c>
      <c r="C34" s="99" t="s">
        <v>16</v>
      </c>
      <c r="D34" s="99"/>
      <c r="E34" s="99"/>
      <c r="F34" s="99"/>
      <c r="G34" s="97" t="s">
        <v>17</v>
      </c>
      <c r="H34" s="97"/>
      <c r="I34" s="97"/>
      <c r="J34" s="97"/>
      <c r="K34" s="97"/>
      <c r="L34" s="97"/>
      <c r="M34" s="98"/>
    </row>
    <row r="35" spans="2:13" s="20" customFormat="1" ht="28.5" customHeight="1" x14ac:dyDescent="0.25">
      <c r="B35" s="100" t="s">
        <v>34</v>
      </c>
      <c r="C35" s="101"/>
      <c r="D35" s="101"/>
      <c r="E35" s="101"/>
      <c r="F35" s="101"/>
      <c r="G35" s="101"/>
      <c r="H35" s="101"/>
      <c r="I35" s="101"/>
      <c r="J35" s="101"/>
      <c r="K35" s="101"/>
      <c r="L35" s="101"/>
      <c r="M35" s="102"/>
    </row>
    <row r="36" spans="2:13" s="20" customFormat="1" ht="24.75" customHeight="1" x14ac:dyDescent="0.25">
      <c r="B36" s="21" t="s">
        <v>35</v>
      </c>
      <c r="C36" s="103" t="s">
        <v>36</v>
      </c>
      <c r="D36" s="103"/>
      <c r="E36" s="103"/>
      <c r="F36" s="103"/>
      <c r="G36" s="103"/>
      <c r="H36" s="103"/>
      <c r="I36" s="103"/>
      <c r="J36" s="103"/>
      <c r="K36" s="103"/>
      <c r="L36" s="103"/>
      <c r="M36" s="104"/>
    </row>
    <row r="37" spans="2:13" ht="48.75" customHeight="1" x14ac:dyDescent="0.25">
      <c r="B37" s="22" t="s">
        <v>37</v>
      </c>
      <c r="C37" s="105" t="s">
        <v>76</v>
      </c>
      <c r="D37" s="105"/>
      <c r="E37" s="105"/>
      <c r="F37" s="105"/>
      <c r="G37" s="105"/>
      <c r="H37" s="105"/>
      <c r="I37" s="105"/>
      <c r="J37" s="105"/>
      <c r="K37" s="105"/>
      <c r="L37" s="105"/>
      <c r="M37" s="106"/>
    </row>
    <row r="38" spans="2:13" ht="29.25" customHeight="1" x14ac:dyDescent="0.25">
      <c r="B38" s="23" t="s">
        <v>38</v>
      </c>
      <c r="C38" s="89" t="s">
        <v>17</v>
      </c>
      <c r="D38" s="90"/>
      <c r="E38" s="90"/>
      <c r="F38" s="90"/>
      <c r="G38" s="90"/>
      <c r="H38" s="90"/>
      <c r="I38" s="90"/>
      <c r="J38" s="90"/>
      <c r="K38" s="90"/>
      <c r="L38" s="90"/>
      <c r="M38" s="91"/>
    </row>
    <row r="39" spans="2:13" ht="281.25" customHeight="1" x14ac:dyDescent="0.25">
      <c r="B39" s="23" t="s">
        <v>39</v>
      </c>
      <c r="C39" s="107" t="s">
        <v>69</v>
      </c>
      <c r="D39" s="108"/>
      <c r="E39" s="108"/>
      <c r="F39" s="108"/>
      <c r="G39" s="108"/>
      <c r="H39" s="108"/>
      <c r="I39" s="108"/>
      <c r="J39" s="108"/>
      <c r="K39" s="108"/>
      <c r="L39" s="108"/>
      <c r="M39" s="109"/>
    </row>
    <row r="40" spans="2:13" ht="40.5" customHeight="1" x14ac:dyDescent="0.25">
      <c r="B40" s="24" t="s">
        <v>40</v>
      </c>
      <c r="C40" s="107" t="s">
        <v>71</v>
      </c>
      <c r="D40" s="108"/>
      <c r="E40" s="108"/>
      <c r="F40" s="108"/>
      <c r="G40" s="108"/>
      <c r="H40" s="108"/>
      <c r="I40" s="108"/>
      <c r="J40" s="108"/>
      <c r="K40" s="108"/>
      <c r="L40" s="108"/>
      <c r="M40" s="109"/>
    </row>
    <row r="41" spans="2:13" ht="76.5" customHeight="1" x14ac:dyDescent="0.25">
      <c r="B41" s="24" t="s">
        <v>41</v>
      </c>
      <c r="C41" s="107" t="s">
        <v>72</v>
      </c>
      <c r="D41" s="108"/>
      <c r="E41" s="108"/>
      <c r="F41" s="108"/>
      <c r="G41" s="108"/>
      <c r="H41" s="108"/>
      <c r="I41" s="108"/>
      <c r="J41" s="108"/>
      <c r="K41" s="108"/>
      <c r="L41" s="108"/>
      <c r="M41" s="109"/>
    </row>
    <row r="42" spans="2:13" ht="27.75" customHeight="1" x14ac:dyDescent="0.25">
      <c r="B42" s="110" t="s">
        <v>42</v>
      </c>
      <c r="C42" s="113" t="s">
        <v>43</v>
      </c>
      <c r="D42" s="114"/>
      <c r="E42" s="114"/>
      <c r="F42" s="114" t="s">
        <v>44</v>
      </c>
      <c r="G42" s="114"/>
      <c r="H42" s="114"/>
      <c r="I42" s="114"/>
      <c r="J42" s="114"/>
      <c r="K42" s="114"/>
      <c r="L42" s="114"/>
      <c r="M42" s="115"/>
    </row>
    <row r="43" spans="2:13" ht="17.25" customHeight="1" x14ac:dyDescent="0.25">
      <c r="B43" s="111"/>
      <c r="C43" s="113" t="s">
        <v>45</v>
      </c>
      <c r="D43" s="114"/>
      <c r="E43" s="114"/>
      <c r="F43" s="114" t="s">
        <v>46</v>
      </c>
      <c r="G43" s="114"/>
      <c r="H43" s="114"/>
      <c r="I43" s="114"/>
      <c r="J43" s="114"/>
      <c r="K43" s="114"/>
      <c r="L43" s="114"/>
      <c r="M43" s="115"/>
    </row>
    <row r="44" spans="2:13" ht="21.75" customHeight="1" x14ac:dyDescent="0.25">
      <c r="B44" s="112"/>
      <c r="C44" s="113" t="s">
        <v>47</v>
      </c>
      <c r="D44" s="114"/>
      <c r="E44" s="114"/>
      <c r="F44" s="114" t="s">
        <v>48</v>
      </c>
      <c r="G44" s="114"/>
      <c r="H44" s="114"/>
      <c r="I44" s="114"/>
      <c r="J44" s="114"/>
      <c r="K44" s="114"/>
      <c r="L44" s="114"/>
      <c r="M44" s="115"/>
    </row>
    <row r="45" spans="2:13" ht="26.25" customHeight="1" x14ac:dyDescent="0.25">
      <c r="B45" s="25" t="s">
        <v>49</v>
      </c>
      <c r="C45" s="116" t="s">
        <v>50</v>
      </c>
      <c r="D45" s="116"/>
      <c r="E45" s="116"/>
      <c r="F45" s="116"/>
      <c r="G45" s="116"/>
      <c r="H45" s="116"/>
      <c r="I45" s="116"/>
      <c r="J45" s="116"/>
      <c r="K45" s="116"/>
      <c r="L45" s="116"/>
      <c r="M45" s="117"/>
    </row>
    <row r="46" spans="2:13" ht="37.5" customHeight="1" x14ac:dyDescent="0.25">
      <c r="B46" s="25" t="s">
        <v>51</v>
      </c>
      <c r="C46" s="118" t="s">
        <v>52</v>
      </c>
      <c r="D46" s="119"/>
      <c r="E46" s="119"/>
      <c r="F46" s="119"/>
      <c r="G46" s="119"/>
      <c r="H46" s="119"/>
      <c r="I46" s="119"/>
      <c r="J46" s="119"/>
      <c r="K46" s="119"/>
      <c r="L46" s="119"/>
      <c r="M46" s="120"/>
    </row>
    <row r="47" spans="2:13" ht="23.25" customHeight="1" x14ac:dyDescent="0.25">
      <c r="B47" s="121" t="s">
        <v>53</v>
      </c>
      <c r="C47" s="122" t="s">
        <v>73</v>
      </c>
      <c r="D47" s="123"/>
      <c r="E47" s="123"/>
      <c r="F47" s="123"/>
      <c r="G47" s="123"/>
      <c r="H47" s="123"/>
      <c r="I47" s="123"/>
      <c r="J47" s="123"/>
      <c r="K47" s="123"/>
      <c r="L47" s="123"/>
      <c r="M47" s="124"/>
    </row>
    <row r="48" spans="2:13" ht="32.25" customHeight="1" x14ac:dyDescent="0.25">
      <c r="B48" s="121"/>
      <c r="C48" s="125" t="s">
        <v>74</v>
      </c>
      <c r="D48" s="126"/>
      <c r="E48" s="126"/>
      <c r="F48" s="126"/>
      <c r="G48" s="126"/>
      <c r="H48" s="126"/>
      <c r="I48" s="126"/>
      <c r="J48" s="126"/>
      <c r="K48" s="126"/>
      <c r="L48" s="126"/>
      <c r="M48" s="127"/>
    </row>
    <row r="49" spans="2:13" ht="26.25" customHeight="1" x14ac:dyDescent="0.25">
      <c r="B49" s="25" t="s">
        <v>54</v>
      </c>
      <c r="C49" s="89" t="s">
        <v>17</v>
      </c>
      <c r="D49" s="90"/>
      <c r="E49" s="90"/>
      <c r="F49" s="90"/>
      <c r="G49" s="90"/>
      <c r="H49" s="90"/>
      <c r="I49" s="90"/>
      <c r="J49" s="90"/>
      <c r="K49" s="90"/>
      <c r="L49" s="90"/>
      <c r="M49" s="91"/>
    </row>
    <row r="50" spans="2:13" ht="33" customHeight="1" x14ac:dyDescent="0.25">
      <c r="B50" s="25" t="s">
        <v>55</v>
      </c>
      <c r="C50" s="89" t="s">
        <v>75</v>
      </c>
      <c r="D50" s="90"/>
      <c r="E50" s="90"/>
      <c r="F50" s="90"/>
      <c r="G50" s="90"/>
      <c r="H50" s="90"/>
      <c r="I50" s="90"/>
      <c r="J50" s="90"/>
      <c r="K50" s="90"/>
      <c r="L50" s="90"/>
      <c r="M50" s="91"/>
    </row>
    <row r="51" spans="2:13" ht="33" customHeight="1" x14ac:dyDescent="0.25">
      <c r="B51" s="25" t="s">
        <v>56</v>
      </c>
      <c r="C51" s="89" t="s">
        <v>17</v>
      </c>
      <c r="D51" s="90"/>
      <c r="E51" s="90"/>
      <c r="F51" s="90"/>
      <c r="G51" s="90"/>
      <c r="H51" s="90"/>
      <c r="I51" s="90"/>
      <c r="J51" s="90"/>
      <c r="K51" s="90"/>
      <c r="L51" s="90"/>
      <c r="M51" s="91"/>
    </row>
    <row r="52" spans="2:13" ht="27" customHeight="1" x14ac:dyDescent="0.25">
      <c r="B52" s="25" t="s">
        <v>57</v>
      </c>
      <c r="C52" s="105" t="s">
        <v>17</v>
      </c>
      <c r="D52" s="105"/>
      <c r="E52" s="105"/>
      <c r="F52" s="105"/>
      <c r="G52" s="105"/>
      <c r="H52" s="105"/>
      <c r="I52" s="105"/>
      <c r="J52" s="105"/>
      <c r="K52" s="105"/>
      <c r="L52" s="105"/>
      <c r="M52" s="106"/>
    </row>
    <row r="53" spans="2:13" ht="42.75" customHeight="1" x14ac:dyDescent="0.25">
      <c r="B53" s="25" t="s">
        <v>58</v>
      </c>
      <c r="C53" s="128" t="s">
        <v>59</v>
      </c>
      <c r="D53" s="129"/>
      <c r="E53" s="129"/>
      <c r="F53" s="129"/>
      <c r="G53" s="129"/>
      <c r="H53" s="129"/>
      <c r="I53" s="129"/>
      <c r="J53" s="129"/>
      <c r="K53" s="129"/>
      <c r="L53" s="129"/>
      <c r="M53" s="130"/>
    </row>
    <row r="54" spans="2:13" ht="34.5" customHeight="1" x14ac:dyDescent="0.25">
      <c r="B54" s="25" t="s">
        <v>60</v>
      </c>
      <c r="C54" s="131" t="s">
        <v>70</v>
      </c>
      <c r="D54" s="131"/>
      <c r="E54" s="131"/>
      <c r="F54" s="131"/>
      <c r="G54" s="131"/>
      <c r="H54" s="131"/>
      <c r="I54" s="131"/>
      <c r="J54" s="131"/>
      <c r="K54" s="131"/>
      <c r="L54" s="131"/>
      <c r="M54" s="132"/>
    </row>
    <row r="55" spans="2:13" ht="27" customHeight="1" x14ac:dyDescent="0.25">
      <c r="B55" s="25" t="s">
        <v>61</v>
      </c>
      <c r="C55" s="116" t="s">
        <v>62</v>
      </c>
      <c r="D55" s="116"/>
      <c r="E55" s="116"/>
      <c r="F55" s="116"/>
      <c r="G55" s="116"/>
      <c r="H55" s="116"/>
      <c r="I55" s="116"/>
      <c r="J55" s="116"/>
      <c r="K55" s="116"/>
      <c r="L55" s="116"/>
      <c r="M55" s="117"/>
    </row>
    <row r="56" spans="2:13" ht="27" customHeight="1" x14ac:dyDescent="0.25">
      <c r="B56" s="26" t="s">
        <v>63</v>
      </c>
      <c r="C56" s="113" t="s">
        <v>64</v>
      </c>
      <c r="D56" s="114"/>
      <c r="E56" s="114"/>
      <c r="F56" s="114"/>
      <c r="G56" s="114"/>
      <c r="H56" s="114"/>
      <c r="I56" s="114"/>
      <c r="J56" s="114"/>
      <c r="K56" s="114"/>
      <c r="L56" s="114"/>
      <c r="M56" s="115"/>
    </row>
    <row r="57" spans="2:13" ht="48" customHeight="1" thickBot="1" x14ac:dyDescent="0.3">
      <c r="B57" s="27" t="s">
        <v>65</v>
      </c>
      <c r="C57" s="133" t="s">
        <v>66</v>
      </c>
      <c r="D57" s="134"/>
      <c r="E57" s="134"/>
      <c r="F57" s="134"/>
      <c r="G57" s="135"/>
      <c r="H57" s="136" t="s">
        <v>67</v>
      </c>
      <c r="I57" s="136"/>
      <c r="J57" s="136"/>
      <c r="K57" s="137" t="s">
        <v>68</v>
      </c>
      <c r="L57" s="138"/>
      <c r="M57" s="139"/>
    </row>
    <row r="58" spans="2:13" ht="9" customHeight="1" x14ac:dyDescent="0.25"/>
    <row r="59" spans="2:13" ht="15.75" x14ac:dyDescent="0.25">
      <c r="B59" s="140"/>
      <c r="C59" s="140"/>
      <c r="D59" s="140"/>
      <c r="E59" s="140"/>
      <c r="F59" s="140"/>
      <c r="G59" s="140"/>
      <c r="H59" s="140"/>
      <c r="I59" s="140"/>
      <c r="J59" s="140"/>
      <c r="K59" s="140"/>
      <c r="L59" s="140"/>
      <c r="M59" s="140"/>
    </row>
  </sheetData>
  <mergeCells count="69">
    <mergeCell ref="C56:M56"/>
    <mergeCell ref="C57:G57"/>
    <mergeCell ref="H57:J57"/>
    <mergeCell ref="K57:M57"/>
    <mergeCell ref="B59:M59"/>
    <mergeCell ref="C55:M55"/>
    <mergeCell ref="C45:M45"/>
    <mergeCell ref="C46:M46"/>
    <mergeCell ref="B47:B48"/>
    <mergeCell ref="C47:M47"/>
    <mergeCell ref="C48:M48"/>
    <mergeCell ref="C49:M49"/>
    <mergeCell ref="C50:M50"/>
    <mergeCell ref="C51:M51"/>
    <mergeCell ref="C52:M52"/>
    <mergeCell ref="C53:M53"/>
    <mergeCell ref="C54:M54"/>
    <mergeCell ref="C39:M39"/>
    <mergeCell ref="C40:M40"/>
    <mergeCell ref="C41:M41"/>
    <mergeCell ref="B42:B44"/>
    <mergeCell ref="C42:E42"/>
    <mergeCell ref="F42:M42"/>
    <mergeCell ref="C43:E43"/>
    <mergeCell ref="F43:M43"/>
    <mergeCell ref="C44:E44"/>
    <mergeCell ref="F44:M44"/>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33AF-B5DC-45C7-ABF6-2C3B68C436D8}">
  <dimension ref="A1:O998"/>
  <sheetViews>
    <sheetView topLeftCell="A46" workbookViewId="0">
      <selection activeCell="F65" sqref="F65"/>
    </sheetView>
  </sheetViews>
  <sheetFormatPr baseColWidth="10" defaultColWidth="14.42578125" defaultRowHeight="15" x14ac:dyDescent="0.25"/>
  <cols>
    <col min="1" max="1" width="12.85546875" customWidth="1"/>
    <col min="2" max="2" width="22" customWidth="1"/>
    <col min="3" max="3" width="17.5703125" customWidth="1"/>
    <col min="4" max="4" width="15.28515625" customWidth="1"/>
    <col min="6" max="6" width="12.28515625" customWidth="1"/>
    <col min="7" max="7" width="9.42578125" customWidth="1"/>
    <col min="8" max="8" width="15" customWidth="1"/>
    <col min="9" max="9" width="54" customWidth="1"/>
    <col min="10" max="10" width="20.7109375" customWidth="1"/>
    <col min="11" max="12" width="12.5703125" customWidth="1"/>
    <col min="13" max="13" width="6.42578125" customWidth="1"/>
    <col min="14" max="14" width="11.42578125" customWidth="1"/>
    <col min="15" max="15" width="15.140625" customWidth="1"/>
    <col min="16" max="25" width="14.140625" customWidth="1"/>
  </cols>
  <sheetData>
    <row r="1" spans="1:15" x14ac:dyDescent="0.25">
      <c r="A1" s="28"/>
      <c r="B1" s="28"/>
      <c r="C1" s="28"/>
      <c r="D1" s="29"/>
      <c r="E1" s="29"/>
      <c r="F1" s="29"/>
      <c r="G1" s="29"/>
      <c r="H1" s="29"/>
      <c r="I1" s="29"/>
      <c r="J1" s="30"/>
    </row>
    <row r="2" spans="1:15" x14ac:dyDescent="0.25">
      <c r="A2" s="28"/>
      <c r="B2" s="28"/>
      <c r="C2" s="28"/>
      <c r="D2" s="29"/>
      <c r="E2" s="29"/>
      <c r="F2" s="29"/>
      <c r="G2" s="29"/>
      <c r="H2" s="29"/>
      <c r="I2" s="29"/>
      <c r="J2" s="30"/>
    </row>
    <row r="3" spans="1:15" x14ac:dyDescent="0.25">
      <c r="A3" s="28"/>
      <c r="B3" s="28"/>
      <c r="C3" s="28"/>
      <c r="D3" s="29"/>
      <c r="E3" s="29"/>
      <c r="F3" s="29"/>
      <c r="G3" s="29"/>
      <c r="H3" s="29"/>
      <c r="I3" s="29"/>
      <c r="J3" s="30"/>
    </row>
    <row r="4" spans="1:15" ht="18" customHeight="1" x14ac:dyDescent="0.25">
      <c r="A4" s="28"/>
      <c r="B4" s="28"/>
      <c r="C4" s="28"/>
      <c r="D4" s="29"/>
      <c r="E4" s="29"/>
      <c r="F4" s="29"/>
      <c r="G4" s="29"/>
      <c r="H4" s="29"/>
      <c r="I4" s="29"/>
      <c r="J4" s="30"/>
      <c r="L4" s="146" t="s">
        <v>77</v>
      </c>
      <c r="M4" s="147"/>
      <c r="N4" s="147"/>
      <c r="O4" s="145"/>
    </row>
    <row r="5" spans="1:15" x14ac:dyDescent="0.25">
      <c r="A5" s="28"/>
      <c r="B5" s="28"/>
      <c r="C5" s="28"/>
      <c r="D5" s="29"/>
      <c r="E5" s="29"/>
      <c r="F5" s="29"/>
      <c r="G5" s="29"/>
      <c r="H5" s="29"/>
      <c r="I5" s="29"/>
      <c r="J5" s="30"/>
      <c r="L5" s="31" t="s">
        <v>78</v>
      </c>
      <c r="M5" s="32" t="s">
        <v>79</v>
      </c>
      <c r="N5" s="33">
        <v>0.9</v>
      </c>
      <c r="O5" s="34" t="s">
        <v>80</v>
      </c>
    </row>
    <row r="6" spans="1:15" x14ac:dyDescent="0.25">
      <c r="A6" s="29"/>
      <c r="B6" s="29"/>
      <c r="C6" s="29"/>
      <c r="D6" s="29"/>
      <c r="E6" s="29"/>
      <c r="F6" s="29"/>
      <c r="G6" s="29"/>
      <c r="H6" s="29"/>
      <c r="I6" s="29"/>
      <c r="J6" s="30"/>
      <c r="L6" s="35" t="s">
        <v>81</v>
      </c>
      <c r="M6" s="32" t="s">
        <v>82</v>
      </c>
      <c r="N6" s="36" t="s">
        <v>83</v>
      </c>
      <c r="O6" s="34" t="s">
        <v>84</v>
      </c>
    </row>
    <row r="7" spans="1:15" ht="18.75" customHeight="1" x14ac:dyDescent="0.25">
      <c r="A7" s="29"/>
      <c r="B7" s="29"/>
      <c r="C7" s="29"/>
      <c r="D7" s="29"/>
      <c r="E7" s="29"/>
      <c r="F7" s="29"/>
      <c r="G7" s="29"/>
      <c r="H7" s="29"/>
      <c r="I7" s="29"/>
      <c r="J7" s="30"/>
      <c r="L7" s="37" t="s">
        <v>85</v>
      </c>
      <c r="M7" s="32" t="s">
        <v>86</v>
      </c>
      <c r="N7" s="33">
        <v>0.8</v>
      </c>
      <c r="O7" s="34" t="s">
        <v>87</v>
      </c>
    </row>
    <row r="8" spans="1:15" ht="51.75" customHeight="1" x14ac:dyDescent="0.25">
      <c r="A8" s="148" t="s">
        <v>88</v>
      </c>
      <c r="B8" s="147"/>
      <c r="C8" s="145"/>
      <c r="D8" s="149" t="s">
        <v>89</v>
      </c>
      <c r="E8" s="147"/>
      <c r="F8" s="147"/>
      <c r="G8" s="147"/>
      <c r="H8" s="147"/>
      <c r="I8" s="147"/>
      <c r="J8" s="145"/>
      <c r="K8" s="38"/>
    </row>
    <row r="9" spans="1:15" ht="24.75" customHeight="1" x14ac:dyDescent="0.25"/>
    <row r="10" spans="1:15" ht="56.25" customHeight="1" x14ac:dyDescent="0.25">
      <c r="A10" s="39" t="s">
        <v>90</v>
      </c>
      <c r="B10" s="39" t="s">
        <v>91</v>
      </c>
      <c r="C10" s="39" t="s">
        <v>92</v>
      </c>
      <c r="D10" s="39" t="s">
        <v>93</v>
      </c>
      <c r="E10" s="39" t="s">
        <v>94</v>
      </c>
      <c r="F10" s="39" t="s">
        <v>95</v>
      </c>
      <c r="G10" s="144" t="s">
        <v>96</v>
      </c>
      <c r="H10" s="145"/>
      <c r="I10" s="39" t="s">
        <v>97</v>
      </c>
      <c r="J10" s="39" t="s">
        <v>98</v>
      </c>
    </row>
    <row r="11" spans="1:15" ht="186" customHeight="1" x14ac:dyDescent="0.25">
      <c r="A11" s="40">
        <v>2019</v>
      </c>
      <c r="B11" s="41" t="s">
        <v>99</v>
      </c>
      <c r="C11" s="42">
        <v>1</v>
      </c>
      <c r="D11" s="43">
        <v>2</v>
      </c>
      <c r="E11" s="43">
        <v>2</v>
      </c>
      <c r="F11" s="42">
        <f>D11/E11</f>
        <v>1</v>
      </c>
      <c r="G11" s="44">
        <v>1</v>
      </c>
      <c r="H11" s="40" t="s">
        <v>80</v>
      </c>
      <c r="I11" s="45" t="s">
        <v>100</v>
      </c>
      <c r="J11" s="45"/>
    </row>
    <row r="12" spans="1:15" ht="59.25" customHeight="1" x14ac:dyDescent="0.25">
      <c r="A12" s="40">
        <v>2019</v>
      </c>
      <c r="B12" s="46" t="s">
        <v>101</v>
      </c>
      <c r="C12" s="42">
        <v>1</v>
      </c>
      <c r="D12" s="43">
        <v>1</v>
      </c>
      <c r="E12" s="43">
        <v>1</v>
      </c>
      <c r="F12" s="42">
        <v>1</v>
      </c>
      <c r="G12" s="47">
        <v>1</v>
      </c>
      <c r="H12" s="40" t="s">
        <v>80</v>
      </c>
      <c r="I12" s="45" t="s">
        <v>102</v>
      </c>
      <c r="J12" s="45" t="s">
        <v>103</v>
      </c>
    </row>
    <row r="13" spans="1:15" ht="165.75" customHeight="1" x14ac:dyDescent="0.25">
      <c r="A13" s="40">
        <v>2019</v>
      </c>
      <c r="B13" s="41" t="s">
        <v>104</v>
      </c>
      <c r="C13" s="42">
        <v>1</v>
      </c>
      <c r="D13" s="43">
        <v>4</v>
      </c>
      <c r="E13" s="43">
        <v>4</v>
      </c>
      <c r="F13" s="42">
        <f>D13/E13</f>
        <v>1</v>
      </c>
      <c r="G13" s="47">
        <f t="shared" ref="G13:G14" si="0">IF(F13="","",F13/C13)</f>
        <v>1</v>
      </c>
      <c r="H13" s="40" t="str">
        <f t="shared" ref="H13:H22" si="1">IF(G13&lt;$N$7,"Critico",IF(G13&lt;$N$5,"Medio",IF(G13="","","Satisfactorio")))</f>
        <v>Satisfactorio</v>
      </c>
      <c r="I13" s="45" t="s">
        <v>105</v>
      </c>
      <c r="J13" s="45"/>
    </row>
    <row r="14" spans="1:15" ht="96.75" customHeight="1" x14ac:dyDescent="0.25">
      <c r="A14" s="40">
        <v>2019</v>
      </c>
      <c r="B14" s="41" t="s">
        <v>104</v>
      </c>
      <c r="C14" s="42">
        <v>1</v>
      </c>
      <c r="D14" s="43">
        <v>2</v>
      </c>
      <c r="E14" s="43">
        <v>2</v>
      </c>
      <c r="F14" s="42">
        <f>IF(D14="","",D14/E14)</f>
        <v>1</v>
      </c>
      <c r="G14" s="47">
        <f t="shared" si="0"/>
        <v>1</v>
      </c>
      <c r="H14" s="40" t="str">
        <f t="shared" si="1"/>
        <v>Satisfactorio</v>
      </c>
      <c r="I14" s="45" t="s">
        <v>106</v>
      </c>
      <c r="J14" s="45"/>
    </row>
    <row r="15" spans="1:15" ht="60" customHeight="1" x14ac:dyDescent="0.25">
      <c r="A15" s="40">
        <v>2019</v>
      </c>
      <c r="B15" s="41" t="s">
        <v>104</v>
      </c>
      <c r="C15" s="42">
        <v>1</v>
      </c>
      <c r="D15" s="43">
        <v>1</v>
      </c>
      <c r="E15" s="43">
        <v>1</v>
      </c>
      <c r="F15" s="42">
        <f t="shared" ref="F15:F21" si="2">D15/E15</f>
        <v>1</v>
      </c>
      <c r="G15" s="47">
        <f t="shared" ref="G15:G21" si="3">F15/C15</f>
        <v>1</v>
      </c>
      <c r="H15" s="40" t="str">
        <f t="shared" si="1"/>
        <v>Satisfactorio</v>
      </c>
      <c r="I15" s="45" t="s">
        <v>107</v>
      </c>
      <c r="J15" s="45"/>
    </row>
    <row r="16" spans="1:15" ht="61.5" customHeight="1" x14ac:dyDescent="0.25">
      <c r="A16" s="40">
        <v>2019</v>
      </c>
      <c r="B16" s="41" t="s">
        <v>104</v>
      </c>
      <c r="C16" s="42">
        <v>1</v>
      </c>
      <c r="D16" s="43">
        <v>1</v>
      </c>
      <c r="E16" s="43">
        <v>1</v>
      </c>
      <c r="F16" s="42">
        <f t="shared" si="2"/>
        <v>1</v>
      </c>
      <c r="G16" s="47">
        <f t="shared" si="3"/>
        <v>1</v>
      </c>
      <c r="H16" s="40" t="str">
        <f t="shared" si="1"/>
        <v>Satisfactorio</v>
      </c>
      <c r="I16" s="45" t="s">
        <v>108</v>
      </c>
      <c r="J16" s="45"/>
    </row>
    <row r="17" spans="1:10" ht="51" customHeight="1" x14ac:dyDescent="0.25">
      <c r="A17" s="40">
        <v>2019</v>
      </c>
      <c r="B17" s="41" t="s">
        <v>104</v>
      </c>
      <c r="C17" s="42">
        <v>1</v>
      </c>
      <c r="D17" s="43">
        <v>1</v>
      </c>
      <c r="E17" s="43">
        <v>1</v>
      </c>
      <c r="F17" s="42">
        <f t="shared" si="2"/>
        <v>1</v>
      </c>
      <c r="G17" s="47">
        <f t="shared" si="3"/>
        <v>1</v>
      </c>
      <c r="H17" s="40" t="str">
        <f t="shared" si="1"/>
        <v>Satisfactorio</v>
      </c>
      <c r="I17" s="45" t="s">
        <v>109</v>
      </c>
      <c r="J17" s="45"/>
    </row>
    <row r="18" spans="1:10" ht="42.75" customHeight="1" x14ac:dyDescent="0.25">
      <c r="A18" s="40">
        <v>2019</v>
      </c>
      <c r="B18" s="41" t="s">
        <v>104</v>
      </c>
      <c r="C18" s="42">
        <v>1</v>
      </c>
      <c r="D18" s="43">
        <v>1</v>
      </c>
      <c r="E18" s="43">
        <v>1</v>
      </c>
      <c r="F18" s="42">
        <f t="shared" si="2"/>
        <v>1</v>
      </c>
      <c r="G18" s="47">
        <f t="shared" si="3"/>
        <v>1</v>
      </c>
      <c r="H18" s="40" t="str">
        <f t="shared" si="1"/>
        <v>Satisfactorio</v>
      </c>
      <c r="I18" s="45" t="s">
        <v>110</v>
      </c>
      <c r="J18" s="45"/>
    </row>
    <row r="19" spans="1:10" ht="42" customHeight="1" x14ac:dyDescent="0.25">
      <c r="A19" s="40">
        <v>2019</v>
      </c>
      <c r="B19" s="41" t="s">
        <v>104</v>
      </c>
      <c r="C19" s="42">
        <v>1</v>
      </c>
      <c r="D19" s="43">
        <v>1</v>
      </c>
      <c r="E19" s="43">
        <v>1</v>
      </c>
      <c r="F19" s="42">
        <f t="shared" si="2"/>
        <v>1</v>
      </c>
      <c r="G19" s="47">
        <f t="shared" si="3"/>
        <v>1</v>
      </c>
      <c r="H19" s="40" t="str">
        <f t="shared" si="1"/>
        <v>Satisfactorio</v>
      </c>
      <c r="I19" s="45" t="s">
        <v>111</v>
      </c>
      <c r="J19" s="45"/>
    </row>
    <row r="20" spans="1:10" ht="46.5" customHeight="1" x14ac:dyDescent="0.25">
      <c r="A20" s="40">
        <v>2019</v>
      </c>
      <c r="B20" s="41" t="s">
        <v>104</v>
      </c>
      <c r="C20" s="42">
        <v>1</v>
      </c>
      <c r="D20" s="43">
        <v>1</v>
      </c>
      <c r="E20" s="43">
        <v>1</v>
      </c>
      <c r="F20" s="42">
        <f t="shared" si="2"/>
        <v>1</v>
      </c>
      <c r="G20" s="47">
        <f t="shared" si="3"/>
        <v>1</v>
      </c>
      <c r="H20" s="40" t="str">
        <f t="shared" si="1"/>
        <v>Satisfactorio</v>
      </c>
      <c r="I20" s="45" t="s">
        <v>112</v>
      </c>
      <c r="J20" s="45"/>
    </row>
    <row r="21" spans="1:10" ht="84.75" customHeight="1" x14ac:dyDescent="0.25">
      <c r="A21" s="40">
        <v>2019</v>
      </c>
      <c r="B21" s="41" t="s">
        <v>104</v>
      </c>
      <c r="C21" s="42">
        <v>1</v>
      </c>
      <c r="D21" s="43">
        <v>1</v>
      </c>
      <c r="E21" s="43">
        <v>1</v>
      </c>
      <c r="F21" s="42">
        <f t="shared" si="2"/>
        <v>1</v>
      </c>
      <c r="G21" s="47">
        <f t="shared" si="3"/>
        <v>1</v>
      </c>
      <c r="H21" s="40" t="str">
        <f t="shared" si="1"/>
        <v>Satisfactorio</v>
      </c>
      <c r="I21" s="45" t="s">
        <v>113</v>
      </c>
      <c r="J21" s="45"/>
    </row>
    <row r="22" spans="1:10" ht="73.5" customHeight="1" x14ac:dyDescent="0.25">
      <c r="A22" s="141" t="s">
        <v>114</v>
      </c>
      <c r="B22" s="143"/>
      <c r="C22" s="42">
        <v>1</v>
      </c>
      <c r="D22" s="43">
        <f t="shared" ref="D22:E22" si="4">SUM(D11:D21)</f>
        <v>16</v>
      </c>
      <c r="E22" s="43">
        <f t="shared" si="4"/>
        <v>16</v>
      </c>
      <c r="F22" s="42">
        <f>AVERAGE(F11:F21)</f>
        <v>1</v>
      </c>
      <c r="G22" s="47">
        <f>F22/C22</f>
        <v>1</v>
      </c>
      <c r="H22" s="40" t="str">
        <f t="shared" si="1"/>
        <v>Satisfactorio</v>
      </c>
      <c r="I22" s="45" t="s">
        <v>115</v>
      </c>
      <c r="J22" s="40"/>
    </row>
    <row r="23" spans="1:10" ht="15.75" customHeight="1" x14ac:dyDescent="0.25">
      <c r="A23" s="30"/>
      <c r="B23" s="30"/>
      <c r="C23" s="30"/>
      <c r="D23" s="30"/>
      <c r="E23" s="30"/>
      <c r="F23" s="30"/>
      <c r="G23" s="30"/>
      <c r="H23" s="30"/>
      <c r="I23" s="30"/>
      <c r="J23" s="30"/>
    </row>
    <row r="24" spans="1:10" ht="15.75" customHeight="1" x14ac:dyDescent="0.25">
      <c r="A24" s="30"/>
      <c r="B24" s="30"/>
      <c r="C24" s="30"/>
      <c r="D24" s="30"/>
      <c r="E24" s="30"/>
      <c r="F24" s="30"/>
      <c r="G24" s="30"/>
      <c r="H24" s="30"/>
      <c r="I24" s="30"/>
      <c r="J24" s="30"/>
    </row>
    <row r="25" spans="1:10" ht="36.75" customHeight="1" x14ac:dyDescent="0.25">
      <c r="A25" s="39" t="s">
        <v>90</v>
      </c>
      <c r="B25" s="39" t="s">
        <v>91</v>
      </c>
      <c r="C25" s="39" t="s">
        <v>92</v>
      </c>
      <c r="D25" s="39" t="s">
        <v>93</v>
      </c>
      <c r="E25" s="39" t="s">
        <v>94</v>
      </c>
      <c r="F25" s="39" t="s">
        <v>95</v>
      </c>
      <c r="G25" s="144" t="s">
        <v>96</v>
      </c>
      <c r="H25" s="145"/>
      <c r="I25" s="39" t="s">
        <v>97</v>
      </c>
      <c r="J25" s="39" t="s">
        <v>98</v>
      </c>
    </row>
    <row r="26" spans="1:10" ht="188.25" customHeight="1" x14ac:dyDescent="0.25">
      <c r="A26" s="40">
        <v>2019</v>
      </c>
      <c r="B26" s="41" t="s">
        <v>116</v>
      </c>
      <c r="C26" s="42">
        <v>1</v>
      </c>
      <c r="D26" s="43">
        <v>2</v>
      </c>
      <c r="E26" s="43">
        <v>2</v>
      </c>
      <c r="F26" s="42">
        <f>D26/E26</f>
        <v>1</v>
      </c>
      <c r="G26" s="44">
        <v>1</v>
      </c>
      <c r="H26" s="40" t="s">
        <v>80</v>
      </c>
      <c r="I26" s="45" t="s">
        <v>117</v>
      </c>
      <c r="J26" s="45"/>
    </row>
    <row r="27" spans="1:10" ht="63.75" customHeight="1" x14ac:dyDescent="0.25">
      <c r="A27" s="40">
        <v>2019</v>
      </c>
      <c r="B27" s="41" t="s">
        <v>116</v>
      </c>
      <c r="C27" s="42">
        <v>1</v>
      </c>
      <c r="D27" s="43">
        <v>1</v>
      </c>
      <c r="E27" s="43">
        <v>1</v>
      </c>
      <c r="F27" s="42">
        <f>D27/E27</f>
        <v>1</v>
      </c>
      <c r="G27" s="44">
        <v>1</v>
      </c>
      <c r="H27" s="40" t="s">
        <v>80</v>
      </c>
      <c r="I27" s="45" t="s">
        <v>102</v>
      </c>
      <c r="J27" s="45"/>
    </row>
    <row r="28" spans="1:10" ht="68.25" customHeight="1" x14ac:dyDescent="0.25">
      <c r="A28" s="40">
        <v>2019</v>
      </c>
      <c r="B28" s="41" t="s">
        <v>116</v>
      </c>
      <c r="C28" s="42">
        <v>1</v>
      </c>
      <c r="D28" s="43">
        <v>4</v>
      </c>
      <c r="E28" s="43">
        <v>4</v>
      </c>
      <c r="F28" s="42">
        <f>D28/E28</f>
        <v>1</v>
      </c>
      <c r="G28" s="47">
        <f t="shared" ref="G28:G29" si="5">IF(F28="","",F28/C28)</f>
        <v>1</v>
      </c>
      <c r="H28" s="40" t="s">
        <v>80</v>
      </c>
      <c r="I28" s="45" t="s">
        <v>118</v>
      </c>
      <c r="J28" s="45"/>
    </row>
    <row r="29" spans="1:10" ht="69" customHeight="1" x14ac:dyDescent="0.25">
      <c r="A29" s="40">
        <v>2019</v>
      </c>
      <c r="B29" s="41" t="s">
        <v>116</v>
      </c>
      <c r="C29" s="42">
        <v>1</v>
      </c>
      <c r="D29" s="43">
        <v>2</v>
      </c>
      <c r="E29" s="43">
        <v>2</v>
      </c>
      <c r="F29" s="42">
        <f>IF(D29="","",D29/E29)</f>
        <v>1</v>
      </c>
      <c r="G29" s="47">
        <f t="shared" si="5"/>
        <v>1</v>
      </c>
      <c r="H29" s="40" t="s">
        <v>80</v>
      </c>
      <c r="I29" s="45" t="s">
        <v>119</v>
      </c>
      <c r="J29" s="45"/>
    </row>
    <row r="30" spans="1:10" ht="55.5" customHeight="1" x14ac:dyDescent="0.25">
      <c r="A30" s="40">
        <v>2019</v>
      </c>
      <c r="B30" s="41" t="s">
        <v>116</v>
      </c>
      <c r="C30" s="42">
        <v>1</v>
      </c>
      <c r="D30" s="43">
        <v>1</v>
      </c>
      <c r="E30" s="43">
        <v>1</v>
      </c>
      <c r="F30" s="42">
        <f t="shared" ref="F30:F35" si="6">IF(D30="","",D30/E30)</f>
        <v>1</v>
      </c>
      <c r="G30" s="42">
        <f t="shared" ref="G30:G35" si="7">E30/F30</f>
        <v>1</v>
      </c>
      <c r="H30" s="40" t="s">
        <v>80</v>
      </c>
      <c r="I30" s="45" t="s">
        <v>120</v>
      </c>
      <c r="J30" s="45"/>
    </row>
    <row r="31" spans="1:10" ht="46.5" customHeight="1" x14ac:dyDescent="0.25">
      <c r="A31" s="40">
        <v>2019</v>
      </c>
      <c r="B31" s="41" t="s">
        <v>116</v>
      </c>
      <c r="C31" s="42">
        <v>1</v>
      </c>
      <c r="D31" s="43">
        <v>1</v>
      </c>
      <c r="E31" s="43">
        <v>1</v>
      </c>
      <c r="F31" s="42">
        <f t="shared" si="6"/>
        <v>1</v>
      </c>
      <c r="G31" s="42">
        <f t="shared" si="7"/>
        <v>1</v>
      </c>
      <c r="H31" s="40" t="s">
        <v>80</v>
      </c>
      <c r="I31" s="45" t="s">
        <v>121</v>
      </c>
      <c r="J31" s="45"/>
    </row>
    <row r="32" spans="1:10" ht="43.5" customHeight="1" x14ac:dyDescent="0.25">
      <c r="A32" s="40">
        <v>2019</v>
      </c>
      <c r="B32" s="41" t="s">
        <v>116</v>
      </c>
      <c r="C32" s="42">
        <v>1</v>
      </c>
      <c r="D32" s="43">
        <v>1</v>
      </c>
      <c r="E32" s="43">
        <v>1</v>
      </c>
      <c r="F32" s="42">
        <f t="shared" si="6"/>
        <v>1</v>
      </c>
      <c r="G32" s="42">
        <f t="shared" si="7"/>
        <v>1</v>
      </c>
      <c r="H32" s="40" t="s">
        <v>80</v>
      </c>
      <c r="I32" s="45" t="s">
        <v>122</v>
      </c>
      <c r="J32" s="45"/>
    </row>
    <row r="33" spans="1:10" ht="48" customHeight="1" x14ac:dyDescent="0.25">
      <c r="A33" s="40">
        <v>2019</v>
      </c>
      <c r="B33" s="41" t="s">
        <v>116</v>
      </c>
      <c r="C33" s="42">
        <v>1</v>
      </c>
      <c r="D33" s="43">
        <v>1</v>
      </c>
      <c r="E33" s="43">
        <v>1</v>
      </c>
      <c r="F33" s="42">
        <f t="shared" si="6"/>
        <v>1</v>
      </c>
      <c r="G33" s="42">
        <f t="shared" si="7"/>
        <v>1</v>
      </c>
      <c r="H33" s="40" t="s">
        <v>80</v>
      </c>
      <c r="I33" s="45" t="s">
        <v>110</v>
      </c>
      <c r="J33" s="45"/>
    </row>
    <row r="34" spans="1:10" ht="42" customHeight="1" x14ac:dyDescent="0.25">
      <c r="A34" s="40">
        <v>2019</v>
      </c>
      <c r="B34" s="41" t="s">
        <v>116</v>
      </c>
      <c r="C34" s="42">
        <v>1</v>
      </c>
      <c r="D34" s="43">
        <v>1</v>
      </c>
      <c r="E34" s="43">
        <v>1</v>
      </c>
      <c r="F34" s="42">
        <f t="shared" si="6"/>
        <v>1</v>
      </c>
      <c r="G34" s="42">
        <f t="shared" si="7"/>
        <v>1</v>
      </c>
      <c r="H34" s="40" t="s">
        <v>80</v>
      </c>
      <c r="I34" s="45" t="s">
        <v>111</v>
      </c>
      <c r="J34" s="45"/>
    </row>
    <row r="35" spans="1:10" ht="47.25" customHeight="1" x14ac:dyDescent="0.25">
      <c r="A35" s="40">
        <v>2019</v>
      </c>
      <c r="B35" s="41" t="s">
        <v>116</v>
      </c>
      <c r="C35" s="42">
        <v>1</v>
      </c>
      <c r="D35" s="43">
        <v>1</v>
      </c>
      <c r="E35" s="43">
        <v>1</v>
      </c>
      <c r="F35" s="42">
        <f t="shared" si="6"/>
        <v>1</v>
      </c>
      <c r="G35" s="42">
        <f t="shared" si="7"/>
        <v>1</v>
      </c>
      <c r="H35" s="40" t="s">
        <v>80</v>
      </c>
      <c r="I35" s="45" t="s">
        <v>112</v>
      </c>
      <c r="J35" s="45"/>
    </row>
    <row r="36" spans="1:10" ht="91.5" customHeight="1" x14ac:dyDescent="0.25">
      <c r="A36" s="40">
        <v>2019</v>
      </c>
      <c r="B36" s="41" t="s">
        <v>116</v>
      </c>
      <c r="C36" s="42">
        <v>1</v>
      </c>
      <c r="D36" s="43">
        <v>1</v>
      </c>
      <c r="E36" s="43">
        <v>1</v>
      </c>
      <c r="F36" s="42">
        <v>1</v>
      </c>
      <c r="G36" s="47">
        <f>D36/E36</f>
        <v>1</v>
      </c>
      <c r="H36" s="40" t="s">
        <v>80</v>
      </c>
      <c r="I36" s="45" t="s">
        <v>123</v>
      </c>
      <c r="J36" s="45"/>
    </row>
    <row r="37" spans="1:10" ht="46.5" customHeight="1" x14ac:dyDescent="0.25">
      <c r="A37" s="141" t="s">
        <v>124</v>
      </c>
      <c r="B37" s="142"/>
      <c r="C37" s="143"/>
      <c r="D37" s="43">
        <f t="shared" ref="D37:E37" si="8">SUM(D26:D36)</f>
        <v>16</v>
      </c>
      <c r="E37" s="43">
        <f t="shared" si="8"/>
        <v>16</v>
      </c>
      <c r="F37" s="42">
        <f>AVERAGE(F26:F36)</f>
        <v>1</v>
      </c>
      <c r="G37" s="47">
        <f>D37/E37</f>
        <v>1</v>
      </c>
      <c r="H37" s="40" t="s">
        <v>80</v>
      </c>
      <c r="I37" s="45"/>
      <c r="J37" s="40"/>
    </row>
    <row r="38" spans="1:10" ht="15.75" customHeight="1" x14ac:dyDescent="0.25">
      <c r="A38" s="30"/>
      <c r="B38" s="30"/>
      <c r="C38" s="30"/>
      <c r="D38" s="30"/>
      <c r="E38" s="30"/>
      <c r="F38" s="30"/>
      <c r="G38" s="30"/>
      <c r="H38" s="30"/>
      <c r="I38" s="30"/>
      <c r="J38" s="30"/>
    </row>
    <row r="39" spans="1:10" ht="48" x14ac:dyDescent="0.25">
      <c r="A39" s="39" t="s">
        <v>90</v>
      </c>
      <c r="B39" s="39" t="s">
        <v>91</v>
      </c>
      <c r="C39" s="39" t="s">
        <v>92</v>
      </c>
      <c r="D39" s="39" t="s">
        <v>93</v>
      </c>
      <c r="E39" s="39" t="s">
        <v>94</v>
      </c>
      <c r="F39" s="39" t="s">
        <v>95</v>
      </c>
      <c r="G39" s="144" t="s">
        <v>96</v>
      </c>
      <c r="H39" s="145"/>
      <c r="I39" s="39" t="s">
        <v>97</v>
      </c>
      <c r="J39" s="39" t="s">
        <v>98</v>
      </c>
    </row>
    <row r="40" spans="1:10" ht="180" x14ac:dyDescent="0.25">
      <c r="A40" s="40">
        <v>2019</v>
      </c>
      <c r="B40" s="41" t="s">
        <v>126</v>
      </c>
      <c r="C40" s="42">
        <v>1</v>
      </c>
      <c r="D40" s="43">
        <v>2</v>
      </c>
      <c r="E40" s="43">
        <v>2</v>
      </c>
      <c r="F40" s="42">
        <f>D40/E40</f>
        <v>1</v>
      </c>
      <c r="G40" s="44">
        <v>1</v>
      </c>
      <c r="H40" s="40" t="s">
        <v>80</v>
      </c>
      <c r="I40" s="45" t="s">
        <v>117</v>
      </c>
      <c r="J40" s="45"/>
    </row>
    <row r="41" spans="1:10" ht="48" x14ac:dyDescent="0.25">
      <c r="A41" s="40">
        <v>2019</v>
      </c>
      <c r="B41" s="41" t="s">
        <v>126</v>
      </c>
      <c r="C41" s="42">
        <v>1</v>
      </c>
      <c r="D41" s="43">
        <v>1</v>
      </c>
      <c r="E41" s="43">
        <v>1</v>
      </c>
      <c r="F41" s="42">
        <f>D41/E41</f>
        <v>1</v>
      </c>
      <c r="G41" s="44">
        <v>1</v>
      </c>
      <c r="H41" s="40" t="s">
        <v>80</v>
      </c>
      <c r="I41" s="45" t="s">
        <v>102</v>
      </c>
      <c r="J41" s="45"/>
    </row>
    <row r="42" spans="1:10" ht="28.5" x14ac:dyDescent="0.25">
      <c r="A42" s="40">
        <v>2019</v>
      </c>
      <c r="B42" s="41" t="s">
        <v>126</v>
      </c>
      <c r="C42" s="42">
        <v>1</v>
      </c>
      <c r="D42" s="43">
        <v>4</v>
      </c>
      <c r="E42" s="43">
        <v>4</v>
      </c>
      <c r="F42" s="42">
        <f>D42/E42</f>
        <v>1</v>
      </c>
      <c r="G42" s="47">
        <f t="shared" ref="G42:G43" si="9">IF(F42="","",F42/C42)</f>
        <v>1</v>
      </c>
      <c r="H42" s="40" t="s">
        <v>80</v>
      </c>
      <c r="I42" s="45" t="s">
        <v>118</v>
      </c>
      <c r="J42" s="45"/>
    </row>
    <row r="43" spans="1:10" ht="72" x14ac:dyDescent="0.25">
      <c r="A43" s="40">
        <v>2019</v>
      </c>
      <c r="B43" s="41" t="s">
        <v>126</v>
      </c>
      <c r="C43" s="42">
        <v>1</v>
      </c>
      <c r="D43" s="43">
        <v>2</v>
      </c>
      <c r="E43" s="43">
        <v>2</v>
      </c>
      <c r="F43" s="42">
        <f>IF(D43="","",D43/E43)</f>
        <v>1</v>
      </c>
      <c r="G43" s="47">
        <f t="shared" si="9"/>
        <v>1</v>
      </c>
      <c r="H43" s="40" t="s">
        <v>80</v>
      </c>
      <c r="I43" s="45" t="s">
        <v>119</v>
      </c>
      <c r="J43" s="45"/>
    </row>
    <row r="44" spans="1:10" ht="48" x14ac:dyDescent="0.25">
      <c r="A44" s="40">
        <v>2019</v>
      </c>
      <c r="B44" s="41" t="s">
        <v>126</v>
      </c>
      <c r="C44" s="42">
        <v>1</v>
      </c>
      <c r="D44" s="43">
        <v>1</v>
      </c>
      <c r="E44" s="43">
        <v>1</v>
      </c>
      <c r="F44" s="42">
        <f t="shared" ref="F44:F49" si="10">IF(D44="","",D44/E44)</f>
        <v>1</v>
      </c>
      <c r="G44" s="42">
        <f t="shared" ref="G44:G49" si="11">E44/F44</f>
        <v>1</v>
      </c>
      <c r="H44" s="40" t="s">
        <v>80</v>
      </c>
      <c r="I44" s="45" t="s">
        <v>120</v>
      </c>
      <c r="J44" s="45"/>
    </row>
    <row r="45" spans="1:10" ht="28.5" x14ac:dyDescent="0.25">
      <c r="A45" s="40">
        <v>2019</v>
      </c>
      <c r="B45" s="41" t="s">
        <v>126</v>
      </c>
      <c r="C45" s="42">
        <v>1</v>
      </c>
      <c r="D45" s="43">
        <v>1</v>
      </c>
      <c r="E45" s="43">
        <v>1</v>
      </c>
      <c r="F45" s="42">
        <f t="shared" si="10"/>
        <v>1</v>
      </c>
      <c r="G45" s="42">
        <f t="shared" si="11"/>
        <v>1</v>
      </c>
      <c r="H45" s="40" t="s">
        <v>80</v>
      </c>
      <c r="I45" s="45" t="s">
        <v>121</v>
      </c>
      <c r="J45" s="45"/>
    </row>
    <row r="46" spans="1:10" ht="28.5" x14ac:dyDescent="0.25">
      <c r="A46" s="40">
        <v>2019</v>
      </c>
      <c r="B46" s="41" t="s">
        <v>126</v>
      </c>
      <c r="C46" s="42">
        <v>1</v>
      </c>
      <c r="D46" s="43">
        <v>1</v>
      </c>
      <c r="E46" s="43">
        <v>1</v>
      </c>
      <c r="F46" s="42">
        <f t="shared" si="10"/>
        <v>1</v>
      </c>
      <c r="G46" s="42">
        <f t="shared" si="11"/>
        <v>1</v>
      </c>
      <c r="H46" s="40" t="s">
        <v>80</v>
      </c>
      <c r="I46" s="45" t="s">
        <v>122</v>
      </c>
      <c r="J46" s="45"/>
    </row>
    <row r="47" spans="1:10" ht="28.5" x14ac:dyDescent="0.25">
      <c r="A47" s="40">
        <v>2019</v>
      </c>
      <c r="B47" s="41" t="s">
        <v>126</v>
      </c>
      <c r="C47" s="42">
        <v>1</v>
      </c>
      <c r="D47" s="43">
        <v>1</v>
      </c>
      <c r="E47" s="43">
        <v>1</v>
      </c>
      <c r="F47" s="42">
        <f t="shared" si="10"/>
        <v>1</v>
      </c>
      <c r="G47" s="42">
        <f t="shared" si="11"/>
        <v>1</v>
      </c>
      <c r="H47" s="40" t="s">
        <v>80</v>
      </c>
      <c r="I47" s="45" t="s">
        <v>110</v>
      </c>
      <c r="J47" s="45"/>
    </row>
    <row r="48" spans="1:10" ht="36" x14ac:dyDescent="0.25">
      <c r="A48" s="40">
        <v>2019</v>
      </c>
      <c r="B48" s="41" t="s">
        <v>126</v>
      </c>
      <c r="C48" s="42">
        <v>1</v>
      </c>
      <c r="D48" s="43">
        <v>1</v>
      </c>
      <c r="E48" s="43">
        <v>1</v>
      </c>
      <c r="F48" s="42">
        <f t="shared" si="10"/>
        <v>1</v>
      </c>
      <c r="G48" s="42">
        <f t="shared" si="11"/>
        <v>1</v>
      </c>
      <c r="H48" s="40" t="s">
        <v>80</v>
      </c>
      <c r="I48" s="45" t="s">
        <v>111</v>
      </c>
      <c r="J48" s="45"/>
    </row>
    <row r="49" spans="1:10" ht="28.5" x14ac:dyDescent="0.25">
      <c r="A49" s="40">
        <v>2019</v>
      </c>
      <c r="B49" s="41" t="s">
        <v>126</v>
      </c>
      <c r="C49" s="42">
        <v>1</v>
      </c>
      <c r="D49" s="43">
        <v>1</v>
      </c>
      <c r="E49" s="43">
        <v>1</v>
      </c>
      <c r="F49" s="42">
        <f t="shared" si="10"/>
        <v>1</v>
      </c>
      <c r="G49" s="42">
        <f t="shared" si="11"/>
        <v>1</v>
      </c>
      <c r="H49" s="40" t="s">
        <v>80</v>
      </c>
      <c r="I49" s="45" t="s">
        <v>112</v>
      </c>
      <c r="J49" s="45"/>
    </row>
    <row r="50" spans="1:10" ht="84" x14ac:dyDescent="0.25">
      <c r="A50" s="40">
        <v>2019</v>
      </c>
      <c r="B50" s="41" t="s">
        <v>126</v>
      </c>
      <c r="C50" s="42">
        <v>1</v>
      </c>
      <c r="D50" s="43">
        <v>1</v>
      </c>
      <c r="E50" s="43">
        <v>1</v>
      </c>
      <c r="F50" s="42">
        <v>1</v>
      </c>
      <c r="G50" s="47">
        <f>D50/E50</f>
        <v>1</v>
      </c>
      <c r="H50" s="40" t="s">
        <v>80</v>
      </c>
      <c r="I50" s="45" t="s">
        <v>123</v>
      </c>
      <c r="J50" s="45"/>
    </row>
    <row r="51" spans="1:10" ht="40.5" customHeight="1" x14ac:dyDescent="0.25">
      <c r="A51" s="141" t="s">
        <v>125</v>
      </c>
      <c r="B51" s="142"/>
      <c r="C51" s="143"/>
      <c r="D51" s="43">
        <f t="shared" ref="D51:E51" si="12">SUM(D40:D50)</f>
        <v>16</v>
      </c>
      <c r="E51" s="43">
        <f t="shared" si="12"/>
        <v>16</v>
      </c>
      <c r="F51" s="42">
        <f>AVERAGE(F40:F50)</f>
        <v>1</v>
      </c>
      <c r="G51" s="47">
        <f>D51/E51</f>
        <v>1</v>
      </c>
      <c r="H51" s="40" t="s">
        <v>80</v>
      </c>
      <c r="I51" s="45"/>
      <c r="J51" s="40"/>
    </row>
    <row r="52" spans="1:10" ht="15.75" customHeight="1" x14ac:dyDescent="0.25">
      <c r="A52" s="30"/>
      <c r="B52" s="30"/>
      <c r="C52" s="30"/>
      <c r="D52" s="30"/>
      <c r="E52" s="30"/>
      <c r="F52" s="30"/>
      <c r="G52" s="30"/>
      <c r="H52" s="30"/>
      <c r="I52" s="30"/>
      <c r="J52" s="30"/>
    </row>
    <row r="53" spans="1:10" ht="15.75" customHeight="1" x14ac:dyDescent="0.25">
      <c r="A53" s="30"/>
      <c r="B53" s="30"/>
      <c r="C53" s="30"/>
      <c r="D53" s="30"/>
      <c r="E53" s="30"/>
      <c r="F53" s="30"/>
      <c r="G53" s="30"/>
      <c r="H53" s="30"/>
      <c r="I53" s="30"/>
      <c r="J53" s="30"/>
    </row>
    <row r="54" spans="1:10" ht="15.75" customHeight="1" x14ac:dyDescent="0.25">
      <c r="A54" s="30"/>
      <c r="B54" s="30"/>
      <c r="C54" s="30"/>
      <c r="D54" s="30"/>
      <c r="E54" s="30"/>
      <c r="F54" s="30"/>
      <c r="G54" s="30"/>
      <c r="H54" s="30"/>
      <c r="I54" s="30"/>
      <c r="J54" s="30"/>
    </row>
    <row r="55" spans="1:10" ht="15" customHeight="1" x14ac:dyDescent="0.25">
      <c r="A55" s="30"/>
      <c r="B55" s="30"/>
      <c r="C55" s="30"/>
      <c r="D55" s="30"/>
      <c r="E55" s="30"/>
      <c r="F55" s="30"/>
      <c r="G55" s="30"/>
      <c r="H55" s="30"/>
      <c r="I55" s="30"/>
      <c r="J55" s="30"/>
    </row>
    <row r="56" spans="1:10" ht="15.75" customHeight="1" x14ac:dyDescent="0.25">
      <c r="A56" s="30"/>
      <c r="B56" s="30"/>
      <c r="C56" s="30"/>
      <c r="D56" s="30"/>
      <c r="E56" s="30"/>
      <c r="F56" s="30"/>
      <c r="G56" s="30"/>
      <c r="H56" s="30"/>
      <c r="I56" s="30"/>
      <c r="J56" s="30"/>
    </row>
    <row r="57" spans="1:10" ht="15.75" customHeight="1" x14ac:dyDescent="0.25">
      <c r="A57" s="30"/>
      <c r="B57" s="30"/>
      <c r="C57" s="30"/>
      <c r="D57" s="30"/>
      <c r="E57" s="30"/>
      <c r="F57" s="30"/>
      <c r="G57" s="30"/>
      <c r="H57" s="30"/>
      <c r="I57" s="30"/>
      <c r="J57" s="30"/>
    </row>
    <row r="58" spans="1:10" ht="15.75" customHeight="1" x14ac:dyDescent="0.25">
      <c r="A58" s="30"/>
      <c r="B58" s="30"/>
      <c r="C58" s="30"/>
      <c r="D58" s="30"/>
      <c r="E58" s="30"/>
      <c r="F58" s="30"/>
      <c r="G58" s="30"/>
      <c r="H58" s="30"/>
      <c r="I58" s="30"/>
      <c r="J58" s="30"/>
    </row>
    <row r="59" spans="1:10" ht="15.75" customHeight="1" x14ac:dyDescent="0.25">
      <c r="A59" s="30"/>
      <c r="B59" s="30"/>
      <c r="C59" s="30"/>
      <c r="D59" s="30"/>
      <c r="E59" s="30"/>
      <c r="F59" s="30"/>
      <c r="G59" s="30"/>
      <c r="H59" s="30"/>
      <c r="I59" s="30"/>
      <c r="J59" s="30"/>
    </row>
    <row r="61" spans="1:10" ht="15.75" customHeight="1" x14ac:dyDescent="0.25">
      <c r="D61" s="48"/>
    </row>
    <row r="62" spans="1:10" ht="15.75" customHeight="1" x14ac:dyDescent="0.25">
      <c r="D62" s="48"/>
    </row>
    <row r="63" spans="1:10" ht="15.75" customHeight="1" x14ac:dyDescent="0.25">
      <c r="D63" s="48"/>
    </row>
    <row r="64" spans="1:10" ht="15.75" customHeight="1" x14ac:dyDescent="0.25">
      <c r="D64" s="48"/>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9">
    <mergeCell ref="A37:C37"/>
    <mergeCell ref="G39:H39"/>
    <mergeCell ref="A51:C51"/>
    <mergeCell ref="L4:O4"/>
    <mergeCell ref="A8:C8"/>
    <mergeCell ref="D8:J8"/>
    <mergeCell ref="G10:H10"/>
    <mergeCell ref="A22:B22"/>
    <mergeCell ref="G25:H25"/>
  </mergeCells>
  <conditionalFormatting sqref="G11:G12">
    <cfRule type="cellIs" dxfId="98" priority="36" stopIfTrue="1" operator="between">
      <formula>0.66</formula>
      <formula>0.79</formula>
    </cfRule>
  </conditionalFormatting>
  <conditionalFormatting sqref="G11:G12">
    <cfRule type="cellIs" dxfId="97" priority="37" stopIfTrue="1" operator="lessThan">
      <formula>0.66</formula>
    </cfRule>
  </conditionalFormatting>
  <conditionalFormatting sqref="G11:G12">
    <cfRule type="cellIs" dxfId="96" priority="38" stopIfTrue="1" operator="between">
      <formula>0.8</formula>
      <formula>1</formula>
    </cfRule>
  </conditionalFormatting>
  <conditionalFormatting sqref="G11:G12">
    <cfRule type="expression" dxfId="95" priority="39">
      <formula>ISERROR(G11)</formula>
    </cfRule>
  </conditionalFormatting>
  <conditionalFormatting sqref="G11:G12">
    <cfRule type="cellIs" dxfId="94" priority="40" stopIfTrue="1" operator="between">
      <formula>0.66</formula>
      <formula>0.79</formula>
    </cfRule>
  </conditionalFormatting>
  <conditionalFormatting sqref="G11:G12">
    <cfRule type="cellIs" dxfId="93" priority="41" stopIfTrue="1" operator="lessThan">
      <formula>0.66</formula>
    </cfRule>
  </conditionalFormatting>
  <conditionalFormatting sqref="G11:G12">
    <cfRule type="cellIs" dxfId="92" priority="42" stopIfTrue="1" operator="greaterThanOrEqual">
      <formula>0.8</formula>
    </cfRule>
  </conditionalFormatting>
  <conditionalFormatting sqref="H11:H12">
    <cfRule type="containsText" dxfId="91" priority="43" operator="containsText" text="Critico">
      <formula>NOT(ISERROR(SEARCH(("Critico"),(H11))))</formula>
    </cfRule>
  </conditionalFormatting>
  <conditionalFormatting sqref="H11:H12">
    <cfRule type="containsText" dxfId="90" priority="44" operator="containsText" text="Satisfactorio">
      <formula>NOT(ISERROR(SEARCH(("Satisfactorio"),(H11))))</formula>
    </cfRule>
  </conditionalFormatting>
  <conditionalFormatting sqref="H11:H12">
    <cfRule type="containsText" dxfId="89" priority="45" operator="containsText" text="Medio">
      <formula>NOT(ISERROR(SEARCH(("Medio"),(H11))))</formula>
    </cfRule>
  </conditionalFormatting>
  <conditionalFormatting sqref="I12:J12 I11 I22:J22">
    <cfRule type="containsText" dxfId="88" priority="46" operator="containsText" text="Critico">
      <formula>NOT(ISERROR(SEARCH(("Critico"),(I12))))</formula>
    </cfRule>
  </conditionalFormatting>
  <conditionalFormatting sqref="I12:J12 I11 I22:J22">
    <cfRule type="containsText" dxfId="87" priority="47" operator="containsText" text="Satisfactorio">
      <formula>NOT(ISERROR(SEARCH(("Satisfactorio"),(I12))))</formula>
    </cfRule>
  </conditionalFormatting>
  <conditionalFormatting sqref="I12:J12 I11 I22:J22">
    <cfRule type="containsText" dxfId="86" priority="48" operator="containsText" text="Medio">
      <formula>NOT(ISERROR(SEARCH(("Medio"),(I12))))</formula>
    </cfRule>
  </conditionalFormatting>
  <conditionalFormatting sqref="A11:C12 A22">
    <cfRule type="containsText" dxfId="85" priority="49" operator="containsText" text="Critico">
      <formula>NOT(ISERROR(SEARCH(("Critico"),(A11))))</formula>
    </cfRule>
  </conditionalFormatting>
  <conditionalFormatting sqref="A11:C12 A22">
    <cfRule type="containsText" dxfId="84" priority="50" operator="containsText" text="Satisfactorio">
      <formula>NOT(ISERROR(SEARCH(("Satisfactorio"),(A11))))</formula>
    </cfRule>
  </conditionalFormatting>
  <conditionalFormatting sqref="A11:C12 A22">
    <cfRule type="containsText" dxfId="83" priority="51" operator="containsText" text="Medio">
      <formula>NOT(ISERROR(SEARCH(("Medio"),(A11))))</formula>
    </cfRule>
  </conditionalFormatting>
  <conditionalFormatting sqref="F11:F12 F22">
    <cfRule type="containsText" dxfId="82" priority="52" operator="containsText" text="Critico">
      <formula>NOT(ISERROR(SEARCH(("Critico"),(F11))))</formula>
    </cfRule>
  </conditionalFormatting>
  <conditionalFormatting sqref="F11:F12 F22">
    <cfRule type="containsText" dxfId="81" priority="53" operator="containsText" text="Satisfactorio">
      <formula>NOT(ISERROR(SEARCH(("Satisfactorio"),(F11))))</formula>
    </cfRule>
  </conditionalFormatting>
  <conditionalFormatting sqref="F11:F12 F22">
    <cfRule type="containsText" dxfId="80" priority="54" operator="containsText" text="Medio">
      <formula>NOT(ISERROR(SEARCH(("Medio"),(F11))))</formula>
    </cfRule>
  </conditionalFormatting>
  <conditionalFormatting sqref="J11">
    <cfRule type="containsText" dxfId="79" priority="55" operator="containsText" text="Critico">
      <formula>NOT(ISERROR(SEARCH(("Critico"),(J11))))</formula>
    </cfRule>
  </conditionalFormatting>
  <conditionalFormatting sqref="J11">
    <cfRule type="containsText" dxfId="78" priority="56" operator="containsText" text="Satisfactorio">
      <formula>NOT(ISERROR(SEARCH(("Satisfactorio"),(J11))))</formula>
    </cfRule>
  </conditionalFormatting>
  <conditionalFormatting sqref="J11">
    <cfRule type="containsText" dxfId="77" priority="57" operator="containsText" text="Medio">
      <formula>NOT(ISERROR(SEARCH(("Medio"),(J11))))</formula>
    </cfRule>
  </conditionalFormatting>
  <conditionalFormatting sqref="G13:G22">
    <cfRule type="cellIs" dxfId="76" priority="58" stopIfTrue="1" operator="between">
      <formula>0.66</formula>
      <formula>0.79</formula>
    </cfRule>
  </conditionalFormatting>
  <conditionalFormatting sqref="G13:G22">
    <cfRule type="cellIs" dxfId="75" priority="59" stopIfTrue="1" operator="lessThan">
      <formula>0.66</formula>
    </cfRule>
  </conditionalFormatting>
  <conditionalFormatting sqref="G13:G22">
    <cfRule type="cellIs" dxfId="74" priority="60" stopIfTrue="1" operator="between">
      <formula>0.8</formula>
      <formula>1</formula>
    </cfRule>
  </conditionalFormatting>
  <conditionalFormatting sqref="G13:G22">
    <cfRule type="expression" dxfId="73" priority="61">
      <formula>ISERROR(G13)</formula>
    </cfRule>
  </conditionalFormatting>
  <conditionalFormatting sqref="G13:G22">
    <cfRule type="cellIs" dxfId="72" priority="62" stopIfTrue="1" operator="between">
      <formula>0.66</formula>
      <formula>0.79</formula>
    </cfRule>
  </conditionalFormatting>
  <conditionalFormatting sqref="G13:G22">
    <cfRule type="cellIs" dxfId="71" priority="63" stopIfTrue="1" operator="lessThan">
      <formula>0.66</formula>
    </cfRule>
  </conditionalFormatting>
  <conditionalFormatting sqref="G13:G22">
    <cfRule type="cellIs" dxfId="70" priority="64" stopIfTrue="1" operator="greaterThanOrEqual">
      <formula>0.8</formula>
    </cfRule>
  </conditionalFormatting>
  <conditionalFormatting sqref="A13:C21 F13:F21 H13:J21 G30:G35 I32:I35 H22 C22">
    <cfRule type="containsText" dxfId="69" priority="65" operator="containsText" text="Critico">
      <formula>NOT(ISERROR(SEARCH(("Critico"),(A13))))</formula>
    </cfRule>
  </conditionalFormatting>
  <conditionalFormatting sqref="A13:C21 F13:F21 H13:J21 G30:G35 I32:I35 H22 C22">
    <cfRule type="containsText" dxfId="68" priority="66" operator="containsText" text="Satisfactorio">
      <formula>NOT(ISERROR(SEARCH(("Satisfactorio"),(A13))))</formula>
    </cfRule>
  </conditionalFormatting>
  <conditionalFormatting sqref="A13:C21 F13:F21 H13:J21 G30:G35 I32:I35 H22 C22">
    <cfRule type="containsText" dxfId="67" priority="67" operator="containsText" text="Medio">
      <formula>NOT(ISERROR(SEARCH(("Medio"),(A13))))</formula>
    </cfRule>
  </conditionalFormatting>
  <conditionalFormatting sqref="G26:G27">
    <cfRule type="cellIs" dxfId="66" priority="68" stopIfTrue="1" operator="between">
      <formula>0.66</formula>
      <formula>0.79</formula>
    </cfRule>
  </conditionalFormatting>
  <conditionalFormatting sqref="G26:G27">
    <cfRule type="cellIs" dxfId="65" priority="69" stopIfTrue="1" operator="lessThan">
      <formula>0.66</formula>
    </cfRule>
  </conditionalFormatting>
  <conditionalFormatting sqref="G26:G27">
    <cfRule type="cellIs" dxfId="64" priority="70" stopIfTrue="1" operator="between">
      <formula>0.8</formula>
      <formula>1</formula>
    </cfRule>
  </conditionalFormatting>
  <conditionalFormatting sqref="G26:G27">
    <cfRule type="expression" dxfId="63" priority="71">
      <formula>ISERROR(G26)</formula>
    </cfRule>
  </conditionalFormatting>
  <conditionalFormatting sqref="G26:G27">
    <cfRule type="cellIs" dxfId="62" priority="72" stopIfTrue="1" operator="between">
      <formula>0.66</formula>
      <formula>0.79</formula>
    </cfRule>
  </conditionalFormatting>
  <conditionalFormatting sqref="G26:G27">
    <cfRule type="cellIs" dxfId="61" priority="73" stopIfTrue="1" operator="lessThan">
      <formula>0.66</formula>
    </cfRule>
  </conditionalFormatting>
  <conditionalFormatting sqref="G26:G27">
    <cfRule type="cellIs" dxfId="60" priority="74" stopIfTrue="1" operator="greaterThanOrEqual">
      <formula>0.8</formula>
    </cfRule>
  </conditionalFormatting>
  <conditionalFormatting sqref="H26:H37">
    <cfRule type="containsText" dxfId="59" priority="75" operator="containsText" text="Critico">
      <formula>NOT(ISERROR(SEARCH(("Critico"),(H26))))</formula>
    </cfRule>
  </conditionalFormatting>
  <conditionalFormatting sqref="H26:H37">
    <cfRule type="containsText" dxfId="58" priority="76" operator="containsText" text="Satisfactorio">
      <formula>NOT(ISERROR(SEARCH(("Satisfactorio"),(H26))))</formula>
    </cfRule>
  </conditionalFormatting>
  <conditionalFormatting sqref="H26:H37">
    <cfRule type="containsText" dxfId="57" priority="77" operator="containsText" text="Medio">
      <formula>NOT(ISERROR(SEARCH(("Medio"),(H26))))</formula>
    </cfRule>
  </conditionalFormatting>
  <conditionalFormatting sqref="I27:J27 I26 I37:J37">
    <cfRule type="containsText" dxfId="56" priority="78" operator="containsText" text="Critico">
      <formula>NOT(ISERROR(SEARCH(("Critico"),(I27))))</formula>
    </cfRule>
  </conditionalFormatting>
  <conditionalFormatting sqref="I27:J27 I26 I37:J37">
    <cfRule type="containsText" dxfId="55" priority="79" operator="containsText" text="Satisfactorio">
      <formula>NOT(ISERROR(SEARCH(("Satisfactorio"),(I27))))</formula>
    </cfRule>
  </conditionalFormatting>
  <conditionalFormatting sqref="I27:J27 I26 I37:J37">
    <cfRule type="containsText" dxfId="54" priority="80" operator="containsText" text="Medio">
      <formula>NOT(ISERROR(SEARCH(("Medio"),(I27))))</formula>
    </cfRule>
  </conditionalFormatting>
  <conditionalFormatting sqref="A26:C26 A37 A27 B27:C36">
    <cfRule type="containsText" dxfId="53" priority="81" operator="containsText" text="Critico">
      <formula>NOT(ISERROR(SEARCH(("Critico"),(A26))))</formula>
    </cfRule>
  </conditionalFormatting>
  <conditionalFormatting sqref="A26:C26 A37 A27 B27:C36">
    <cfRule type="containsText" dxfId="52" priority="82" operator="containsText" text="Satisfactorio">
      <formula>NOT(ISERROR(SEARCH(("Satisfactorio"),(A26))))</formula>
    </cfRule>
  </conditionalFormatting>
  <conditionalFormatting sqref="A26:C26 A37 A27 B27:C36">
    <cfRule type="containsText" dxfId="51" priority="83" operator="containsText" text="Medio">
      <formula>NOT(ISERROR(SEARCH(("Medio"),(A26))))</formula>
    </cfRule>
  </conditionalFormatting>
  <conditionalFormatting sqref="F37 F26:F28">
    <cfRule type="containsText" dxfId="50" priority="84" operator="containsText" text="Critico">
      <formula>NOT(ISERROR(SEARCH(("Critico"),(F26))))</formula>
    </cfRule>
  </conditionalFormatting>
  <conditionalFormatting sqref="F37 F26:F28">
    <cfRule type="containsText" dxfId="49" priority="85" operator="containsText" text="Satisfactorio">
      <formula>NOT(ISERROR(SEARCH(("Satisfactorio"),(F26))))</formula>
    </cfRule>
  </conditionalFormatting>
  <conditionalFormatting sqref="F37 F26:F28">
    <cfRule type="containsText" dxfId="48" priority="86" operator="containsText" text="Medio">
      <formula>NOT(ISERROR(SEARCH(("Medio"),(F26))))</formula>
    </cfRule>
  </conditionalFormatting>
  <conditionalFormatting sqref="J26">
    <cfRule type="containsText" dxfId="47" priority="87" operator="containsText" text="Critico">
      <formula>NOT(ISERROR(SEARCH(("Critico"),(J26))))</formula>
    </cfRule>
  </conditionalFormatting>
  <conditionalFormatting sqref="J26">
    <cfRule type="containsText" dxfId="46" priority="88" operator="containsText" text="Satisfactorio">
      <formula>NOT(ISERROR(SEARCH(("Satisfactorio"),(J26))))</formula>
    </cfRule>
  </conditionalFormatting>
  <conditionalFormatting sqref="J26">
    <cfRule type="containsText" dxfId="45" priority="89" operator="containsText" text="Medio">
      <formula>NOT(ISERROR(SEARCH(("Medio"),(J26))))</formula>
    </cfRule>
  </conditionalFormatting>
  <conditionalFormatting sqref="G28:G37">
    <cfRule type="cellIs" dxfId="44" priority="90" stopIfTrue="1" operator="between">
      <formula>0.66</formula>
      <formula>0.79</formula>
    </cfRule>
  </conditionalFormatting>
  <conditionalFormatting sqref="G28:G37">
    <cfRule type="cellIs" dxfId="43" priority="91" stopIfTrue="1" operator="lessThan">
      <formula>0.66</formula>
    </cfRule>
  </conditionalFormatting>
  <conditionalFormatting sqref="G28:G37">
    <cfRule type="cellIs" dxfId="42" priority="92" stopIfTrue="1" operator="between">
      <formula>0.8</formula>
      <formula>1</formula>
    </cfRule>
  </conditionalFormatting>
  <conditionalFormatting sqref="G28:G37">
    <cfRule type="expression" dxfId="41" priority="93">
      <formula>ISERROR(G28)</formula>
    </cfRule>
  </conditionalFormatting>
  <conditionalFormatting sqref="G28:G37">
    <cfRule type="cellIs" dxfId="40" priority="94" stopIfTrue="1" operator="between">
      <formula>0.66</formula>
      <formula>0.79</formula>
    </cfRule>
  </conditionalFormatting>
  <conditionalFormatting sqref="G28:G37">
    <cfRule type="cellIs" dxfId="39" priority="95" stopIfTrue="1" operator="lessThan">
      <formula>0.66</formula>
    </cfRule>
  </conditionalFormatting>
  <conditionalFormatting sqref="G28:G37">
    <cfRule type="cellIs" dxfId="38" priority="96" stopIfTrue="1" operator="greaterThanOrEqual">
      <formula>0.8</formula>
    </cfRule>
  </conditionalFormatting>
  <conditionalFormatting sqref="A28:A36 F29:F36 I28:J36">
    <cfRule type="containsText" dxfId="37" priority="97" operator="containsText" text="Critico">
      <formula>NOT(ISERROR(SEARCH(("Critico"),(F28))))</formula>
    </cfRule>
  </conditionalFormatting>
  <conditionalFormatting sqref="A28:A36 F29:F36 I28:J36">
    <cfRule type="containsText" dxfId="36" priority="98" operator="containsText" text="Satisfactorio">
      <formula>NOT(ISERROR(SEARCH(("Satisfactorio"),(F28))))</formula>
    </cfRule>
  </conditionalFormatting>
  <conditionalFormatting sqref="A28:A36 F29:F36 I28:J36">
    <cfRule type="containsText" dxfId="35" priority="99" operator="containsText" text="Medio">
      <formula>NOT(ISERROR(SEARCH(("Medio"),(F28))))</formula>
    </cfRule>
  </conditionalFormatting>
  <conditionalFormatting sqref="G44:G49 I46:I49">
    <cfRule type="containsText" dxfId="34" priority="1" operator="containsText" text="Critico">
      <formula>NOT(ISERROR(SEARCH(("Critico"),(G44))))</formula>
    </cfRule>
  </conditionalFormatting>
  <conditionalFormatting sqref="G44:G49 I46:I49">
    <cfRule type="containsText" dxfId="33" priority="2" operator="containsText" text="Satisfactorio">
      <formula>NOT(ISERROR(SEARCH(("Satisfactorio"),(G44))))</formula>
    </cfRule>
  </conditionalFormatting>
  <conditionalFormatting sqref="G44:G49 I46:I49">
    <cfRule type="containsText" dxfId="32" priority="3" operator="containsText" text="Medio">
      <formula>NOT(ISERROR(SEARCH(("Medio"),(G44))))</formula>
    </cfRule>
  </conditionalFormatting>
  <conditionalFormatting sqref="G40:G41">
    <cfRule type="cellIs" dxfId="31" priority="4" stopIfTrue="1" operator="between">
      <formula>0.66</formula>
      <formula>0.79</formula>
    </cfRule>
  </conditionalFormatting>
  <conditionalFormatting sqref="G40:G41">
    <cfRule type="cellIs" dxfId="30" priority="5" stopIfTrue="1" operator="lessThan">
      <formula>0.66</formula>
    </cfRule>
  </conditionalFormatting>
  <conditionalFormatting sqref="G40:G41">
    <cfRule type="cellIs" dxfId="29" priority="6" stopIfTrue="1" operator="between">
      <formula>0.8</formula>
      <formula>1</formula>
    </cfRule>
  </conditionalFormatting>
  <conditionalFormatting sqref="G40:G41">
    <cfRule type="expression" dxfId="28" priority="7">
      <formula>ISERROR(G40)</formula>
    </cfRule>
  </conditionalFormatting>
  <conditionalFormatting sqref="G40:G41">
    <cfRule type="cellIs" dxfId="27" priority="8" stopIfTrue="1" operator="between">
      <formula>0.66</formula>
      <formula>0.79</formula>
    </cfRule>
  </conditionalFormatting>
  <conditionalFormatting sqref="G40:G41">
    <cfRule type="cellIs" dxfId="26" priority="9" stopIfTrue="1" operator="lessThan">
      <formula>0.66</formula>
    </cfRule>
  </conditionalFormatting>
  <conditionalFormatting sqref="G40:G41">
    <cfRule type="cellIs" dxfId="25" priority="10" stopIfTrue="1" operator="greaterThanOrEqual">
      <formula>0.8</formula>
    </cfRule>
  </conditionalFormatting>
  <conditionalFormatting sqref="H40:H51">
    <cfRule type="containsText" dxfId="24" priority="11" operator="containsText" text="Critico">
      <formula>NOT(ISERROR(SEARCH(("Critico"),(H40))))</formula>
    </cfRule>
  </conditionalFormatting>
  <conditionalFormatting sqref="H40:H51">
    <cfRule type="containsText" dxfId="23" priority="12" operator="containsText" text="Satisfactorio">
      <formula>NOT(ISERROR(SEARCH(("Satisfactorio"),(H40))))</formula>
    </cfRule>
  </conditionalFormatting>
  <conditionalFormatting sqref="H40:H51">
    <cfRule type="containsText" dxfId="22" priority="13" operator="containsText" text="Medio">
      <formula>NOT(ISERROR(SEARCH(("Medio"),(H40))))</formula>
    </cfRule>
  </conditionalFormatting>
  <conditionalFormatting sqref="I41:J41 I40 I51:J51">
    <cfRule type="containsText" dxfId="21" priority="14" operator="containsText" text="Critico">
      <formula>NOT(ISERROR(SEARCH(("Critico"),(I41))))</formula>
    </cfRule>
  </conditionalFormatting>
  <conditionalFormatting sqref="I41:J41 I40 I51:J51">
    <cfRule type="containsText" dxfId="20" priority="15" operator="containsText" text="Satisfactorio">
      <formula>NOT(ISERROR(SEARCH(("Satisfactorio"),(I41))))</formula>
    </cfRule>
  </conditionalFormatting>
  <conditionalFormatting sqref="I41:J41 I40 I51:J51">
    <cfRule type="containsText" dxfId="19" priority="16" operator="containsText" text="Medio">
      <formula>NOT(ISERROR(SEARCH(("Medio"),(I41))))</formula>
    </cfRule>
  </conditionalFormatting>
  <conditionalFormatting sqref="A40:C40 A51 A41 B41:C50">
    <cfRule type="containsText" dxfId="18" priority="17" operator="containsText" text="Critico">
      <formula>NOT(ISERROR(SEARCH(("Critico"),(A40))))</formula>
    </cfRule>
  </conditionalFormatting>
  <conditionalFormatting sqref="A40:C40 A51 A41 B41:C50">
    <cfRule type="containsText" dxfId="17" priority="18" operator="containsText" text="Satisfactorio">
      <formula>NOT(ISERROR(SEARCH(("Satisfactorio"),(A40))))</formula>
    </cfRule>
  </conditionalFormatting>
  <conditionalFormatting sqref="A40:C40 A51 A41 B41:C50">
    <cfRule type="containsText" dxfId="16" priority="19" operator="containsText" text="Medio">
      <formula>NOT(ISERROR(SEARCH(("Medio"),(A40))))</formula>
    </cfRule>
  </conditionalFormatting>
  <conditionalFormatting sqref="F51 F40:F42">
    <cfRule type="containsText" dxfId="15" priority="20" operator="containsText" text="Critico">
      <formula>NOT(ISERROR(SEARCH(("Critico"),(F40))))</formula>
    </cfRule>
  </conditionalFormatting>
  <conditionalFormatting sqref="F51 F40:F42">
    <cfRule type="containsText" dxfId="14" priority="21" operator="containsText" text="Satisfactorio">
      <formula>NOT(ISERROR(SEARCH(("Satisfactorio"),(F40))))</formula>
    </cfRule>
  </conditionalFormatting>
  <conditionalFormatting sqref="F51 F40:F42">
    <cfRule type="containsText" dxfId="13" priority="22" operator="containsText" text="Medio">
      <formula>NOT(ISERROR(SEARCH(("Medio"),(F40))))</formula>
    </cfRule>
  </conditionalFormatting>
  <conditionalFormatting sqref="J40">
    <cfRule type="containsText" dxfId="12" priority="23" operator="containsText" text="Critico">
      <formula>NOT(ISERROR(SEARCH(("Critico"),(J40))))</formula>
    </cfRule>
  </conditionalFormatting>
  <conditionalFormatting sqref="J40">
    <cfRule type="containsText" dxfId="11" priority="24" operator="containsText" text="Satisfactorio">
      <formula>NOT(ISERROR(SEARCH(("Satisfactorio"),(J40))))</formula>
    </cfRule>
  </conditionalFormatting>
  <conditionalFormatting sqref="J40">
    <cfRule type="containsText" dxfId="10" priority="25" operator="containsText" text="Medio">
      <formula>NOT(ISERROR(SEARCH(("Medio"),(J40))))</formula>
    </cfRule>
  </conditionalFormatting>
  <conditionalFormatting sqref="G42:G51">
    <cfRule type="cellIs" dxfId="9" priority="26" stopIfTrue="1" operator="between">
      <formula>0.66</formula>
      <formula>0.79</formula>
    </cfRule>
  </conditionalFormatting>
  <conditionalFormatting sqref="G42:G51">
    <cfRule type="cellIs" dxfId="8" priority="27" stopIfTrue="1" operator="lessThan">
      <formula>0.66</formula>
    </cfRule>
  </conditionalFormatting>
  <conditionalFormatting sqref="G42:G51">
    <cfRule type="cellIs" dxfId="7" priority="28" stopIfTrue="1" operator="between">
      <formula>0.8</formula>
      <formula>1</formula>
    </cfRule>
  </conditionalFormatting>
  <conditionalFormatting sqref="G42:G51">
    <cfRule type="expression" dxfId="6" priority="29">
      <formula>ISERROR(G42)</formula>
    </cfRule>
  </conditionalFormatting>
  <conditionalFormatting sqref="G42:G51">
    <cfRule type="cellIs" dxfId="5" priority="30" stopIfTrue="1" operator="between">
      <formula>0.66</formula>
      <formula>0.79</formula>
    </cfRule>
  </conditionalFormatting>
  <conditionalFormatting sqref="G42:G51">
    <cfRule type="cellIs" dxfId="4" priority="31" stopIfTrue="1" operator="lessThan">
      <formula>0.66</formula>
    </cfRule>
  </conditionalFormatting>
  <conditionalFormatting sqref="G42:G51">
    <cfRule type="cellIs" dxfId="3" priority="32" stopIfTrue="1" operator="greaterThanOrEqual">
      <formula>0.8</formula>
    </cfRule>
  </conditionalFormatting>
  <conditionalFormatting sqref="A42:A50 F43:F50 I42:J50">
    <cfRule type="containsText" dxfId="2" priority="33" operator="containsText" text="Critico">
      <formula>NOT(ISERROR(SEARCH(("Critico"),(F42))))</formula>
    </cfRule>
  </conditionalFormatting>
  <conditionalFormatting sqref="A42:A50 F43:F50 I42:J50">
    <cfRule type="containsText" dxfId="1" priority="34" operator="containsText" text="Satisfactorio">
      <formula>NOT(ISERROR(SEARCH(("Satisfactorio"),(F42))))</formula>
    </cfRule>
  </conditionalFormatting>
  <conditionalFormatting sqref="A42:A50 F43:F50 I42:J50">
    <cfRule type="containsText" dxfId="0" priority="35" operator="containsText" text="Medio">
      <formula>NOT(ISERROR(SEARCH(("Medio"),(F42))))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 Instancias de particip</vt:lpstr>
      <vt:lpstr>FT. 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2019-06-26T14:01:38Z</dcterms:created>
  <dcterms:modified xsi:type="dcterms:W3CDTF">2019-11-27T21:26:11Z</dcterms:modified>
</cp:coreProperties>
</file>