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claudia.moreno.pe\Desktop\Calidad\"/>
    </mc:Choice>
  </mc:AlternateContent>
  <bookViews>
    <workbookView xWindow="0" yWindow="0" windowWidth="28800" windowHeight="12435" activeTab="2"/>
  </bookViews>
  <sheets>
    <sheet name="Ficha Técnica Formulación" sheetId="1" r:id="rId1"/>
    <sheet name="Ficha T Seguimiento 2018" sheetId="3" r:id="rId2"/>
    <sheet name="Ficha T Seguimiento 2019" sheetId="4" r:id="rId3"/>
  </sheets>
  <definedNames>
    <definedName name="_xlnm.Print_Area" localSheetId="0">'Ficha Técnica Formulación'!$B$2:$M$56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4" i="4" l="1"/>
  <c r="H24" i="4" s="1"/>
  <c r="I24" i="4" s="1"/>
  <c r="G23" i="4"/>
  <c r="H23" i="4" s="1"/>
  <c r="I23" i="4" s="1"/>
  <c r="H22" i="4"/>
  <c r="I22" i="4" s="1"/>
  <c r="G22" i="4"/>
  <c r="G21" i="4"/>
  <c r="H21" i="4" s="1"/>
  <c r="I21" i="4" s="1"/>
  <c r="G20" i="4"/>
  <c r="H20" i="4" s="1"/>
  <c r="I20" i="4" s="1"/>
  <c r="G19" i="4"/>
  <c r="H19" i="4" s="1"/>
  <c r="I19" i="4" s="1"/>
  <c r="H18" i="4"/>
  <c r="I18" i="4" s="1"/>
  <c r="G18" i="4"/>
  <c r="G17" i="4"/>
  <c r="H17" i="4" s="1"/>
  <c r="I17" i="4" s="1"/>
  <c r="G16" i="4"/>
  <c r="H16" i="4" s="1"/>
  <c r="I16" i="4" s="1"/>
  <c r="G15" i="4"/>
  <c r="H15" i="4" s="1"/>
  <c r="I15" i="4" s="1"/>
  <c r="G14" i="4"/>
  <c r="H14" i="4" s="1"/>
  <c r="I14" i="4" s="1"/>
  <c r="G13" i="4"/>
  <c r="H13" i="4" s="1"/>
  <c r="I13" i="4" s="1"/>
  <c r="E10" i="4"/>
  <c r="G13" i="3" l="1"/>
  <c r="G19" i="3" l="1"/>
  <c r="H19" i="3" s="1"/>
  <c r="I19" i="3" s="1"/>
  <c r="G14" i="3"/>
  <c r="H14" i="3" s="1"/>
  <c r="I14" i="3" s="1"/>
  <c r="G15" i="3"/>
  <c r="H15" i="3"/>
  <c r="I15" i="3" s="1"/>
  <c r="G16" i="3"/>
  <c r="H16" i="3" s="1"/>
  <c r="I16" i="3" s="1"/>
  <c r="G17" i="3"/>
  <c r="H17" i="3" s="1"/>
  <c r="I17" i="3" s="1"/>
  <c r="G18" i="3"/>
  <c r="H18" i="3" s="1"/>
  <c r="I18" i="3" s="1"/>
  <c r="G20" i="3"/>
  <c r="H20" i="3" s="1"/>
  <c r="I20" i="3" s="1"/>
  <c r="G21" i="3"/>
  <c r="H21" i="3" s="1"/>
  <c r="I21" i="3" s="1"/>
  <c r="G22" i="3"/>
  <c r="H22" i="3" s="1"/>
  <c r="I22" i="3" s="1"/>
  <c r="G23" i="3"/>
  <c r="H23" i="3" s="1"/>
  <c r="I23" i="3" s="1"/>
  <c r="G24" i="3"/>
  <c r="H24" i="3" s="1"/>
  <c r="I24" i="3" s="1"/>
  <c r="H13" i="3"/>
  <c r="I13" i="3" s="1"/>
  <c r="E10" i="3"/>
</calcChain>
</file>

<file path=xl/comments1.xml><?xml version="1.0" encoding="utf-8"?>
<comments xmlns="http://schemas.openxmlformats.org/spreadsheetml/2006/main">
  <authors>
    <author>Leidy Lorena Torres Ramirez</author>
    <author>Leidy torres</author>
    <author>Jessica Alejandra Muñoz</author>
  </authors>
  <commentList>
    <comment ref="B14" authorId="0" shapeId="0">
      <text>
        <r>
          <rPr>
            <sz val="9"/>
            <color indexed="81"/>
            <rFont val="Tahoma"/>
            <family val="2"/>
          </rPr>
          <t>se refiere al contexto de medición, es decir, bajo que enfoque está dado el indicador que se está registrando; por lo cual, seleccione con una “X”, en:</t>
        </r>
      </text>
    </comment>
    <comment ref="F14" authorId="0" shapeId="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text>
        <r>
          <rPr>
            <sz val="9"/>
            <color indexed="81"/>
            <rFont val="Tahoma"/>
            <family val="2"/>
          </rPr>
          <t>si el indicador corresponde a un indicador de producto o resultado del Plan de Desarrollo vigente.</t>
        </r>
      </text>
    </comment>
    <comment ref="F16" authorId="0" shapeId="0">
      <text>
        <r>
          <rPr>
            <sz val="9"/>
            <color indexed="81"/>
            <rFont val="Tahoma"/>
            <family val="2"/>
          </rPr>
          <t xml:space="preserve">si el indicador expresa el logro de los objetivos, metas y resultados de un proceso, plan, programa, proyecto o política. (DANE)
</t>
        </r>
      </text>
    </comment>
    <comment ref="B17" authorId="0" shapeId="0">
      <text>
        <r>
          <rPr>
            <sz val="9"/>
            <color indexed="81"/>
            <rFont val="Tahoma"/>
            <family val="2"/>
          </rPr>
          <t>si el indicador corresponde a la medición de un Proceso determinado en el Modelo de Operación por Procesos - MOP de la Entidad.</t>
        </r>
      </text>
    </comment>
    <comment ref="F17" authorId="0" shapeId="0">
      <text>
        <r>
          <rPr>
            <sz val="9"/>
            <color indexed="81"/>
            <rFont val="Tahoma"/>
            <family val="2"/>
          </rPr>
          <t>si el indicador permite establecer la relación de productividad en el uso de los recursos. (DANE)</t>
        </r>
      </text>
    </comment>
    <comment ref="B18" authorId="0" shapeId="0">
      <text>
        <r>
          <rPr>
            <sz val="9"/>
            <color indexed="81"/>
            <rFont val="Tahoma"/>
            <family val="2"/>
          </rPr>
          <t>si el indicador corresponde a la medición de un trámite o un servicio priorizado por la entidad.</t>
        </r>
      </text>
    </comment>
    <comment ref="F18" authorId="0" shapeId="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text>
        <r>
          <rPr>
            <sz val="9"/>
            <color indexed="81"/>
            <rFont val="Tahoma"/>
            <family val="2"/>
          </rPr>
          <t>Diligenciar otra  clasificación para el indicador, por ejemplo:indicadores de gestión, estatégicos, tácticos, insumos, productos y resultado.</t>
        </r>
      </text>
    </comment>
    <comment ref="B21" authorId="0" shapeId="0">
      <text>
        <r>
          <rPr>
            <sz val="9"/>
            <color indexed="81"/>
            <rFont val="Tahoma"/>
            <family val="2"/>
          </rPr>
          <t>pretende identificar a mayor detalle el contexto donde se realiza la medición del indicador; diligencie en el campo:</t>
        </r>
      </text>
    </comment>
    <comment ref="B23" authorId="1" shapeId="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text>
        <r>
          <rPr>
            <sz val="9"/>
            <color indexed="81"/>
            <rFont val="Tahoma"/>
            <family val="2"/>
          </rPr>
          <t>Se diligencia la expresión verbal, precisa y concreta que identifica el indicador.</t>
        </r>
      </text>
    </comment>
    <comment ref="B38" authorId="2" shapeId="0">
      <text>
        <r>
          <rPr>
            <sz val="9"/>
            <color indexed="81"/>
            <rFont val="Tahoma"/>
            <family val="2"/>
          </rPr>
          <t xml:space="preserve">Se especifican el término abreviado que representa el nombre del indicador. De ser complejo o no ser posible, se diligencia no aplica. </t>
        </r>
      </text>
    </comment>
    <comment ref="B39" authorId="2" shapeId="0">
      <text>
        <r>
          <rPr>
            <sz val="9"/>
            <color indexed="81"/>
            <rFont val="Tahoma"/>
            <family val="2"/>
          </rPr>
          <t xml:space="preserve">Se diligencia la explicación conceptual de cada uno de los términos utilizados en el indicador. </t>
        </r>
      </text>
    </comment>
    <comment ref="B40" authorId="2" shapeId="0">
      <text>
        <r>
          <rPr>
            <sz val="9"/>
            <color indexed="81"/>
            <rFont val="Tahoma"/>
            <family val="2"/>
          </rPr>
          <t>Se diligencia el propósito que se persigue con la medición del indicador, es decir, la finalidad e importancia del indicador.</t>
        </r>
      </text>
    </comment>
    <comment ref="B41" authorId="2" shapeId="0">
      <text>
        <r>
          <rPr>
            <sz val="9"/>
            <color indexed="81"/>
            <rFont val="Tahoma"/>
            <family val="2"/>
          </rPr>
          <t xml:space="preserve">Se registra una explicación técnica sobre los pasos que se deben realizar para la obtención de los datos y del cálculo del indicador.
</t>
        </r>
      </text>
    </comment>
    <comment ref="B42" authorId="2" shapeId="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text>
        <r>
          <rPr>
            <sz val="9"/>
            <color indexed="81"/>
            <rFont val="Tahoma"/>
            <family val="2"/>
          </rPr>
          <t>se diligencia el parámetro de referencia para la medición, de acuerdo con la(s) variable(s) establecidas, ejemplo: porcentaje, número, kilo, grados, etc.</t>
        </r>
      </text>
    </comment>
    <comment ref="B44" authorId="2" shapeId="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text>
        <r>
          <rPr>
            <sz val="9"/>
            <color indexed="81"/>
            <rFont val="Tahoma"/>
            <family val="2"/>
          </rPr>
          <t xml:space="preserve">Diligenciar la descripción de cada variable de la fórmula. Se especifica claramente cada una de las variables con su respectiva sigla. </t>
        </r>
      </text>
    </comment>
    <comment ref="B47" authorId="2" shapeId="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text>
        <r>
          <rPr>
            <sz val="9"/>
            <color indexed="81"/>
            <rFont val="Tahoma"/>
            <family val="2"/>
          </rPr>
          <t>Se diligencia el organismo  encargado de la elaboración del indicador.</t>
        </r>
      </text>
    </comment>
    <comment ref="B54" authorId="2" shapeId="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text>
        <r>
          <rPr>
            <sz val="9"/>
            <color indexed="81"/>
            <rFont val="Tahoma"/>
            <family val="2"/>
          </rPr>
          <t>Se diligencia la fecha en que formula el indicador.</t>
        </r>
      </text>
    </comment>
    <comment ref="H55" authorId="2" shapeId="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<sst xmlns="http://schemas.openxmlformats.org/spreadsheetml/2006/main" count="130" uniqueCount="102">
  <si>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</si>
  <si>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</si>
  <si>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</si>
  <si>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</si>
  <si>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</si>
  <si>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</si>
  <si>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</si>
  <si>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</si>
  <si>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</si>
  <si>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</si>
  <si>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</si>
  <si>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</si>
  <si>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</si>
  <si>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</si>
  <si>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</si>
  <si>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</si>
  <si>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</si>
  <si>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</si>
  <si>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</si>
  <si>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</si>
  <si>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</si>
  <si>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</si>
  <si>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</si>
  <si>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</si>
  <si>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</si>
  <si>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</si>
  <si>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</si>
  <si>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</si>
  <si>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</si>
  <si>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</si>
  <si>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</si>
  <si>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</si>
  <si>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</si>
  <si>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</si>
  <si>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</si>
  <si>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</si>
  <si>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</si>
  <si>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</si>
  <si>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</si>
  <si>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Otro ¿cual?</t>
  </si>
  <si>
    <t>Otro ¿Cuál?</t>
  </si>
  <si>
    <t>Eficiencia</t>
  </si>
  <si>
    <t>Eficacia</t>
  </si>
  <si>
    <t>Efectividad</t>
  </si>
  <si>
    <t>Vigencia 
(Año del seguiminto)</t>
  </si>
  <si>
    <t>Análisis y Observaciones</t>
  </si>
  <si>
    <t>% de Cumplimiento de la meta</t>
  </si>
  <si>
    <t>Tipo de Indicador</t>
  </si>
  <si>
    <t>Meta según Periodicidad de medición</t>
  </si>
  <si>
    <t>Resultado del Indicador</t>
  </si>
  <si>
    <t>Mejora</t>
  </si>
  <si>
    <t>Periodicidad de  medición (Mes/trimestre/Semestre/Anual)</t>
  </si>
  <si>
    <t>Plan de Desarrollo Municipal</t>
  </si>
  <si>
    <t>Modelo de operación por procesos</t>
  </si>
  <si>
    <t>Tramites y Servicios</t>
  </si>
  <si>
    <t>Otro</t>
  </si>
  <si>
    <t>% Cumplimiento</t>
  </si>
  <si>
    <t>70% y 90%</t>
  </si>
  <si>
    <t xml:space="preserve">&gt; </t>
  </si>
  <si>
    <t xml:space="preserve">entre </t>
  </si>
  <si>
    <t>&lt;</t>
  </si>
  <si>
    <t>Definiciones y conceptos</t>
  </si>
  <si>
    <t>Nombre del indicador</t>
  </si>
  <si>
    <t>Periodicidad de  medición (Mes/Trimestre/Semestre/Año)</t>
  </si>
  <si>
    <t>X</t>
  </si>
  <si>
    <t>Cali progresa contigo 2016-2019</t>
  </si>
  <si>
    <t>4.2 Cali Amable y Sostenible</t>
  </si>
  <si>
    <t>4.2.6 Gestión Efeciente para la Prestación de los Servicios Públicos</t>
  </si>
  <si>
    <t>4.2.6.1: Servicios Públicos Domiciliarios y TIC</t>
  </si>
  <si>
    <t>Desarrollo Social - MMDS01</t>
  </si>
  <si>
    <t>Servicios Públicos - MMDS01.08</t>
  </si>
  <si>
    <t>MMDS01.08.02</t>
  </si>
  <si>
    <t>MMDS01.08.02.18.P01</t>
  </si>
  <si>
    <t>No Aplica</t>
  </si>
  <si>
    <t>Porcentaje</t>
  </si>
  <si>
    <t>(v1/v2)*100</t>
  </si>
  <si>
    <t>No aplica</t>
  </si>
  <si>
    <t>Unidad Administrativa Especial de Servicios Públicos Municipales</t>
  </si>
  <si>
    <t>08/jun/2018</t>
  </si>
  <si>
    <t>ACCDS</t>
  </si>
  <si>
    <t xml:space="preserve">Medir el porcentaje de cumplimiento en las auditorias que se deben realizar a las cuentas de cobro por deficit de subsidios de acueducto, alcantarillado y aseo presentadas por las empresas prestadoras de servicios públicos domiciliarios - ESPD. </t>
  </si>
  <si>
    <t>V2=   Número de cuentas de cobro por deficit de subsidios radicadas por las ESPD</t>
  </si>
  <si>
    <t>Semestral</t>
  </si>
  <si>
    <t>V1=  Número total de cuentas de cobro verificadas por el Municipio</t>
  </si>
  <si>
    <t>Se toman la cantidad de cuentas de cobro auditadas por la Unidad Administrativa Especial de Servicios Públicos Municipales  y se divide entre las cuentas  de cobro de deficit de subsidios radicadas por las empresas prestadoras de servicios</t>
  </si>
  <si>
    <t>2017 = 100%</t>
  </si>
  <si>
    <t xml:space="preserve">Deficit de subsidios: Es el resultado del balance que realizan las empresas prestadoras de servicios públicos domiciliarios (ESPD) de acueducto, alcantarillado y aseo entre los subsidios otorgados a los suscriptores de estrato 1, 2 y 3 menos las contribuciones recaudadas a los suscriptores de estrato 5, 6 y de uso comercial e industrial. </t>
  </si>
  <si>
    <t>MMDS01.08.18.FT09</t>
  </si>
  <si>
    <t>satisfactorio</t>
  </si>
  <si>
    <t>medio</t>
  </si>
  <si>
    <t>critico</t>
  </si>
  <si>
    <t>V1= Número total de cuentas de cobro verificadas por el municipio</t>
  </si>
  <si>
    <t>V2= Número de cuentas de cobro por deficit de subsidios radicadas por las ESPD</t>
  </si>
  <si>
    <t xml:space="preserve">Cumplimiento satisfactorio: &gt; 90% 
Cumplimiento Medio: Entre 66% y 90%
Cumplimiento critico:    &lt;66%                       </t>
  </si>
  <si>
    <t>Enero-Junio</t>
  </si>
  <si>
    <t>Julio-Diciembre</t>
  </si>
  <si>
    <t>Unidad Administrativa Especial de Servicios Públicos Municipales / Líder del Proceso Servicios Públicos.</t>
  </si>
  <si>
    <t>Verificación de las cuentas de cobro por déficit de subsidios</t>
  </si>
  <si>
    <t xml:space="preserve">Se ha realizado el análisis de la cuentas de cobro a nivel técnico, juridico y financiero para el control de los subsidios  en el servicio público domiciliario de acueducto, alcantarillado y aseo. </t>
  </si>
  <si>
    <t>Se ha realizado el análisis de la cuentas de cobro a nivel técnico, juridico y financiero para el control de los subsidios  en el servicio público domiciliario de acueducto, alcantarillado y aseo. Los meses de noviembre y diciembre de 2018 se cancelaron con proyecciones por lo cual no hay verificación de cuentas de cobro. En enero de 2019 se hará la verificación de dichos meses una vez el prestador presente los valores reales de nov. y dic.</t>
  </si>
  <si>
    <t>El 19 de marzo de 2019, el prestador EMSIRVA ESP EN LIQUIDACIÓN radicó cuenta de cobro de subsidios de aseo del mes de enero de 2019 por valor de $ 238.773.352. Al corte del primer trimestre 2019, el acta de verificación esta en proceso, La empresa EMCALI presento cuenta de cobro por el semestre enero a junio, la cual se pago.</t>
  </si>
  <si>
    <t>Se verificaron y pagaron las cuentas de cobro presentadas por la empresa EMSIRVA en liquidación para los bimestres marzo - abril y mayo - junio. Se recibió y verificó para el pago la cuenta del primer semestre de EMCALI EICE ESP.</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</si>
</sst>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_-* #,##0.00\ &quot;€&quot;_-;\-* #,##0.00\ &quot;€&quot;_-;_-* &quot;-&quot;??\ &quot;€&quot;_-;_-@_-"/>
    <numFmt numFmtId="165" formatCode="0.0%"/>
    <numFmt numFmtId="166" formatCode="0.0"/>
  </numFmts>
  <fonts count="23"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sz val="11"/>
      <name val="Arial"/>
      <family val="2"/>
    </font>
    <font>
      <sz val="11"/>
      <name val="Calibri"/>
      <family val="2"/>
    </font>
    <font>
      <sz val="11"/>
      <color rgb="FF000000"/>
      <name val="Arial"/>
      <family val="2"/>
    </font>
    <font>
      <sz val="9"/>
      <name val="Arial"/>
      <family val="2"/>
    </font>
  </fonts>
  <fills count="15">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rgb="FFFFFFFF"/>
        <bgColor rgb="FFFFFFFF"/>
      </patternFill>
    </fill>
    <fill>
      <patternFill patternType="solid">
        <fgColor rgb="FFD3F5F7"/>
        <bgColor rgb="FFD3F5F7"/>
      </patternFill>
    </fill>
  </fills>
  <borders count="5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medium">
        <color rgb="FF000000"/>
      </right>
      <top style="thin">
        <color indexed="64"/>
      </top>
      <bottom style="thin">
        <color rgb="FF000000"/>
      </bottom>
      <diagonal/>
    </border>
    <border>
      <left style="hair">
        <color rgb="FF000000"/>
      </left>
      <right style="hair">
        <color rgb="FF000000"/>
      </right>
      <top/>
      <bottom style="hair">
        <color rgb="FF000000"/>
      </bottom>
      <diagonal/>
    </border>
    <border>
      <left style="hair">
        <color indexed="64"/>
      </left>
      <right style="hair">
        <color indexed="64"/>
      </right>
      <top style="thin">
        <color indexed="64"/>
      </top>
      <bottom/>
      <diagonal/>
    </border>
  </borders>
  <cellStyleXfs count="13">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xf numFmtId="0" fontId="11" fillId="0" borderId="0"/>
  </cellStyleXfs>
  <cellXfs count="136">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9" fontId="7" fillId="0" borderId="39" xfId="1" applyFont="1" applyBorder="1" applyAlignment="1">
      <alignment horizontal="center" vertical="center"/>
    </xf>
    <xf numFmtId="3" fontId="1" fillId="7" borderId="39" xfId="0" applyNumberFormat="1" applyFont="1" applyFill="1" applyBorder="1" applyAlignment="1">
      <alignment horizontal="center" vertical="center"/>
    </xf>
    <xf numFmtId="0" fontId="7" fillId="0" borderId="39"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8" borderId="38" xfId="1" applyFont="1" applyFill="1" applyBorder="1" applyAlignment="1" applyProtection="1">
      <alignment horizontal="center" vertical="center"/>
      <protection hidden="1"/>
    </xf>
    <xf numFmtId="0" fontId="7" fillId="0" borderId="40" xfId="0" applyFont="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0" fillId="0" borderId="0" xfId="0" applyAlignment="1">
      <alignment horizontal="right"/>
    </xf>
    <xf numFmtId="9" fontId="0" fillId="0" borderId="0" xfId="0" applyNumberFormat="1" applyAlignment="1">
      <alignment horizontal="left" vertical="center"/>
    </xf>
    <xf numFmtId="1" fontId="7" fillId="0" borderId="40" xfId="1" applyNumberFormat="1" applyFont="1" applyBorder="1" applyAlignment="1">
      <alignment horizontal="center" vertical="center"/>
    </xf>
    <xf numFmtId="9" fontId="19" fillId="0" borderId="48" xfId="0" applyNumberFormat="1" applyFont="1" applyBorder="1" applyAlignment="1">
      <alignment horizontal="center" vertical="center"/>
    </xf>
    <xf numFmtId="3" fontId="21" fillId="14" borderId="48" xfId="0" applyNumberFormat="1" applyFont="1" applyFill="1" applyBorder="1" applyAlignment="1">
      <alignment horizontal="center" vertical="center"/>
    </xf>
    <xf numFmtId="0" fontId="7" fillId="0" borderId="48" xfId="0" applyFont="1" applyBorder="1" applyAlignment="1">
      <alignment horizontal="center" vertical="center"/>
    </xf>
    <xf numFmtId="0" fontId="15" fillId="6" borderId="15" xfId="0" applyFont="1" applyFill="1" applyBorder="1" applyAlignment="1" applyProtection="1">
      <alignment horizontal="center" vertical="center" wrapText="1"/>
      <protection hidden="1"/>
    </xf>
    <xf numFmtId="0" fontId="7" fillId="0" borderId="40" xfId="0" applyFont="1" applyBorder="1" applyAlignment="1">
      <alignment vertical="center" wrapText="1"/>
    </xf>
    <xf numFmtId="0" fontId="22" fillId="0" borderId="49" xfId="0" applyFont="1" applyBorder="1" applyAlignment="1">
      <alignment vertical="center" wrapText="1"/>
    </xf>
    <xf numFmtId="0" fontId="7" fillId="0" borderId="44" xfId="0" applyFont="1" applyFill="1" applyBorder="1" applyAlignment="1">
      <alignment horizontal="justify" vertical="center" wrapText="1"/>
    </xf>
    <xf numFmtId="0" fontId="20" fillId="0" borderId="42" xfId="0" applyFont="1" applyFill="1" applyBorder="1" applyAlignment="1">
      <alignment horizontal="justify" vertical="center" wrapText="1"/>
    </xf>
    <xf numFmtId="0" fontId="20" fillId="0" borderId="43" xfId="0" applyFont="1" applyFill="1" applyBorder="1" applyAlignment="1">
      <alignment horizontal="justify" vertical="center" wrapText="1"/>
    </xf>
    <xf numFmtId="0" fontId="0" fillId="0" borderId="15" xfId="0"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19" fillId="13" borderId="45" xfId="0" applyFont="1" applyFill="1" applyBorder="1" applyAlignment="1">
      <alignment horizontal="left" vertical="center"/>
    </xf>
    <xf numFmtId="0" fontId="19" fillId="13" borderId="46" xfId="0" applyFont="1" applyFill="1" applyBorder="1" applyAlignment="1">
      <alignment horizontal="left" vertical="center"/>
    </xf>
    <xf numFmtId="0" fontId="19" fillId="13" borderId="47" xfId="0" applyFont="1" applyFill="1" applyBorder="1" applyAlignment="1">
      <alignment horizontal="left" vertical="center"/>
    </xf>
    <xf numFmtId="0" fontId="21" fillId="13" borderId="44" xfId="0" applyFont="1" applyFill="1" applyBorder="1" applyAlignment="1"/>
    <xf numFmtId="0" fontId="21" fillId="13" borderId="42" xfId="0" applyFont="1" applyFill="1" applyBorder="1" applyAlignment="1"/>
    <xf numFmtId="0" fontId="21" fillId="13" borderId="43" xfId="0" applyFont="1" applyFill="1" applyBorder="1" applyAlignment="1"/>
    <xf numFmtId="0" fontId="19" fillId="13" borderId="44" xfId="0" applyFont="1" applyFill="1" applyBorder="1" applyAlignment="1">
      <alignment horizontal="left" vertical="center"/>
    </xf>
    <xf numFmtId="0" fontId="19" fillId="13" borderId="42" xfId="0" applyFont="1" applyFill="1" applyBorder="1" applyAlignment="1">
      <alignment horizontal="left" vertical="center"/>
    </xf>
    <xf numFmtId="0" fontId="19" fillId="13" borderId="43"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21" fillId="2" borderId="41" xfId="0" applyFont="1" applyFill="1" applyBorder="1" applyAlignment="1">
      <alignment horizontal="left" vertical="center" wrapText="1"/>
    </xf>
    <xf numFmtId="0" fontId="20" fillId="2" borderId="42" xfId="0" applyFont="1" applyFill="1" applyBorder="1"/>
    <xf numFmtId="0" fontId="20" fillId="2" borderId="43" xfId="0" applyFont="1" applyFill="1" applyBorder="1"/>
    <xf numFmtId="0" fontId="19" fillId="13" borderId="41" xfId="0" applyFont="1" applyFill="1" applyBorder="1" applyAlignment="1">
      <alignment horizontal="left" vertical="center" wrapText="1"/>
    </xf>
    <xf numFmtId="0" fontId="20" fillId="0" borderId="42" xfId="0" applyFont="1" applyBorder="1"/>
    <xf numFmtId="0" fontId="20" fillId="0" borderId="43" xfId="0" applyFont="1" applyBorder="1"/>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6" fillId="2" borderId="15" xfId="0" applyFont="1" applyFill="1" applyBorder="1" applyAlignment="1">
      <alignment horizontal="left" vertical="center" wrapText="1"/>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21" fillId="13" borderId="41" xfId="0" applyFont="1" applyFill="1" applyBorder="1" applyAlignment="1">
      <alignment horizontal="left" vertical="center" wrapText="1"/>
    </xf>
    <xf numFmtId="0" fontId="21" fillId="0" borderId="41" xfId="0" applyFont="1" applyBorder="1" applyAlignment="1">
      <alignment horizontal="left" vertical="center" wrapText="1"/>
    </xf>
    <xf numFmtId="0" fontId="6" fillId="5" borderId="14" xfId="0" applyFont="1" applyFill="1" applyBorder="1" applyAlignment="1" applyProtection="1">
      <alignment vertical="center" wrapText="1"/>
    </xf>
    <xf numFmtId="0" fontId="5" fillId="5" borderId="30" xfId="0" applyFont="1" applyFill="1" applyBorder="1" applyAlignment="1">
      <alignment horizontal="left" vertical="center" wrapText="1"/>
    </xf>
    <xf numFmtId="0" fontId="8" fillId="0" borderId="0" xfId="0" applyFont="1" applyAlignment="1">
      <alignment horizontal="left" vertical="center"/>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7" fillId="2" borderId="44" xfId="0" applyFont="1" applyFill="1" applyBorder="1" applyAlignment="1">
      <alignment horizontal="justify" vertical="center" wrapText="1"/>
    </xf>
    <xf numFmtId="0" fontId="20" fillId="2" borderId="42" xfId="0" applyFont="1" applyFill="1" applyBorder="1" applyAlignment="1">
      <alignment horizontal="justify" vertical="center" wrapText="1"/>
    </xf>
    <xf numFmtId="0" fontId="20" fillId="2" borderId="43" xfId="0" applyFont="1" applyFill="1" applyBorder="1" applyAlignment="1">
      <alignment horizontal="justify" vertical="center" wrapText="1"/>
    </xf>
    <xf numFmtId="0" fontId="15"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xf numFmtId="0" fontId="0" fillId="0" borderId="0" xfId="0" applyAlignment="1">
      <alignment horizontal="center" vertical="center"/>
    </xf>
  </cellXfs>
  <cellStyles count="13">
    <cellStyle name="Euro" xfId="4"/>
    <cellStyle name="Millares 2" xfId="3"/>
    <cellStyle name="Normal" xfId="0" builtinId="0"/>
    <cellStyle name="Normal 2" xfId="2"/>
    <cellStyle name="Normal 2 2" xfId="5"/>
    <cellStyle name="Normal 2 3" xfId="6"/>
    <cellStyle name="Normal 2 4" xfId="7"/>
    <cellStyle name="Normal 3" xfId="8"/>
    <cellStyle name="Normal 3 2" xfId="12"/>
    <cellStyle name="Porcentaje" xfId="1" builtinId="5"/>
    <cellStyle name="Porcentaje 2" xfId="9"/>
    <cellStyle name="Porcentual 2" xfId="10"/>
    <cellStyle name="Porcentual 2 2" xfId="11"/>
  </cellStyles>
  <dxfs count="59">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 2018'!$C$13:$C$24</c:f>
              <c:strCache>
                <c:ptCount val="2"/>
                <c:pt idx="0">
                  <c:v>Enero-Junio</c:v>
                </c:pt>
                <c:pt idx="1">
                  <c:v>Julio-Diciembre</c:v>
                </c:pt>
              </c:strCache>
            </c:strRef>
          </c:cat>
          <c:val>
            <c:numRef>
              <c:f>'Ficha T Seguimiento 2018'!$D$13:$D$24</c:f>
              <c:numCache>
                <c:formatCode>0%</c:formatCode>
                <c:ptCount val="12"/>
                <c:pt idx="0">
                  <c:v>1</c:v>
                </c:pt>
                <c:pt idx="1">
                  <c:v>1</c:v>
                </c:pt>
              </c:numCache>
            </c:numRef>
          </c:val>
          <c:extLst xmlns:c16r2="http://schemas.microsoft.com/office/drawing/2015/06/char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 2018'!$C$13:$C$24</c:f>
              <c:strCache>
                <c:ptCount val="2"/>
                <c:pt idx="0">
                  <c:v>Enero-Junio</c:v>
                </c:pt>
                <c:pt idx="1">
                  <c:v>Julio-Diciembre</c:v>
                </c:pt>
              </c:strCache>
            </c:strRef>
          </c:cat>
          <c:val>
            <c:numRef>
              <c:f>'Ficha T Seguimiento 2018'!$G$13:$G$24</c:f>
              <c:numCache>
                <c:formatCode>0%</c:formatCode>
                <c:ptCount val="12"/>
                <c:pt idx="0">
                  <c:v>1</c:v>
                </c:pt>
                <c:pt idx="1">
                  <c:v>1</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1932658320"/>
        <c:axId val="1932650160"/>
      </c:barChart>
      <c:catAx>
        <c:axId val="1932658320"/>
        <c:scaling>
          <c:orientation val="minMax"/>
        </c:scaling>
        <c:delete val="0"/>
        <c:axPos val="b"/>
        <c:numFmt formatCode="General" sourceLinked="1"/>
        <c:majorTickMark val="none"/>
        <c:minorTickMark val="none"/>
        <c:tickLblPos val="nextTo"/>
        <c:txPr>
          <a:bodyPr/>
          <a:lstStyle/>
          <a:p>
            <a:pPr>
              <a:defRPr sz="1100"/>
            </a:pPr>
            <a:endParaRPr lang="es-CO"/>
          </a:p>
        </c:txPr>
        <c:crossAx val="1932650160"/>
        <c:crosses val="autoZero"/>
        <c:auto val="1"/>
        <c:lblAlgn val="ctr"/>
        <c:lblOffset val="100"/>
        <c:noMultiLvlLbl val="0"/>
      </c:catAx>
      <c:valAx>
        <c:axId val="1932650160"/>
        <c:scaling>
          <c:orientation val="minMax"/>
        </c:scaling>
        <c:delete val="0"/>
        <c:axPos val="l"/>
        <c:majorGridlines/>
        <c:numFmt formatCode="0%" sourceLinked="1"/>
        <c:majorTickMark val="none"/>
        <c:minorTickMark val="none"/>
        <c:tickLblPos val="nextTo"/>
        <c:txPr>
          <a:bodyPr/>
          <a:lstStyle/>
          <a:p>
            <a:pPr>
              <a:defRPr sz="1050"/>
            </a:pPr>
            <a:endParaRPr lang="es-CO"/>
          </a:p>
        </c:txPr>
        <c:crossAx val="1932658320"/>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layout/>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 2019'!$C$13:$C$24</c:f>
              <c:strCache>
                <c:ptCount val="2"/>
                <c:pt idx="0">
                  <c:v>Enero-Junio</c:v>
                </c:pt>
                <c:pt idx="1">
                  <c:v>Julio-Diciembre</c:v>
                </c:pt>
              </c:strCache>
            </c:strRef>
          </c:cat>
          <c:val>
            <c:numRef>
              <c:f>'Ficha T Seguimiento 2019'!$D$13:$D$24</c:f>
              <c:numCache>
                <c:formatCode>0%</c:formatCode>
                <c:ptCount val="12"/>
                <c:pt idx="0">
                  <c:v>1</c:v>
                </c:pt>
                <c:pt idx="1">
                  <c:v>1</c:v>
                </c:pt>
              </c:numCache>
            </c:numRef>
          </c:val>
          <c:extLst xmlns:c16r2="http://schemas.microsoft.com/office/drawing/2015/06/chart">
            <c:ext xmlns:c16="http://schemas.microsoft.com/office/drawing/2014/chart" uri="{C3380CC4-5D6E-409C-BE32-E72D297353CC}">
              <c16:uniqueId val="{00000000-4A19-46A8-ACA6-3AD3339C0E05}"/>
            </c:ext>
          </c:extLst>
        </c:ser>
        <c:ser>
          <c:idx val="1"/>
          <c:order val="1"/>
          <c:tx>
            <c:v>Resultado</c:v>
          </c:tx>
          <c:spPr>
            <a:solidFill>
              <a:srgbClr val="0070C0"/>
            </a:solidFill>
            <a:scene3d>
              <a:camera prst="orthographicFront"/>
              <a:lightRig rig="threePt" dir="t"/>
            </a:scene3d>
            <a:sp3d>
              <a:bevelT/>
            </a:sp3d>
          </c:spPr>
          <c:invertIfNegative val="0"/>
          <c:cat>
            <c:strRef>
              <c:f>'Ficha T Seguimiento 2019'!$C$13:$C$24</c:f>
              <c:strCache>
                <c:ptCount val="2"/>
                <c:pt idx="0">
                  <c:v>Enero-Junio</c:v>
                </c:pt>
                <c:pt idx="1">
                  <c:v>Julio-Diciembre</c:v>
                </c:pt>
              </c:strCache>
            </c:strRef>
          </c:cat>
          <c:val>
            <c:numRef>
              <c:f>'Ficha T Seguimiento 2019'!$G$13:$G$24</c:f>
              <c:numCache>
                <c:formatCode>0%</c:formatCode>
                <c:ptCount val="12"/>
                <c:pt idx="0">
                  <c:v>1</c:v>
                </c:pt>
                <c:pt idx="1">
                  <c:v>1</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1-4A19-46A8-ACA6-3AD3339C0E05}"/>
            </c:ext>
          </c:extLst>
        </c:ser>
        <c:dLbls>
          <c:showLegendKey val="0"/>
          <c:showVal val="0"/>
          <c:showCatName val="0"/>
          <c:showSerName val="0"/>
          <c:showPercent val="0"/>
          <c:showBubbleSize val="0"/>
        </c:dLbls>
        <c:gapWidth val="75"/>
        <c:overlap val="-25"/>
        <c:axId val="1932650704"/>
        <c:axId val="1932652880"/>
      </c:barChart>
      <c:catAx>
        <c:axId val="1932650704"/>
        <c:scaling>
          <c:orientation val="minMax"/>
        </c:scaling>
        <c:delete val="0"/>
        <c:axPos val="b"/>
        <c:numFmt formatCode="General" sourceLinked="1"/>
        <c:majorTickMark val="none"/>
        <c:minorTickMark val="none"/>
        <c:tickLblPos val="nextTo"/>
        <c:txPr>
          <a:bodyPr/>
          <a:lstStyle/>
          <a:p>
            <a:pPr>
              <a:defRPr sz="1100"/>
            </a:pPr>
            <a:endParaRPr lang="es-CO"/>
          </a:p>
        </c:txPr>
        <c:crossAx val="1932652880"/>
        <c:crosses val="autoZero"/>
        <c:auto val="1"/>
        <c:lblAlgn val="ctr"/>
        <c:lblOffset val="100"/>
        <c:noMultiLvlLbl val="0"/>
      </c:catAx>
      <c:valAx>
        <c:axId val="1932652880"/>
        <c:scaling>
          <c:orientation val="minMax"/>
        </c:scaling>
        <c:delete val="0"/>
        <c:axPos val="l"/>
        <c:majorGridlines/>
        <c:numFmt formatCode="0%" sourceLinked="1"/>
        <c:majorTickMark val="none"/>
        <c:minorTickMark val="none"/>
        <c:tickLblPos val="nextTo"/>
        <c:txPr>
          <a:bodyPr/>
          <a:lstStyle/>
          <a:p>
            <a:pPr>
              <a:defRPr sz="1050"/>
            </a:pPr>
            <a:endParaRPr lang="es-CO"/>
          </a:p>
        </c:txPr>
        <c:crossAx val="1932650704"/>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 xmlns:a16="http://schemas.microsoft.com/office/drawing/2014/main" id="{00000000-0008-0000-00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 xmlns:a16="http://schemas.microsoft.com/office/drawing/2014/main" id="{00000000-0008-0000-0200-000002000000}"/>
            </a:ext>
          </a:extLst>
        </xdr:cNvPr>
        <xdr:cNvGrpSpPr>
          <a:grpSpLocks/>
        </xdr:cNvGrpSpPr>
      </xdr:nvGrpSpPr>
      <xdr:grpSpPr bwMode="auto">
        <a:xfrm>
          <a:off x="361950" y="381000"/>
          <a:ext cx="11010900" cy="1304925"/>
          <a:chOff x="596900" y="2852737"/>
          <a:chExt cx="7950200" cy="1152527"/>
        </a:xfrm>
      </xdr:grpSpPr>
      <xdr:grpSp>
        <xdr:nvGrpSpPr>
          <xdr:cNvPr id="3" name="37 Grupo">
            <a:extLst>
              <a:ext uri="{FF2B5EF4-FFF2-40B4-BE49-F238E27FC236}">
                <a16:creationId xmlns=""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 xmlns:a16="http://schemas.microsoft.com/office/drawing/2014/main" id="{38C36A5C-C595-482A-8B4C-1EBCA99E14B1}"/>
            </a:ext>
          </a:extLst>
        </xdr:cNvPr>
        <xdr:cNvGrpSpPr>
          <a:grpSpLocks/>
        </xdr:cNvGrpSpPr>
      </xdr:nvGrpSpPr>
      <xdr:grpSpPr bwMode="auto">
        <a:xfrm>
          <a:off x="361950" y="381000"/>
          <a:ext cx="11010900" cy="1304925"/>
          <a:chOff x="596900" y="2852737"/>
          <a:chExt cx="7950200" cy="1152527"/>
        </a:xfrm>
      </xdr:grpSpPr>
      <xdr:grpSp>
        <xdr:nvGrpSpPr>
          <xdr:cNvPr id="3" name="37 Grupo">
            <a:extLst>
              <a:ext uri="{FF2B5EF4-FFF2-40B4-BE49-F238E27FC236}">
                <a16:creationId xmlns="" xmlns:a16="http://schemas.microsoft.com/office/drawing/2014/main" id="{4928D24C-9AAD-4671-BC8E-FF583039B2C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 xmlns:a16="http://schemas.microsoft.com/office/drawing/2014/main" id="{CE37F136-3DC4-4EE3-9981-0903A8BF876D}"/>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 xmlns:a16="http://schemas.microsoft.com/office/drawing/2014/main" id="{E77B1BA0-6F48-47BA-BD3D-EA325983E14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 xmlns:a16="http://schemas.microsoft.com/office/drawing/2014/main" id="{30325DDE-0804-46B4-8E92-373FF73D01AF}"/>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 xmlns:a16="http://schemas.microsoft.com/office/drawing/2014/main" id="{B1BFE3ED-3747-45B3-897E-74C3F0E6D837}"/>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 xmlns:a16="http://schemas.microsoft.com/office/drawing/2014/main" id="{A3C144F9-BE26-4F3A-85AA-324C39628698}"/>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 xmlns:a16="http://schemas.microsoft.com/office/drawing/2014/main" id="{D11E6738-DC6B-4E10-A642-667C04E87C9E}"/>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 xmlns:a16="http://schemas.microsoft.com/office/drawing/2014/main" id="{F43E6BD5-69D1-4BD4-B229-6A8F655FD164}"/>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 xmlns:a16="http://schemas.microsoft.com/office/drawing/2014/main" id="{206D6933-27CF-4A40-BC7B-4C024ABD99D2}"/>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 xmlns:a16="http://schemas.microsoft.com/office/drawing/2014/main" id="{802B606D-8F0D-419F-9DF4-BFF31DE7C00A}"/>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 xmlns:a16="http://schemas.microsoft.com/office/drawing/2014/main" id="{64CDBC90-4C0A-42A7-A3AC-85096EB04A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57"/>
  <sheetViews>
    <sheetView showGridLines="0" topLeftCell="A33" zoomScale="85" zoomScaleNormal="85" workbookViewId="0">
      <selection activeCell="R40" sqref="R40"/>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85"/>
      <c r="C2" s="86"/>
      <c r="D2" s="86"/>
      <c r="E2" s="86"/>
      <c r="F2" s="86"/>
      <c r="G2" s="86"/>
      <c r="H2" s="86"/>
      <c r="I2" s="86"/>
      <c r="J2" s="86"/>
      <c r="K2" s="86"/>
      <c r="L2" s="86"/>
      <c r="M2" s="87"/>
    </row>
    <row r="3" spans="2:13" x14ac:dyDescent="0.25">
      <c r="B3" s="88"/>
      <c r="C3" s="89"/>
      <c r="D3" s="89"/>
      <c r="E3" s="89"/>
      <c r="F3" s="89"/>
      <c r="G3" s="89"/>
      <c r="H3" s="89"/>
      <c r="I3" s="89"/>
      <c r="J3" s="89"/>
      <c r="K3" s="89"/>
      <c r="L3" s="89"/>
      <c r="M3" s="90"/>
    </row>
    <row r="4" spans="2:13" x14ac:dyDescent="0.25">
      <c r="B4" s="88"/>
      <c r="C4" s="89"/>
      <c r="D4" s="89"/>
      <c r="E4" s="89"/>
      <c r="F4" s="89"/>
      <c r="G4" s="89"/>
      <c r="H4" s="89"/>
      <c r="I4" s="89"/>
      <c r="J4" s="89"/>
      <c r="K4" s="89"/>
      <c r="L4" s="89"/>
      <c r="M4" s="90"/>
    </row>
    <row r="5" spans="2:13" x14ac:dyDescent="0.25">
      <c r="B5" s="88"/>
      <c r="C5" s="89"/>
      <c r="D5" s="89"/>
      <c r="E5" s="89"/>
      <c r="F5" s="89"/>
      <c r="G5" s="89"/>
      <c r="H5" s="89"/>
      <c r="I5" s="89"/>
      <c r="J5" s="89"/>
      <c r="K5" s="89"/>
      <c r="L5" s="89"/>
      <c r="M5" s="90"/>
    </row>
    <row r="6" spans="2:13" x14ac:dyDescent="0.25">
      <c r="B6" s="88"/>
      <c r="C6" s="89"/>
      <c r="D6" s="89"/>
      <c r="E6" s="89"/>
      <c r="F6" s="89"/>
      <c r="G6" s="89"/>
      <c r="H6" s="89"/>
      <c r="I6" s="89"/>
      <c r="J6" s="89"/>
      <c r="K6" s="89"/>
      <c r="L6" s="89"/>
      <c r="M6" s="90"/>
    </row>
    <row r="7" spans="2:13" x14ac:dyDescent="0.25">
      <c r="B7" s="88"/>
      <c r="C7" s="89"/>
      <c r="D7" s="89"/>
      <c r="E7" s="89"/>
      <c r="F7" s="89"/>
      <c r="G7" s="89"/>
      <c r="H7" s="89"/>
      <c r="I7" s="89"/>
      <c r="J7" s="89"/>
      <c r="K7" s="89"/>
      <c r="L7" s="89"/>
      <c r="M7" s="90"/>
    </row>
    <row r="8" spans="2:13" x14ac:dyDescent="0.25">
      <c r="B8" s="88"/>
      <c r="C8" s="89"/>
      <c r="D8" s="89"/>
      <c r="E8" s="89"/>
      <c r="F8" s="89"/>
      <c r="G8" s="89"/>
      <c r="H8" s="89"/>
      <c r="I8" s="89"/>
      <c r="J8" s="89"/>
      <c r="K8" s="89"/>
      <c r="L8" s="89"/>
      <c r="M8" s="90"/>
    </row>
    <row r="9" spans="2:13" x14ac:dyDescent="0.25">
      <c r="B9" s="88"/>
      <c r="C9" s="89"/>
      <c r="D9" s="89"/>
      <c r="E9" s="89"/>
      <c r="F9" s="89"/>
      <c r="G9" s="89"/>
      <c r="H9" s="89"/>
      <c r="I9" s="89"/>
      <c r="J9" s="89"/>
      <c r="K9" s="89"/>
      <c r="L9" s="89"/>
      <c r="M9" s="90"/>
    </row>
    <row r="10" spans="2:13" ht="15.75" thickBot="1" x14ac:dyDescent="0.3">
      <c r="B10" s="91"/>
      <c r="C10" s="92"/>
      <c r="D10" s="92"/>
      <c r="E10" s="92"/>
      <c r="F10" s="92"/>
      <c r="G10" s="92"/>
      <c r="H10" s="92"/>
      <c r="I10" s="92"/>
      <c r="J10" s="92"/>
      <c r="K10" s="92"/>
      <c r="L10" s="92"/>
      <c r="M10" s="93"/>
    </row>
    <row r="11" spans="2:13" ht="12.75" customHeight="1" x14ac:dyDescent="0.25">
      <c r="B11" s="2"/>
      <c r="C11" s="3"/>
      <c r="D11" s="3"/>
      <c r="E11" s="3"/>
      <c r="F11" s="4"/>
      <c r="G11" s="3"/>
      <c r="H11" s="3"/>
      <c r="I11" s="3"/>
      <c r="J11" s="3"/>
      <c r="K11" s="3"/>
      <c r="L11" s="3"/>
      <c r="M11" s="5"/>
    </row>
    <row r="12" spans="2:13" ht="23.25" customHeight="1" x14ac:dyDescent="0.25">
      <c r="B12" s="94" t="s">
        <v>0</v>
      </c>
      <c r="C12" s="95"/>
      <c r="D12" s="95"/>
      <c r="E12" s="95"/>
      <c r="F12" s="95"/>
      <c r="G12" s="95"/>
      <c r="H12" s="95"/>
      <c r="I12" s="95"/>
      <c r="J12" s="95"/>
      <c r="K12" s="95"/>
      <c r="L12" s="95"/>
      <c r="M12" s="96"/>
    </row>
    <row r="13" spans="2:13" ht="15.75" customHeight="1" x14ac:dyDescent="0.25">
      <c r="B13" s="6"/>
      <c r="C13" s="7"/>
      <c r="D13" s="8"/>
      <c r="E13" s="8"/>
      <c r="F13" s="7"/>
      <c r="G13" s="7"/>
      <c r="H13" s="7"/>
      <c r="I13" s="8"/>
      <c r="J13" s="8"/>
      <c r="K13" s="7"/>
      <c r="L13" s="7"/>
      <c r="M13" s="9"/>
    </row>
    <row r="14" spans="2:13" ht="12.75" customHeight="1" x14ac:dyDescent="0.25">
      <c r="B14" s="97" t="s">
        <v>1</v>
      </c>
      <c r="C14" s="98"/>
      <c r="D14" s="10"/>
      <c r="E14" s="10"/>
      <c r="F14" s="99" t="s">
        <v>47</v>
      </c>
      <c r="G14" s="99"/>
      <c r="H14" s="99"/>
      <c r="I14" s="10"/>
      <c r="J14" s="10"/>
      <c r="K14" s="99" t="s">
        <v>2</v>
      </c>
      <c r="L14" s="99"/>
      <c r="M14" s="11"/>
    </row>
    <row r="15" spans="2:13" ht="12.75" customHeight="1" x14ac:dyDescent="0.25">
      <c r="B15" s="97"/>
      <c r="C15" s="98"/>
      <c r="D15" s="10"/>
      <c r="E15" s="10"/>
      <c r="F15" s="99"/>
      <c r="G15" s="99"/>
      <c r="H15" s="99"/>
      <c r="I15" s="10"/>
      <c r="J15" s="10"/>
      <c r="K15" s="99"/>
      <c r="L15" s="99"/>
      <c r="M15" s="11"/>
    </row>
    <row r="16" spans="2:13" ht="14.25" customHeight="1" x14ac:dyDescent="0.25">
      <c r="B16" s="12" t="s">
        <v>3</v>
      </c>
      <c r="C16" s="13"/>
      <c r="D16" s="14"/>
      <c r="E16" s="14"/>
      <c r="F16" s="28" t="s">
        <v>41</v>
      </c>
      <c r="G16" s="58"/>
      <c r="H16" s="58"/>
      <c r="I16" s="14"/>
      <c r="J16" s="10"/>
      <c r="K16" s="59" t="s">
        <v>87</v>
      </c>
      <c r="L16" s="60"/>
      <c r="M16" s="11"/>
    </row>
    <row r="17" spans="2:13" x14ac:dyDescent="0.25">
      <c r="B17" s="12" t="s">
        <v>4</v>
      </c>
      <c r="C17" s="13" t="s">
        <v>64</v>
      </c>
      <c r="D17" s="14"/>
      <c r="E17" s="14"/>
      <c r="F17" s="28" t="s">
        <v>42</v>
      </c>
      <c r="G17" s="58" t="s">
        <v>64</v>
      </c>
      <c r="H17" s="58"/>
      <c r="I17" s="14"/>
      <c r="J17" s="10"/>
      <c r="K17" s="61"/>
      <c r="L17" s="62"/>
      <c r="M17" s="11"/>
    </row>
    <row r="18" spans="2:13" x14ac:dyDescent="0.25">
      <c r="B18" s="12" t="s">
        <v>5</v>
      </c>
      <c r="C18" s="13"/>
      <c r="D18" s="14"/>
      <c r="E18" s="14"/>
      <c r="F18" s="28" t="s">
        <v>43</v>
      </c>
      <c r="G18" s="58"/>
      <c r="H18" s="58"/>
      <c r="I18" s="14"/>
      <c r="J18" s="10"/>
      <c r="K18" s="63"/>
      <c r="L18" s="64"/>
      <c r="M18" s="11"/>
    </row>
    <row r="19" spans="2:13" x14ac:dyDescent="0.25">
      <c r="B19" s="12" t="s">
        <v>40</v>
      </c>
      <c r="C19" s="13"/>
      <c r="D19" s="14"/>
      <c r="E19" s="14"/>
      <c r="F19" s="28" t="s">
        <v>39</v>
      </c>
      <c r="G19" s="58"/>
      <c r="H19" s="58"/>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65" t="s">
        <v>6</v>
      </c>
      <c r="C21" s="66"/>
      <c r="D21" s="66"/>
      <c r="E21" s="66"/>
      <c r="F21" s="66"/>
      <c r="G21" s="66"/>
      <c r="H21" s="66"/>
      <c r="I21" s="66"/>
      <c r="J21" s="66"/>
      <c r="K21" s="66"/>
      <c r="L21" s="66"/>
      <c r="M21" s="67"/>
    </row>
    <row r="22" spans="2:13" ht="14.25" customHeight="1" x14ac:dyDescent="0.25">
      <c r="B22" s="68"/>
      <c r="C22" s="69"/>
      <c r="D22" s="69"/>
      <c r="E22" s="69"/>
      <c r="F22" s="69"/>
      <c r="G22" s="69"/>
      <c r="H22" s="69"/>
      <c r="I22" s="69"/>
      <c r="J22" s="69"/>
      <c r="K22" s="69"/>
      <c r="L22" s="69"/>
      <c r="M22" s="70"/>
    </row>
    <row r="23" spans="2:13" ht="21" customHeight="1" x14ac:dyDescent="0.25">
      <c r="B23" s="71" t="s">
        <v>52</v>
      </c>
      <c r="C23" s="73" t="s">
        <v>7</v>
      </c>
      <c r="D23" s="74"/>
      <c r="E23" s="74"/>
      <c r="F23" s="75"/>
      <c r="G23" s="76" t="s">
        <v>65</v>
      </c>
      <c r="H23" s="77"/>
      <c r="I23" s="77"/>
      <c r="J23" s="77"/>
      <c r="K23" s="77"/>
      <c r="L23" s="77"/>
      <c r="M23" s="78"/>
    </row>
    <row r="24" spans="2:13" ht="20.100000000000001" customHeight="1" x14ac:dyDescent="0.2">
      <c r="B24" s="72"/>
      <c r="C24" s="73" t="s">
        <v>8</v>
      </c>
      <c r="D24" s="74"/>
      <c r="E24" s="74"/>
      <c r="F24" s="75"/>
      <c r="G24" s="79" t="s">
        <v>66</v>
      </c>
      <c r="H24" s="80"/>
      <c r="I24" s="80"/>
      <c r="J24" s="80"/>
      <c r="K24" s="80"/>
      <c r="L24" s="80"/>
      <c r="M24" s="81"/>
    </row>
    <row r="25" spans="2:13" ht="20.100000000000001" customHeight="1" x14ac:dyDescent="0.25">
      <c r="B25" s="72"/>
      <c r="C25" s="73" t="s">
        <v>9</v>
      </c>
      <c r="D25" s="74"/>
      <c r="E25" s="74"/>
      <c r="F25" s="75"/>
      <c r="G25" s="82" t="s">
        <v>67</v>
      </c>
      <c r="H25" s="83"/>
      <c r="I25" s="83"/>
      <c r="J25" s="83"/>
      <c r="K25" s="83"/>
      <c r="L25" s="83"/>
      <c r="M25" s="84"/>
    </row>
    <row r="26" spans="2:13" ht="20.100000000000001" customHeight="1" x14ac:dyDescent="0.25">
      <c r="B26" s="72"/>
      <c r="C26" s="73" t="s">
        <v>10</v>
      </c>
      <c r="D26" s="74"/>
      <c r="E26" s="74"/>
      <c r="F26" s="75"/>
      <c r="G26" s="82" t="s">
        <v>68</v>
      </c>
      <c r="H26" s="83"/>
      <c r="I26" s="83"/>
      <c r="J26" s="83"/>
      <c r="K26" s="83"/>
      <c r="L26" s="83"/>
      <c r="M26" s="84"/>
    </row>
    <row r="27" spans="2:13" ht="23.25" customHeight="1" x14ac:dyDescent="0.25">
      <c r="B27" s="71" t="s">
        <v>53</v>
      </c>
      <c r="C27" s="73" t="s">
        <v>11</v>
      </c>
      <c r="D27" s="74"/>
      <c r="E27" s="74"/>
      <c r="F27" s="75"/>
      <c r="G27" s="82" t="s">
        <v>69</v>
      </c>
      <c r="H27" s="83"/>
      <c r="I27" s="83"/>
      <c r="J27" s="83"/>
      <c r="K27" s="83"/>
      <c r="L27" s="83"/>
      <c r="M27" s="84"/>
    </row>
    <row r="28" spans="2:13" ht="23.25" customHeight="1" x14ac:dyDescent="0.25">
      <c r="B28" s="72"/>
      <c r="C28" s="73" t="s">
        <v>12</v>
      </c>
      <c r="D28" s="74"/>
      <c r="E28" s="74"/>
      <c r="F28" s="75"/>
      <c r="G28" s="82" t="s">
        <v>70</v>
      </c>
      <c r="H28" s="83"/>
      <c r="I28" s="83"/>
      <c r="J28" s="83"/>
      <c r="K28" s="83"/>
      <c r="L28" s="83"/>
      <c r="M28" s="84"/>
    </row>
    <row r="29" spans="2:13" ht="23.25" customHeight="1" x14ac:dyDescent="0.25">
      <c r="B29" s="72"/>
      <c r="C29" s="73" t="s">
        <v>13</v>
      </c>
      <c r="D29" s="74"/>
      <c r="E29" s="74"/>
      <c r="F29" s="75"/>
      <c r="G29" s="82" t="s">
        <v>71</v>
      </c>
      <c r="H29" s="83"/>
      <c r="I29" s="83"/>
      <c r="J29" s="83"/>
      <c r="K29" s="83"/>
      <c r="L29" s="83"/>
      <c r="M29" s="84"/>
    </row>
    <row r="30" spans="2:13" ht="23.25" customHeight="1" x14ac:dyDescent="0.25">
      <c r="B30" s="118"/>
      <c r="C30" s="73" t="s">
        <v>14</v>
      </c>
      <c r="D30" s="74"/>
      <c r="E30" s="74"/>
      <c r="F30" s="75"/>
      <c r="G30" s="82" t="s">
        <v>72</v>
      </c>
      <c r="H30" s="83"/>
      <c r="I30" s="83"/>
      <c r="J30" s="83"/>
      <c r="K30" s="83"/>
      <c r="L30" s="83"/>
      <c r="M30" s="84"/>
    </row>
    <row r="31" spans="2:13" ht="25.5" customHeight="1" x14ac:dyDescent="0.25">
      <c r="B31" s="106" t="s">
        <v>54</v>
      </c>
      <c r="C31" s="108" t="s">
        <v>15</v>
      </c>
      <c r="D31" s="108"/>
      <c r="E31" s="108"/>
      <c r="F31" s="108"/>
      <c r="G31" s="82" t="s">
        <v>73</v>
      </c>
      <c r="H31" s="83"/>
      <c r="I31" s="83"/>
      <c r="J31" s="83"/>
      <c r="K31" s="83"/>
      <c r="L31" s="83"/>
      <c r="M31" s="84"/>
    </row>
    <row r="32" spans="2:13" ht="21" customHeight="1" x14ac:dyDescent="0.25">
      <c r="B32" s="107"/>
      <c r="C32" s="108" t="s">
        <v>16</v>
      </c>
      <c r="D32" s="108"/>
      <c r="E32" s="108"/>
      <c r="F32" s="108"/>
      <c r="G32" s="82" t="s">
        <v>73</v>
      </c>
      <c r="H32" s="83"/>
      <c r="I32" s="83"/>
      <c r="J32" s="83"/>
      <c r="K32" s="83"/>
      <c r="L32" s="83"/>
      <c r="M32" s="84"/>
    </row>
    <row r="33" spans="2:13" ht="33" customHeight="1" x14ac:dyDescent="0.25">
      <c r="B33" s="107"/>
      <c r="C33" s="109" t="s">
        <v>17</v>
      </c>
      <c r="D33" s="109"/>
      <c r="E33" s="109"/>
      <c r="F33" s="109"/>
      <c r="G33" s="82" t="s">
        <v>73</v>
      </c>
      <c r="H33" s="83"/>
      <c r="I33" s="83"/>
      <c r="J33" s="83"/>
      <c r="K33" s="83"/>
      <c r="L33" s="83"/>
      <c r="M33" s="84"/>
    </row>
    <row r="34" spans="2:13" ht="28.5" customHeight="1" x14ac:dyDescent="0.25">
      <c r="B34" s="19" t="s">
        <v>55</v>
      </c>
      <c r="C34" s="109" t="s">
        <v>7</v>
      </c>
      <c r="D34" s="109"/>
      <c r="E34" s="109"/>
      <c r="F34" s="109"/>
      <c r="G34" s="82" t="s">
        <v>73</v>
      </c>
      <c r="H34" s="83"/>
      <c r="I34" s="83"/>
      <c r="J34" s="83"/>
      <c r="K34" s="83"/>
      <c r="L34" s="83"/>
      <c r="M34" s="84"/>
    </row>
    <row r="35" spans="2:13" s="20" customFormat="1" ht="28.5" customHeight="1" x14ac:dyDescent="0.25">
      <c r="B35" s="110" t="s">
        <v>18</v>
      </c>
      <c r="C35" s="111"/>
      <c r="D35" s="111"/>
      <c r="E35" s="111"/>
      <c r="F35" s="111"/>
      <c r="G35" s="111"/>
      <c r="H35" s="111"/>
      <c r="I35" s="111"/>
      <c r="J35" s="111"/>
      <c r="K35" s="111"/>
      <c r="L35" s="111"/>
      <c r="M35" s="112"/>
    </row>
    <row r="36" spans="2:13" s="20" customFormat="1" ht="24.75" customHeight="1" x14ac:dyDescent="0.25">
      <c r="B36" s="21" t="s">
        <v>19</v>
      </c>
      <c r="C36" s="113" t="s">
        <v>20</v>
      </c>
      <c r="D36" s="113"/>
      <c r="E36" s="113"/>
      <c r="F36" s="113"/>
      <c r="G36" s="113"/>
      <c r="H36" s="113"/>
      <c r="I36" s="113"/>
      <c r="J36" s="113"/>
      <c r="K36" s="113"/>
      <c r="L36" s="113"/>
      <c r="M36" s="114"/>
    </row>
    <row r="37" spans="2:13" ht="29.25" customHeight="1" x14ac:dyDescent="0.25">
      <c r="B37" s="22" t="s">
        <v>62</v>
      </c>
      <c r="C37" s="115" t="s">
        <v>97</v>
      </c>
      <c r="D37" s="104"/>
      <c r="E37" s="104"/>
      <c r="F37" s="104"/>
      <c r="G37" s="104"/>
      <c r="H37" s="104"/>
      <c r="I37" s="104"/>
      <c r="J37" s="104"/>
      <c r="K37" s="104"/>
      <c r="L37" s="104"/>
      <c r="M37" s="105"/>
    </row>
    <row r="38" spans="2:13" ht="29.25" customHeight="1" x14ac:dyDescent="0.25">
      <c r="B38" s="23" t="s">
        <v>22</v>
      </c>
      <c r="C38" s="103" t="s">
        <v>79</v>
      </c>
      <c r="D38" s="104"/>
      <c r="E38" s="104"/>
      <c r="F38" s="104"/>
      <c r="G38" s="104"/>
      <c r="H38" s="104"/>
      <c r="I38" s="104"/>
      <c r="J38" s="104"/>
      <c r="K38" s="104"/>
      <c r="L38" s="104"/>
      <c r="M38" s="105"/>
    </row>
    <row r="39" spans="2:13" ht="45" customHeight="1" x14ac:dyDescent="0.25">
      <c r="B39" s="23" t="s">
        <v>61</v>
      </c>
      <c r="C39" s="55" t="s">
        <v>86</v>
      </c>
      <c r="D39" s="56"/>
      <c r="E39" s="56"/>
      <c r="F39" s="56"/>
      <c r="G39" s="56"/>
      <c r="H39" s="56"/>
      <c r="I39" s="56"/>
      <c r="J39" s="56"/>
      <c r="K39" s="56"/>
      <c r="L39" s="56"/>
      <c r="M39" s="57"/>
    </row>
    <row r="40" spans="2:13" ht="33" customHeight="1" x14ac:dyDescent="0.25">
      <c r="B40" s="24" t="s">
        <v>23</v>
      </c>
      <c r="C40" s="55" t="s">
        <v>80</v>
      </c>
      <c r="D40" s="56"/>
      <c r="E40" s="56"/>
      <c r="F40" s="56"/>
      <c r="G40" s="56"/>
      <c r="H40" s="56"/>
      <c r="I40" s="56"/>
      <c r="J40" s="56"/>
      <c r="K40" s="56"/>
      <c r="L40" s="56"/>
      <c r="M40" s="57"/>
    </row>
    <row r="41" spans="2:13" ht="38.25" customHeight="1" x14ac:dyDescent="0.25">
      <c r="B41" s="24" t="s">
        <v>24</v>
      </c>
      <c r="C41" s="127" t="s">
        <v>84</v>
      </c>
      <c r="D41" s="128"/>
      <c r="E41" s="128"/>
      <c r="F41" s="128"/>
      <c r="G41" s="128"/>
      <c r="H41" s="128"/>
      <c r="I41" s="128"/>
      <c r="J41" s="128"/>
      <c r="K41" s="128"/>
      <c r="L41" s="128"/>
      <c r="M41" s="129"/>
    </row>
    <row r="42" spans="2:13" ht="48.75" customHeight="1" x14ac:dyDescent="0.25">
      <c r="B42" s="24" t="s">
        <v>25</v>
      </c>
      <c r="C42" s="100" t="s">
        <v>93</v>
      </c>
      <c r="D42" s="101"/>
      <c r="E42" s="101"/>
      <c r="F42" s="101"/>
      <c r="G42" s="101"/>
      <c r="H42" s="101"/>
      <c r="I42" s="101"/>
      <c r="J42" s="101"/>
      <c r="K42" s="101"/>
      <c r="L42" s="101"/>
      <c r="M42" s="102"/>
    </row>
    <row r="43" spans="2:13" ht="26.25" customHeight="1" x14ac:dyDescent="0.25">
      <c r="B43" s="25" t="s">
        <v>26</v>
      </c>
      <c r="C43" s="116" t="s">
        <v>74</v>
      </c>
      <c r="D43" s="104"/>
      <c r="E43" s="104"/>
      <c r="F43" s="104"/>
      <c r="G43" s="104"/>
      <c r="H43" s="104"/>
      <c r="I43" s="104"/>
      <c r="J43" s="104"/>
      <c r="K43" s="104"/>
      <c r="L43" s="104"/>
      <c r="M43" s="105"/>
    </row>
    <row r="44" spans="2:13" ht="26.25" customHeight="1" x14ac:dyDescent="0.25">
      <c r="B44" s="25" t="s">
        <v>27</v>
      </c>
      <c r="C44" s="116" t="s">
        <v>75</v>
      </c>
      <c r="D44" s="104"/>
      <c r="E44" s="104"/>
      <c r="F44" s="104"/>
      <c r="G44" s="104"/>
      <c r="H44" s="104"/>
      <c r="I44" s="104"/>
      <c r="J44" s="104"/>
      <c r="K44" s="104"/>
      <c r="L44" s="104"/>
      <c r="M44" s="105"/>
    </row>
    <row r="45" spans="2:13" ht="32.25" customHeight="1" x14ac:dyDescent="0.25">
      <c r="B45" s="117" t="s">
        <v>28</v>
      </c>
      <c r="C45" s="116" t="s">
        <v>91</v>
      </c>
      <c r="D45" s="104"/>
      <c r="E45" s="104"/>
      <c r="F45" s="104"/>
      <c r="G45" s="104"/>
      <c r="H45" s="104"/>
      <c r="I45" s="104"/>
      <c r="J45" s="104"/>
      <c r="K45" s="104"/>
      <c r="L45" s="104"/>
      <c r="M45" s="105"/>
    </row>
    <row r="46" spans="2:13" ht="23.25" customHeight="1" x14ac:dyDescent="0.25">
      <c r="B46" s="117"/>
      <c r="C46" s="116" t="s">
        <v>92</v>
      </c>
      <c r="D46" s="104"/>
      <c r="E46" s="104"/>
      <c r="F46" s="104"/>
      <c r="G46" s="104"/>
      <c r="H46" s="104"/>
      <c r="I46" s="104"/>
      <c r="J46" s="104"/>
      <c r="K46" s="104"/>
      <c r="L46" s="104"/>
      <c r="M46" s="105"/>
    </row>
    <row r="47" spans="2:13" ht="26.25" customHeight="1" x14ac:dyDescent="0.25">
      <c r="B47" s="25" t="s">
        <v>29</v>
      </c>
      <c r="C47" s="103" t="s">
        <v>76</v>
      </c>
      <c r="D47" s="104"/>
      <c r="E47" s="104"/>
      <c r="F47" s="104"/>
      <c r="G47" s="104"/>
      <c r="H47" s="104"/>
      <c r="I47" s="104"/>
      <c r="J47" s="104"/>
      <c r="K47" s="104"/>
      <c r="L47" s="104"/>
      <c r="M47" s="105"/>
    </row>
    <row r="48" spans="2:13" ht="33" customHeight="1" x14ac:dyDescent="0.25">
      <c r="B48" s="25" t="s">
        <v>30</v>
      </c>
      <c r="C48" s="103" t="s">
        <v>76</v>
      </c>
      <c r="D48" s="104"/>
      <c r="E48" s="104"/>
      <c r="F48" s="104"/>
      <c r="G48" s="104"/>
      <c r="H48" s="104"/>
      <c r="I48" s="104"/>
      <c r="J48" s="104"/>
      <c r="K48" s="104"/>
      <c r="L48" s="104"/>
      <c r="M48" s="105"/>
    </row>
    <row r="49" spans="2:13" ht="33" customHeight="1" x14ac:dyDescent="0.25">
      <c r="B49" s="25" t="s">
        <v>31</v>
      </c>
      <c r="C49" s="103" t="s">
        <v>76</v>
      </c>
      <c r="D49" s="104"/>
      <c r="E49" s="104"/>
      <c r="F49" s="104"/>
      <c r="G49" s="104"/>
      <c r="H49" s="104"/>
      <c r="I49" s="104"/>
      <c r="J49" s="104"/>
      <c r="K49" s="104"/>
      <c r="L49" s="104"/>
      <c r="M49" s="105"/>
    </row>
    <row r="50" spans="2:13" ht="27" customHeight="1" x14ac:dyDescent="0.25">
      <c r="B50" s="25" t="s">
        <v>32</v>
      </c>
      <c r="C50" s="116" t="s">
        <v>85</v>
      </c>
      <c r="D50" s="104"/>
      <c r="E50" s="104"/>
      <c r="F50" s="104"/>
      <c r="G50" s="104"/>
      <c r="H50" s="104"/>
      <c r="I50" s="104"/>
      <c r="J50" s="104"/>
      <c r="K50" s="104"/>
      <c r="L50" s="104"/>
      <c r="M50" s="105"/>
    </row>
    <row r="51" spans="2:13" ht="42.75" customHeight="1" x14ac:dyDescent="0.25">
      <c r="B51" s="25" t="s">
        <v>51</v>
      </c>
      <c r="C51" s="116" t="s">
        <v>82</v>
      </c>
      <c r="D51" s="104"/>
      <c r="E51" s="104"/>
      <c r="F51" s="104"/>
      <c r="G51" s="104"/>
      <c r="H51" s="104"/>
      <c r="I51" s="104"/>
      <c r="J51" s="104"/>
      <c r="K51" s="104"/>
      <c r="L51" s="104"/>
      <c r="M51" s="105"/>
    </row>
    <row r="52" spans="2:13" ht="31.5" customHeight="1" x14ac:dyDescent="0.25">
      <c r="B52" s="25" t="s">
        <v>33</v>
      </c>
      <c r="C52" s="116" t="s">
        <v>77</v>
      </c>
      <c r="D52" s="104"/>
      <c r="E52" s="104"/>
      <c r="F52" s="104"/>
      <c r="G52" s="104"/>
      <c r="H52" s="104"/>
      <c r="I52" s="104"/>
      <c r="J52" s="104"/>
      <c r="K52" s="104"/>
      <c r="L52" s="104"/>
      <c r="M52" s="105"/>
    </row>
    <row r="53" spans="2:13" ht="27" customHeight="1" x14ac:dyDescent="0.25">
      <c r="B53" s="25" t="s">
        <v>34</v>
      </c>
      <c r="C53" s="116" t="s">
        <v>96</v>
      </c>
      <c r="D53" s="104"/>
      <c r="E53" s="104"/>
      <c r="F53" s="104"/>
      <c r="G53" s="104"/>
      <c r="H53" s="104"/>
      <c r="I53" s="104"/>
      <c r="J53" s="104"/>
      <c r="K53" s="104"/>
      <c r="L53" s="104"/>
      <c r="M53" s="105"/>
    </row>
    <row r="54" spans="2:13" ht="27" customHeight="1" x14ac:dyDescent="0.25">
      <c r="B54" s="26" t="s">
        <v>35</v>
      </c>
      <c r="C54" s="103" t="s">
        <v>76</v>
      </c>
      <c r="D54" s="104"/>
      <c r="E54" s="104"/>
      <c r="F54" s="104"/>
      <c r="G54" s="104"/>
      <c r="H54" s="104"/>
      <c r="I54" s="104"/>
      <c r="J54" s="104"/>
      <c r="K54" s="104"/>
      <c r="L54" s="104"/>
      <c r="M54" s="105"/>
    </row>
    <row r="55" spans="2:13" ht="48" customHeight="1" thickBot="1" x14ac:dyDescent="0.3">
      <c r="B55" s="27" t="s">
        <v>36</v>
      </c>
      <c r="C55" s="120" t="s">
        <v>78</v>
      </c>
      <c r="D55" s="121"/>
      <c r="E55" s="121"/>
      <c r="F55" s="121"/>
      <c r="G55" s="122"/>
      <c r="H55" s="123" t="s">
        <v>37</v>
      </c>
      <c r="I55" s="123"/>
      <c r="J55" s="123"/>
      <c r="K55" s="124"/>
      <c r="L55" s="125"/>
      <c r="M55" s="126"/>
    </row>
    <row r="56" spans="2:13" ht="9" customHeight="1" x14ac:dyDescent="0.25"/>
    <row r="57" spans="2:13" ht="15.75" x14ac:dyDescent="0.25">
      <c r="B57" s="119" t="s">
        <v>38</v>
      </c>
      <c r="C57" s="119"/>
      <c r="D57" s="119"/>
      <c r="E57" s="119"/>
      <c r="F57" s="119"/>
      <c r="G57" s="119"/>
      <c r="H57" s="119"/>
      <c r="I57" s="119"/>
      <c r="J57" s="119"/>
      <c r="K57" s="119"/>
      <c r="L57" s="119"/>
      <c r="M57" s="119"/>
    </row>
  </sheetData>
  <mergeCells count="63">
    <mergeCell ref="G19:H19"/>
    <mergeCell ref="B27:B30"/>
    <mergeCell ref="B57:M57"/>
    <mergeCell ref="C47:M47"/>
    <mergeCell ref="C48:M48"/>
    <mergeCell ref="C49:M49"/>
    <mergeCell ref="C50:M50"/>
    <mergeCell ref="C51:M51"/>
    <mergeCell ref="C52:M52"/>
    <mergeCell ref="C53:M53"/>
    <mergeCell ref="C54:M54"/>
    <mergeCell ref="C55:G55"/>
    <mergeCell ref="H55:J55"/>
    <mergeCell ref="K55:M55"/>
    <mergeCell ref="C40:M40"/>
    <mergeCell ref="C41:M41"/>
    <mergeCell ref="C43:M43"/>
    <mergeCell ref="C44:M44"/>
    <mergeCell ref="B45:B46"/>
    <mergeCell ref="C45:M45"/>
    <mergeCell ref="C46:M46"/>
    <mergeCell ref="C42:M42"/>
    <mergeCell ref="C38:M38"/>
    <mergeCell ref="G30:M30"/>
    <mergeCell ref="B31:B33"/>
    <mergeCell ref="C31:F31"/>
    <mergeCell ref="G31:M31"/>
    <mergeCell ref="C32:F32"/>
    <mergeCell ref="G32:M32"/>
    <mergeCell ref="C33:F33"/>
    <mergeCell ref="G33:M33"/>
    <mergeCell ref="C30:F30"/>
    <mergeCell ref="C34:F34"/>
    <mergeCell ref="G34:M34"/>
    <mergeCell ref="B35:M35"/>
    <mergeCell ref="C36:M36"/>
    <mergeCell ref="C37:M37"/>
    <mergeCell ref="G27:M27"/>
    <mergeCell ref="C28:F28"/>
    <mergeCell ref="G28:M28"/>
    <mergeCell ref="C29:F29"/>
    <mergeCell ref="G29:M29"/>
    <mergeCell ref="B2:M10"/>
    <mergeCell ref="B12:M12"/>
    <mergeCell ref="B14:C15"/>
    <mergeCell ref="F14:H15"/>
    <mergeCell ref="K14:L15"/>
    <mergeCell ref="C39:M39"/>
    <mergeCell ref="G16:H16"/>
    <mergeCell ref="K16:L18"/>
    <mergeCell ref="G17:H17"/>
    <mergeCell ref="G18:H18"/>
    <mergeCell ref="B21:M22"/>
    <mergeCell ref="B23:B26"/>
    <mergeCell ref="C23:F23"/>
    <mergeCell ref="G23:M23"/>
    <mergeCell ref="C24:F24"/>
    <mergeCell ref="G24:M24"/>
    <mergeCell ref="C25:F25"/>
    <mergeCell ref="G25:M25"/>
    <mergeCell ref="C26:F26"/>
    <mergeCell ref="G26:M26"/>
    <mergeCell ref="C27:F27"/>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47"/>
  <sheetViews>
    <sheetView showGridLines="0" topLeftCell="A2" zoomScaleNormal="100" workbookViewId="0">
      <selection activeCell="K14" sqref="K14"/>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0" width="31" customWidth="1"/>
    <col min="11"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35" t="s">
        <v>56</v>
      </c>
      <c r="N6" s="135"/>
      <c r="O6" s="135"/>
    </row>
    <row r="7" spans="2:15" x14ac:dyDescent="0.25">
      <c r="B7" s="10"/>
      <c r="C7" s="10"/>
      <c r="D7" s="10"/>
      <c r="E7" s="29"/>
      <c r="F7" s="29"/>
      <c r="G7" s="29"/>
      <c r="H7" s="29"/>
      <c r="I7" s="29"/>
      <c r="J7" s="29"/>
      <c r="K7" s="1"/>
      <c r="M7" s="40" t="s">
        <v>88</v>
      </c>
      <c r="N7" s="46" t="s">
        <v>58</v>
      </c>
      <c r="O7" s="47">
        <v>0.9</v>
      </c>
    </row>
    <row r="8" spans="2:15" x14ac:dyDescent="0.25">
      <c r="B8" s="29"/>
      <c r="C8" s="29"/>
      <c r="D8" s="29"/>
      <c r="E8" s="29"/>
      <c r="F8" s="29"/>
      <c r="G8" s="29"/>
      <c r="H8" s="29"/>
      <c r="I8" s="29"/>
      <c r="J8" s="29"/>
      <c r="K8" s="1"/>
      <c r="M8" s="39" t="s">
        <v>89</v>
      </c>
      <c r="N8" s="46" t="s">
        <v>59</v>
      </c>
      <c r="O8" s="20" t="s">
        <v>57</v>
      </c>
    </row>
    <row r="9" spans="2:15" ht="18.75" customHeight="1" x14ac:dyDescent="0.25">
      <c r="B9" s="29"/>
      <c r="C9" s="29"/>
      <c r="D9" s="29"/>
      <c r="E9" s="29"/>
      <c r="F9" s="29"/>
      <c r="G9" s="29"/>
      <c r="H9" s="29"/>
      <c r="I9" s="29"/>
      <c r="J9" s="29"/>
      <c r="K9" s="1"/>
      <c r="L9" s="30"/>
      <c r="M9" s="41" t="s">
        <v>90</v>
      </c>
      <c r="N9" s="46" t="s">
        <v>60</v>
      </c>
      <c r="O9" s="47">
        <v>0.7</v>
      </c>
    </row>
    <row r="10" spans="2:15" ht="26.25" customHeight="1" x14ac:dyDescent="0.25">
      <c r="B10" s="131" t="s">
        <v>21</v>
      </c>
      <c r="C10" s="131"/>
      <c r="D10" s="131"/>
      <c r="E10" s="132" t="str">
        <f>'Ficha Técnica Formulación'!C37</f>
        <v>Verificación de las cuentas de cobro por déficit de subsidios</v>
      </c>
      <c r="F10" s="133"/>
      <c r="G10" s="133"/>
      <c r="H10" s="133"/>
      <c r="I10" s="133"/>
      <c r="J10" s="133"/>
      <c r="K10" s="134"/>
      <c r="L10" s="31"/>
    </row>
    <row r="11" spans="2:15" ht="10.5" customHeight="1" x14ac:dyDescent="0.25">
      <c r="L11" s="30"/>
    </row>
    <row r="12" spans="2:15" ht="78.75" customHeight="1" x14ac:dyDescent="0.25">
      <c r="B12" s="44" t="s">
        <v>44</v>
      </c>
      <c r="C12" s="44" t="s">
        <v>63</v>
      </c>
      <c r="D12" s="44" t="s">
        <v>48</v>
      </c>
      <c r="E12" s="45" t="s">
        <v>83</v>
      </c>
      <c r="F12" s="45" t="s">
        <v>81</v>
      </c>
      <c r="G12" s="45" t="s">
        <v>49</v>
      </c>
      <c r="H12" s="130" t="s">
        <v>46</v>
      </c>
      <c r="I12" s="130"/>
      <c r="J12" s="45" t="s">
        <v>45</v>
      </c>
      <c r="K12" s="45" t="s">
        <v>50</v>
      </c>
      <c r="L12" s="30"/>
    </row>
    <row r="13" spans="2:15" ht="96.75" customHeight="1" x14ac:dyDescent="0.25">
      <c r="B13" s="48">
        <v>2018</v>
      </c>
      <c r="C13" s="51" t="s">
        <v>94</v>
      </c>
      <c r="D13" s="49">
        <v>1</v>
      </c>
      <c r="E13" s="50">
        <v>6</v>
      </c>
      <c r="F13" s="50">
        <v>6</v>
      </c>
      <c r="G13" s="49">
        <f>IF(E13="","",E13/F13)</f>
        <v>1</v>
      </c>
      <c r="H13" s="42">
        <f>IF(G13="","",G13/D13)</f>
        <v>1</v>
      </c>
      <c r="I13" s="43" t="str">
        <f>IF(H13&lt;$O$9,"Critico",IF(H13&lt;$O$7,"Medio",IF(H13="","","Satisfactorio")))</f>
        <v>Satisfactorio</v>
      </c>
      <c r="J13" s="53" t="s">
        <v>98</v>
      </c>
      <c r="K13" s="43"/>
      <c r="L13" s="30"/>
    </row>
    <row r="14" spans="2:15" ht="228.75" customHeight="1" x14ac:dyDescent="0.25">
      <c r="B14" s="37">
        <v>2018</v>
      </c>
      <c r="C14" s="37" t="s">
        <v>95</v>
      </c>
      <c r="D14" s="35">
        <v>1</v>
      </c>
      <c r="E14" s="36">
        <v>10</v>
      </c>
      <c r="F14" s="36">
        <v>10</v>
      </c>
      <c r="G14" s="35">
        <f>IF(E14="","",E14/F14)</f>
        <v>1</v>
      </c>
      <c r="H14" s="38">
        <f t="shared" ref="H14" si="0">IF(G14="","",G14/D14)</f>
        <v>1</v>
      </c>
      <c r="I14" s="43" t="str">
        <f t="shared" ref="I14:I24" si="1">IF(H14&lt;$O$9,"Critico",IF(H14&lt;$O$7,"Medio",IF(H14="","","Satisfactorio")))</f>
        <v>Satisfactorio</v>
      </c>
      <c r="J14" s="53" t="s">
        <v>99</v>
      </c>
      <c r="K14" s="37"/>
      <c r="L14" s="30"/>
    </row>
    <row r="15" spans="2:15" x14ac:dyDescent="0.25">
      <c r="B15" s="37"/>
      <c r="C15" s="37"/>
      <c r="D15" s="35"/>
      <c r="E15" s="36"/>
      <c r="F15" s="36"/>
      <c r="G15" s="35" t="str">
        <f>IF(E15="","",E15/F15)</f>
        <v/>
      </c>
      <c r="H15" s="38" t="str">
        <f>IF(G15="","",G15/D15)</f>
        <v/>
      </c>
      <c r="I15" s="43" t="str">
        <f t="shared" si="1"/>
        <v/>
      </c>
      <c r="J15" s="37"/>
      <c r="K15" s="37"/>
      <c r="L15" s="30"/>
    </row>
    <row r="16" spans="2:15" x14ac:dyDescent="0.25">
      <c r="B16" s="37"/>
      <c r="C16" s="37"/>
      <c r="D16" s="35"/>
      <c r="E16" s="36"/>
      <c r="F16" s="36"/>
      <c r="G16" s="35" t="str">
        <f t="shared" ref="G16:G24" si="2">IF(E16="","",E140/F16)</f>
        <v/>
      </c>
      <c r="H16" s="38" t="str">
        <f t="shared" ref="H16:H24" si="3">IF(G16="","",G16/D16)</f>
        <v/>
      </c>
      <c r="I16" s="43" t="str">
        <f t="shared" si="1"/>
        <v/>
      </c>
      <c r="J16" s="37"/>
      <c r="K16" s="37"/>
      <c r="L16" s="30"/>
    </row>
    <row r="17" spans="2:12" x14ac:dyDescent="0.25">
      <c r="B17" s="37"/>
      <c r="C17" s="37"/>
      <c r="D17" s="35"/>
      <c r="E17" s="36"/>
      <c r="F17" s="36"/>
      <c r="G17" s="35" t="str">
        <f t="shared" si="2"/>
        <v/>
      </c>
      <c r="H17" s="38" t="str">
        <f t="shared" si="3"/>
        <v/>
      </c>
      <c r="I17" s="43" t="str">
        <f t="shared" si="1"/>
        <v/>
      </c>
      <c r="J17" s="37"/>
      <c r="K17" s="37"/>
      <c r="L17" s="30"/>
    </row>
    <row r="18" spans="2:12" x14ac:dyDescent="0.25">
      <c r="B18" s="37"/>
      <c r="C18" s="37"/>
      <c r="D18" s="35"/>
      <c r="E18" s="36"/>
      <c r="F18" s="36"/>
      <c r="G18" s="35" t="str">
        <f t="shared" si="2"/>
        <v/>
      </c>
      <c r="H18" s="38" t="str">
        <f t="shared" si="3"/>
        <v/>
      </c>
      <c r="I18" s="43" t="str">
        <f t="shared" si="1"/>
        <v/>
      </c>
      <c r="J18" s="37"/>
      <c r="K18" s="37"/>
      <c r="L18" s="30"/>
    </row>
    <row r="19" spans="2:12" x14ac:dyDescent="0.25">
      <c r="B19" s="37"/>
      <c r="C19" s="37"/>
      <c r="D19" s="35"/>
      <c r="E19" s="36"/>
      <c r="F19" s="36"/>
      <c r="G19" s="35" t="str">
        <f t="shared" si="2"/>
        <v/>
      </c>
      <c r="H19" s="38" t="str">
        <f t="shared" si="3"/>
        <v/>
      </c>
      <c r="I19" s="43" t="str">
        <f>IF(H19&lt;$O$9,"Critico",IF(H19&lt;$O$7,"Medio",IF(H19="","","Satisfactorio")))</f>
        <v/>
      </c>
      <c r="J19" s="37"/>
      <c r="K19" s="37"/>
      <c r="L19" s="30"/>
    </row>
    <row r="20" spans="2:12" x14ac:dyDescent="0.25">
      <c r="B20" s="37"/>
      <c r="C20" s="37"/>
      <c r="D20" s="35"/>
      <c r="E20" s="36"/>
      <c r="F20" s="36"/>
      <c r="G20" s="35" t="str">
        <f t="shared" si="2"/>
        <v/>
      </c>
      <c r="H20" s="38" t="str">
        <f t="shared" si="3"/>
        <v/>
      </c>
      <c r="I20" s="43" t="str">
        <f t="shared" si="1"/>
        <v/>
      </c>
      <c r="J20" s="37"/>
      <c r="K20" s="37"/>
      <c r="L20" s="30"/>
    </row>
    <row r="21" spans="2:12" x14ac:dyDescent="0.25">
      <c r="B21" s="37"/>
      <c r="C21" s="37"/>
      <c r="D21" s="35"/>
      <c r="E21" s="36"/>
      <c r="F21" s="36"/>
      <c r="G21" s="35" t="str">
        <f t="shared" si="2"/>
        <v/>
      </c>
      <c r="H21" s="38" t="str">
        <f t="shared" si="3"/>
        <v/>
      </c>
      <c r="I21" s="43" t="str">
        <f t="shared" si="1"/>
        <v/>
      </c>
      <c r="J21" s="37"/>
      <c r="K21" s="37"/>
      <c r="L21" s="30"/>
    </row>
    <row r="22" spans="2:12" x14ac:dyDescent="0.25">
      <c r="B22" s="37"/>
      <c r="C22" s="37"/>
      <c r="D22" s="35"/>
      <c r="E22" s="36"/>
      <c r="F22" s="36"/>
      <c r="G22" s="35" t="str">
        <f t="shared" si="2"/>
        <v/>
      </c>
      <c r="H22" s="38" t="str">
        <f t="shared" si="3"/>
        <v/>
      </c>
      <c r="I22" s="43" t="str">
        <f t="shared" si="1"/>
        <v/>
      </c>
      <c r="J22" s="37"/>
      <c r="K22" s="37"/>
      <c r="L22" s="30"/>
    </row>
    <row r="23" spans="2:12" x14ac:dyDescent="0.25">
      <c r="B23" s="37"/>
      <c r="C23" s="37"/>
      <c r="D23" s="35"/>
      <c r="E23" s="36"/>
      <c r="F23" s="36"/>
      <c r="G23" s="35" t="str">
        <f t="shared" si="2"/>
        <v/>
      </c>
      <c r="H23" s="38" t="str">
        <f t="shared" si="3"/>
        <v/>
      </c>
      <c r="I23" s="43" t="str">
        <f t="shared" si="1"/>
        <v/>
      </c>
      <c r="J23" s="37"/>
      <c r="K23" s="37"/>
      <c r="L23" s="30"/>
    </row>
    <row r="24" spans="2:12" x14ac:dyDescent="0.25">
      <c r="B24" s="37"/>
      <c r="C24" s="37"/>
      <c r="D24" s="35"/>
      <c r="E24" s="36"/>
      <c r="F24" s="36"/>
      <c r="G24" s="35" t="str">
        <f t="shared" si="2"/>
        <v/>
      </c>
      <c r="H24" s="38" t="str">
        <f t="shared" si="3"/>
        <v/>
      </c>
      <c r="I24" s="43" t="str">
        <f t="shared" si="1"/>
        <v/>
      </c>
      <c r="J24" s="37"/>
      <c r="K24" s="37"/>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4">
    <mergeCell ref="H12:I12"/>
    <mergeCell ref="B10:D10"/>
    <mergeCell ref="E10:K10"/>
    <mergeCell ref="M6:O6"/>
  </mergeCells>
  <conditionalFormatting sqref="H13:H24">
    <cfRule type="cellIs" dxfId="58" priority="64" stopIfTrue="1" operator="between">
      <formula>0.66</formula>
      <formula>0.79</formula>
    </cfRule>
    <cfRule type="cellIs" dxfId="57" priority="65" stopIfTrue="1" operator="lessThan">
      <formula>0.66</formula>
    </cfRule>
    <cfRule type="cellIs" dxfId="56" priority="66" stopIfTrue="1" operator="between">
      <formula>0.8</formula>
      <formula>1</formula>
    </cfRule>
  </conditionalFormatting>
  <conditionalFormatting sqref="H13:H24">
    <cfRule type="expression" dxfId="55" priority="63">
      <formula>ISERROR(H13)</formula>
    </cfRule>
  </conditionalFormatting>
  <conditionalFormatting sqref="H13:H24">
    <cfRule type="cellIs" dxfId="54" priority="60" stopIfTrue="1" operator="between">
      <formula>0.66</formula>
      <formula>0.79</formula>
    </cfRule>
    <cfRule type="cellIs" dxfId="53" priority="61" stopIfTrue="1" operator="lessThan">
      <formula>0.66</formula>
    </cfRule>
    <cfRule type="cellIs" dxfId="52" priority="62" stopIfTrue="1" operator="greaterThanOrEqual">
      <formula>0.8</formula>
    </cfRule>
  </conditionalFormatting>
  <conditionalFormatting sqref="I13:I24 J15:K24 K14">
    <cfRule type="containsText" dxfId="51" priority="19" operator="containsText" text="Critico">
      <formula>NOT(ISERROR(SEARCH("Critico",I13)))</formula>
    </cfRule>
    <cfRule type="containsText" dxfId="50" priority="20" operator="containsText" text="Satisfactorio">
      <formula>NOT(ISERROR(SEARCH("Satisfactorio",I13)))</formula>
    </cfRule>
    <cfRule type="containsText" dxfId="49" priority="21" operator="containsText" text="Medio">
      <formula>NOT(ISERROR(SEARCH("Medio",I13)))</formula>
    </cfRule>
  </conditionalFormatting>
  <conditionalFormatting sqref="K13">
    <cfRule type="containsText" dxfId="48" priority="7" operator="containsText" text="Critico">
      <formula>NOT(ISERROR(SEARCH("Critico",K13)))</formula>
    </cfRule>
    <cfRule type="containsText" dxfId="47" priority="8" operator="containsText" text="Satisfactorio">
      <formula>NOT(ISERROR(SEARCH("Satisfactorio",K13)))</formula>
    </cfRule>
    <cfRule type="containsText" dxfId="46" priority="9" operator="containsText" text="Medio">
      <formula>NOT(ISERROR(SEARCH("Medio",K13)))</formula>
    </cfRule>
  </conditionalFormatting>
  <conditionalFormatting sqref="B14:D23 D14:D24 B13">
    <cfRule type="containsText" dxfId="45" priority="16" operator="containsText" text="Critico">
      <formula>NOT(ISERROR(SEARCH("Critico",B13)))</formula>
    </cfRule>
    <cfRule type="containsText" dxfId="44" priority="17" operator="containsText" text="Satisfactorio">
      <formula>NOT(ISERROR(SEARCH("Satisfactorio",B13)))</formula>
    </cfRule>
    <cfRule type="containsText" dxfId="43" priority="18" operator="containsText" text="Medio">
      <formula>NOT(ISERROR(SEARCH("Medio",B13)))</formula>
    </cfRule>
  </conditionalFormatting>
  <conditionalFormatting sqref="B24:C24">
    <cfRule type="containsText" dxfId="42" priority="13" operator="containsText" text="Critico">
      <formula>NOT(ISERROR(SEARCH("Critico",B24)))</formula>
    </cfRule>
    <cfRule type="containsText" dxfId="41" priority="14" operator="containsText" text="Satisfactorio">
      <formula>NOT(ISERROR(SEARCH("Satisfactorio",B24)))</formula>
    </cfRule>
    <cfRule type="containsText" dxfId="40" priority="15" operator="containsText" text="Medio">
      <formula>NOT(ISERROR(SEARCH("Medio",B24)))</formula>
    </cfRule>
  </conditionalFormatting>
  <conditionalFormatting sqref="G14:G24">
    <cfRule type="containsText" dxfId="39" priority="10" operator="containsText" text="Critico">
      <formula>NOT(ISERROR(SEARCH("Critico",G14)))</formula>
    </cfRule>
    <cfRule type="containsText" dxfId="38" priority="11" operator="containsText" text="Satisfactorio">
      <formula>NOT(ISERROR(SEARCH("Satisfactorio",G14)))</formula>
    </cfRule>
    <cfRule type="containsText" dxfId="37" priority="12" operator="containsText" text="Medio">
      <formula>NOT(ISERROR(SEARCH("Medio",G14)))</formula>
    </cfRule>
  </conditionalFormatting>
  <conditionalFormatting sqref="C13:D13">
    <cfRule type="containsText" dxfId="36" priority="1" operator="containsText" text="Critico">
      <formula>NOT(ISERROR(SEARCH(("Critico"),(C13))))</formula>
    </cfRule>
  </conditionalFormatting>
  <conditionalFormatting sqref="C13:D13">
    <cfRule type="containsText" dxfId="35" priority="2" operator="containsText" text="Satisfactorio">
      <formula>NOT(ISERROR(SEARCH(("Satisfactorio"),(C13))))</formula>
    </cfRule>
  </conditionalFormatting>
  <conditionalFormatting sqref="C13:D13">
    <cfRule type="containsText" dxfId="34" priority="3" operator="containsText" text="Medio">
      <formula>NOT(ISERROR(SEARCH(("Medio"),(C13))))</formula>
    </cfRule>
  </conditionalFormatting>
  <conditionalFormatting sqref="G13">
    <cfRule type="containsText" dxfId="33" priority="4" operator="containsText" text="Critico">
      <formula>NOT(ISERROR(SEARCH(("Critico"),(G13))))</formula>
    </cfRule>
  </conditionalFormatting>
  <conditionalFormatting sqref="G13">
    <cfRule type="containsText" dxfId="32" priority="5" operator="containsText" text="Satisfactorio">
      <formula>NOT(ISERROR(SEARCH(("Satisfactorio"),(G13))))</formula>
    </cfRule>
  </conditionalFormatting>
  <conditionalFormatting sqref="G13">
    <cfRule type="containsText" dxfId="31" priority="6" operator="containsText" text="Medio">
      <formula>NOT(ISERROR(SEARCH(("Medio"),(G13))))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47"/>
  <sheetViews>
    <sheetView showGridLines="0" tabSelected="1" zoomScaleNormal="100" workbookViewId="0">
      <selection activeCell="J15" sqref="J15"/>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0" width="31" customWidth="1"/>
    <col min="11"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35" t="s">
        <v>56</v>
      </c>
      <c r="N6" s="135"/>
      <c r="O6" s="135"/>
    </row>
    <row r="7" spans="2:15" x14ac:dyDescent="0.25">
      <c r="B7" s="10"/>
      <c r="C7" s="10"/>
      <c r="D7" s="10"/>
      <c r="E7" s="29"/>
      <c r="F7" s="29"/>
      <c r="G7" s="29"/>
      <c r="H7" s="29"/>
      <c r="I7" s="29"/>
      <c r="J7" s="29"/>
      <c r="K7" s="1"/>
      <c r="M7" s="40" t="s">
        <v>88</v>
      </c>
      <c r="N7" s="46" t="s">
        <v>58</v>
      </c>
      <c r="O7" s="47">
        <v>0.9</v>
      </c>
    </row>
    <row r="8" spans="2:15" x14ac:dyDescent="0.25">
      <c r="B8" s="29"/>
      <c r="C8" s="29"/>
      <c r="D8" s="29"/>
      <c r="E8" s="29"/>
      <c r="F8" s="29"/>
      <c r="G8" s="29"/>
      <c r="H8" s="29"/>
      <c r="I8" s="29"/>
      <c r="J8" s="29"/>
      <c r="K8" s="1"/>
      <c r="M8" s="39" t="s">
        <v>89</v>
      </c>
      <c r="N8" s="46" t="s">
        <v>59</v>
      </c>
      <c r="O8" s="20" t="s">
        <v>57</v>
      </c>
    </row>
    <row r="9" spans="2:15" ht="18.75" customHeight="1" x14ac:dyDescent="0.25">
      <c r="B9" s="29"/>
      <c r="C9" s="29"/>
      <c r="D9" s="29"/>
      <c r="E9" s="29"/>
      <c r="F9" s="29"/>
      <c r="G9" s="29"/>
      <c r="H9" s="29"/>
      <c r="I9" s="29"/>
      <c r="J9" s="29"/>
      <c r="K9" s="1"/>
      <c r="L9" s="30"/>
      <c r="M9" s="41" t="s">
        <v>90</v>
      </c>
      <c r="N9" s="46" t="s">
        <v>60</v>
      </c>
      <c r="O9" s="47">
        <v>0.7</v>
      </c>
    </row>
    <row r="10" spans="2:15" ht="26.25" customHeight="1" x14ac:dyDescent="0.25">
      <c r="B10" s="131" t="s">
        <v>21</v>
      </c>
      <c r="C10" s="131"/>
      <c r="D10" s="131"/>
      <c r="E10" s="132" t="str">
        <f>'Ficha Técnica Formulación'!C37</f>
        <v>Verificación de las cuentas de cobro por déficit de subsidios</v>
      </c>
      <c r="F10" s="133"/>
      <c r="G10" s="133"/>
      <c r="H10" s="133"/>
      <c r="I10" s="133"/>
      <c r="J10" s="133"/>
      <c r="K10" s="134"/>
      <c r="L10" s="31"/>
    </row>
    <row r="11" spans="2:15" ht="10.5" customHeight="1" x14ac:dyDescent="0.25">
      <c r="L11" s="30"/>
    </row>
    <row r="12" spans="2:15" ht="78.75" customHeight="1" x14ac:dyDescent="0.25">
      <c r="B12" s="44" t="s">
        <v>44</v>
      </c>
      <c r="C12" s="44" t="s">
        <v>63</v>
      </c>
      <c r="D12" s="44" t="s">
        <v>48</v>
      </c>
      <c r="E12" s="52" t="s">
        <v>83</v>
      </c>
      <c r="F12" s="52" t="s">
        <v>81</v>
      </c>
      <c r="G12" s="52" t="s">
        <v>49</v>
      </c>
      <c r="H12" s="130" t="s">
        <v>46</v>
      </c>
      <c r="I12" s="130"/>
      <c r="J12" s="52" t="s">
        <v>45</v>
      </c>
      <c r="K12" s="52" t="s">
        <v>50</v>
      </c>
      <c r="L12" s="30"/>
    </row>
    <row r="13" spans="2:15" ht="96" customHeight="1" x14ac:dyDescent="0.25">
      <c r="B13" s="48">
        <v>2019</v>
      </c>
      <c r="C13" s="51" t="s">
        <v>94</v>
      </c>
      <c r="D13" s="49">
        <v>1</v>
      </c>
      <c r="E13" s="50">
        <v>1</v>
      </c>
      <c r="F13" s="50">
        <v>1</v>
      </c>
      <c r="G13" s="49">
        <f>IF(E13="","",E13/F13)</f>
        <v>1</v>
      </c>
      <c r="H13" s="42">
        <f>IF(G13="","",G13/D13)</f>
        <v>1</v>
      </c>
      <c r="I13" s="43" t="str">
        <f>IF(H13&lt;$O$9,"Critico",IF(H13&lt;$O$7,"Medio",IF(H13="","","Satisfactorio")))</f>
        <v>Satisfactorio</v>
      </c>
      <c r="J13" s="54" t="s">
        <v>100</v>
      </c>
      <c r="K13" s="43"/>
      <c r="L13" s="30"/>
    </row>
    <row r="14" spans="2:15" ht="89.25" customHeight="1" x14ac:dyDescent="0.25">
      <c r="B14" s="37">
        <v>2019</v>
      </c>
      <c r="C14" s="37" t="s">
        <v>95</v>
      </c>
      <c r="D14" s="35">
        <v>1</v>
      </c>
      <c r="E14" s="36">
        <v>3</v>
      </c>
      <c r="F14" s="36">
        <v>3</v>
      </c>
      <c r="G14" s="35">
        <f>IF(E14="","",E14/F14)</f>
        <v>1</v>
      </c>
      <c r="H14" s="38">
        <f t="shared" ref="H14" si="0">IF(G14="","",G14/D14)</f>
        <v>1</v>
      </c>
      <c r="I14" s="43" t="str">
        <f t="shared" ref="I14:I24" si="1">IF(H14&lt;$O$9,"Critico",IF(H14&lt;$O$7,"Medio",IF(H14="","","Satisfactorio")))</f>
        <v>Satisfactorio</v>
      </c>
      <c r="J14" s="54" t="s">
        <v>101</v>
      </c>
      <c r="K14" s="37"/>
      <c r="L14" s="30"/>
    </row>
    <row r="15" spans="2:15" x14ac:dyDescent="0.25">
      <c r="B15" s="37"/>
      <c r="C15" s="37"/>
      <c r="D15" s="35"/>
      <c r="E15" s="36"/>
      <c r="F15" s="36"/>
      <c r="G15" s="35" t="str">
        <f>IF(E15="","",E15/F15)</f>
        <v/>
      </c>
      <c r="H15" s="38" t="str">
        <f>IF(G15="","",G15/D15)</f>
        <v/>
      </c>
      <c r="I15" s="43" t="str">
        <f t="shared" si="1"/>
        <v/>
      </c>
      <c r="J15" s="37"/>
      <c r="K15" s="37"/>
      <c r="L15" s="30"/>
    </row>
    <row r="16" spans="2:15" x14ac:dyDescent="0.25">
      <c r="B16" s="37"/>
      <c r="C16" s="37"/>
      <c r="D16" s="35"/>
      <c r="E16" s="36"/>
      <c r="F16" s="36"/>
      <c r="G16" s="35" t="str">
        <f t="shared" ref="G16:G24" si="2">IF(E16="","",E140/F16)</f>
        <v/>
      </c>
      <c r="H16" s="38" t="str">
        <f t="shared" ref="H16:H24" si="3">IF(G16="","",G16/D16)</f>
        <v/>
      </c>
      <c r="I16" s="43" t="str">
        <f t="shared" si="1"/>
        <v/>
      </c>
      <c r="J16" s="37"/>
      <c r="K16" s="37"/>
      <c r="L16" s="30"/>
    </row>
    <row r="17" spans="2:12" x14ac:dyDescent="0.25">
      <c r="B17" s="37"/>
      <c r="C17" s="37"/>
      <c r="D17" s="35"/>
      <c r="E17" s="36"/>
      <c r="F17" s="36"/>
      <c r="G17" s="35" t="str">
        <f t="shared" si="2"/>
        <v/>
      </c>
      <c r="H17" s="38" t="str">
        <f t="shared" si="3"/>
        <v/>
      </c>
      <c r="I17" s="43" t="str">
        <f t="shared" si="1"/>
        <v/>
      </c>
      <c r="J17" s="37"/>
      <c r="K17" s="37"/>
      <c r="L17" s="30"/>
    </row>
    <row r="18" spans="2:12" x14ac:dyDescent="0.25">
      <c r="B18" s="37"/>
      <c r="C18" s="37"/>
      <c r="D18" s="35"/>
      <c r="E18" s="36"/>
      <c r="F18" s="36"/>
      <c r="G18" s="35" t="str">
        <f t="shared" si="2"/>
        <v/>
      </c>
      <c r="H18" s="38" t="str">
        <f t="shared" si="3"/>
        <v/>
      </c>
      <c r="I18" s="43" t="str">
        <f t="shared" si="1"/>
        <v/>
      </c>
      <c r="J18" s="37"/>
      <c r="K18" s="37"/>
      <c r="L18" s="30"/>
    </row>
    <row r="19" spans="2:12" x14ac:dyDescent="0.25">
      <c r="B19" s="37"/>
      <c r="C19" s="37"/>
      <c r="D19" s="35"/>
      <c r="E19" s="36"/>
      <c r="F19" s="36"/>
      <c r="G19" s="35" t="str">
        <f t="shared" si="2"/>
        <v/>
      </c>
      <c r="H19" s="38" t="str">
        <f t="shared" si="3"/>
        <v/>
      </c>
      <c r="I19" s="43" t="str">
        <f>IF(H19&lt;$O$9,"Critico",IF(H19&lt;$O$7,"Medio",IF(H19="","","Satisfactorio")))</f>
        <v/>
      </c>
      <c r="J19" s="37"/>
      <c r="K19" s="37"/>
      <c r="L19" s="30"/>
    </row>
    <row r="20" spans="2:12" x14ac:dyDescent="0.25">
      <c r="B20" s="37"/>
      <c r="C20" s="37"/>
      <c r="D20" s="35"/>
      <c r="E20" s="36"/>
      <c r="F20" s="36"/>
      <c r="G20" s="35" t="str">
        <f t="shared" si="2"/>
        <v/>
      </c>
      <c r="H20" s="38" t="str">
        <f t="shared" si="3"/>
        <v/>
      </c>
      <c r="I20" s="43" t="str">
        <f t="shared" si="1"/>
        <v/>
      </c>
      <c r="J20" s="37"/>
      <c r="K20" s="37"/>
      <c r="L20" s="30"/>
    </row>
    <row r="21" spans="2:12" x14ac:dyDescent="0.25">
      <c r="B21" s="37"/>
      <c r="C21" s="37"/>
      <c r="D21" s="35"/>
      <c r="E21" s="36"/>
      <c r="F21" s="36"/>
      <c r="G21" s="35" t="str">
        <f t="shared" si="2"/>
        <v/>
      </c>
      <c r="H21" s="38" t="str">
        <f t="shared" si="3"/>
        <v/>
      </c>
      <c r="I21" s="43" t="str">
        <f t="shared" si="1"/>
        <v/>
      </c>
      <c r="J21" s="37"/>
      <c r="K21" s="37"/>
      <c r="L21" s="30"/>
    </row>
    <row r="22" spans="2:12" x14ac:dyDescent="0.25">
      <c r="B22" s="37"/>
      <c r="C22" s="37"/>
      <c r="D22" s="35"/>
      <c r="E22" s="36"/>
      <c r="F22" s="36"/>
      <c r="G22" s="35" t="str">
        <f t="shared" si="2"/>
        <v/>
      </c>
      <c r="H22" s="38" t="str">
        <f t="shared" si="3"/>
        <v/>
      </c>
      <c r="I22" s="43" t="str">
        <f t="shared" si="1"/>
        <v/>
      </c>
      <c r="J22" s="37"/>
      <c r="K22" s="37"/>
      <c r="L22" s="30"/>
    </row>
    <row r="23" spans="2:12" x14ac:dyDescent="0.25">
      <c r="B23" s="37"/>
      <c r="C23" s="37"/>
      <c r="D23" s="35"/>
      <c r="E23" s="36"/>
      <c r="F23" s="36"/>
      <c r="G23" s="35" t="str">
        <f t="shared" si="2"/>
        <v/>
      </c>
      <c r="H23" s="38" t="str">
        <f t="shared" si="3"/>
        <v/>
      </c>
      <c r="I23" s="43" t="str">
        <f t="shared" si="1"/>
        <v/>
      </c>
      <c r="J23" s="37"/>
      <c r="K23" s="37"/>
      <c r="L23" s="30"/>
    </row>
    <row r="24" spans="2:12" x14ac:dyDescent="0.25">
      <c r="B24" s="37"/>
      <c r="C24" s="37"/>
      <c r="D24" s="35"/>
      <c r="E24" s="36"/>
      <c r="F24" s="36"/>
      <c r="G24" s="35" t="str">
        <f t="shared" si="2"/>
        <v/>
      </c>
      <c r="H24" s="38" t="str">
        <f t="shared" si="3"/>
        <v/>
      </c>
      <c r="I24" s="43" t="str">
        <f t="shared" si="1"/>
        <v/>
      </c>
      <c r="J24" s="37"/>
      <c r="K24" s="37"/>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4">
    <mergeCell ref="M6:O6"/>
    <mergeCell ref="B10:D10"/>
    <mergeCell ref="E10:K10"/>
    <mergeCell ref="H12:I12"/>
  </mergeCells>
  <conditionalFormatting sqref="H13:H24">
    <cfRule type="cellIs" dxfId="30" priority="29" stopIfTrue="1" operator="between">
      <formula>0.66</formula>
      <formula>0.79</formula>
    </cfRule>
    <cfRule type="cellIs" dxfId="29" priority="30" stopIfTrue="1" operator="lessThan">
      <formula>0.66</formula>
    </cfRule>
    <cfRule type="cellIs" dxfId="28" priority="31" stopIfTrue="1" operator="between">
      <formula>0.8</formula>
      <formula>1</formula>
    </cfRule>
  </conditionalFormatting>
  <conditionalFormatting sqref="H13:H24">
    <cfRule type="expression" dxfId="27" priority="28">
      <formula>ISERROR(H13)</formula>
    </cfRule>
  </conditionalFormatting>
  <conditionalFormatting sqref="H13:H24">
    <cfRule type="cellIs" dxfId="26" priority="25" stopIfTrue="1" operator="between">
      <formula>0.66</formula>
      <formula>0.79</formula>
    </cfRule>
    <cfRule type="cellIs" dxfId="25" priority="26" stopIfTrue="1" operator="lessThan">
      <formula>0.66</formula>
    </cfRule>
    <cfRule type="cellIs" dxfId="24" priority="27" stopIfTrue="1" operator="greaterThanOrEqual">
      <formula>0.8</formula>
    </cfRule>
  </conditionalFormatting>
  <conditionalFormatting sqref="I13:I24 J15:K24 K14">
    <cfRule type="containsText" dxfId="23" priority="22" operator="containsText" text="Critico">
      <formula>NOT(ISERROR(SEARCH("Critico",I13)))</formula>
    </cfRule>
    <cfRule type="containsText" dxfId="22" priority="23" operator="containsText" text="Satisfactorio">
      <formula>NOT(ISERROR(SEARCH("Satisfactorio",I13)))</formula>
    </cfRule>
    <cfRule type="containsText" dxfId="21" priority="24" operator="containsText" text="Medio">
      <formula>NOT(ISERROR(SEARCH("Medio",I13)))</formula>
    </cfRule>
  </conditionalFormatting>
  <conditionalFormatting sqref="K13">
    <cfRule type="containsText" dxfId="20" priority="10" operator="containsText" text="Critico">
      <formula>NOT(ISERROR(SEARCH("Critico",K13)))</formula>
    </cfRule>
    <cfRule type="containsText" dxfId="19" priority="11" operator="containsText" text="Satisfactorio">
      <formula>NOT(ISERROR(SEARCH("Satisfactorio",K13)))</formula>
    </cfRule>
    <cfRule type="containsText" dxfId="18" priority="12" operator="containsText" text="Medio">
      <formula>NOT(ISERROR(SEARCH("Medio",K13)))</formula>
    </cfRule>
  </conditionalFormatting>
  <conditionalFormatting sqref="B14:D23 D24 B13">
    <cfRule type="containsText" dxfId="17" priority="19" operator="containsText" text="Critico">
      <formula>NOT(ISERROR(SEARCH("Critico",B13)))</formula>
    </cfRule>
    <cfRule type="containsText" dxfId="16" priority="20" operator="containsText" text="Satisfactorio">
      <formula>NOT(ISERROR(SEARCH("Satisfactorio",B13)))</formula>
    </cfRule>
    <cfRule type="containsText" dxfId="15" priority="21" operator="containsText" text="Medio">
      <formula>NOT(ISERROR(SEARCH("Medio",B13)))</formula>
    </cfRule>
  </conditionalFormatting>
  <conditionalFormatting sqref="B24:C24">
    <cfRule type="containsText" dxfId="14" priority="16" operator="containsText" text="Critico">
      <formula>NOT(ISERROR(SEARCH("Critico",B24)))</formula>
    </cfRule>
    <cfRule type="containsText" dxfId="13" priority="17" operator="containsText" text="Satisfactorio">
      <formula>NOT(ISERROR(SEARCH("Satisfactorio",B24)))</formula>
    </cfRule>
    <cfRule type="containsText" dxfId="12" priority="18" operator="containsText" text="Medio">
      <formula>NOT(ISERROR(SEARCH("Medio",B24)))</formula>
    </cfRule>
  </conditionalFormatting>
  <conditionalFormatting sqref="G14:G24">
    <cfRule type="containsText" dxfId="11" priority="13" operator="containsText" text="Critico">
      <formula>NOT(ISERROR(SEARCH("Critico",G14)))</formula>
    </cfRule>
    <cfRule type="containsText" dxfId="10" priority="14" operator="containsText" text="Satisfactorio">
      <formula>NOT(ISERROR(SEARCH("Satisfactorio",G14)))</formula>
    </cfRule>
    <cfRule type="containsText" dxfId="9" priority="15" operator="containsText" text="Medio">
      <formula>NOT(ISERROR(SEARCH("Medio",G14)))</formula>
    </cfRule>
  </conditionalFormatting>
  <conditionalFormatting sqref="C13:D13">
    <cfRule type="containsText" dxfId="8" priority="4" operator="containsText" text="Critico">
      <formula>NOT(ISERROR(SEARCH(("Critico"),(C13))))</formula>
    </cfRule>
  </conditionalFormatting>
  <conditionalFormatting sqref="C13:D13">
    <cfRule type="containsText" dxfId="7" priority="5" operator="containsText" text="Satisfactorio">
      <formula>NOT(ISERROR(SEARCH(("Satisfactorio"),(C13))))</formula>
    </cfRule>
  </conditionalFormatting>
  <conditionalFormatting sqref="C13:D13">
    <cfRule type="containsText" dxfId="6" priority="6" operator="containsText" text="Medio">
      <formula>NOT(ISERROR(SEARCH(("Medio"),(C13))))</formula>
    </cfRule>
  </conditionalFormatting>
  <conditionalFormatting sqref="G13">
    <cfRule type="containsText" dxfId="5" priority="7" operator="containsText" text="Critico">
      <formula>NOT(ISERROR(SEARCH(("Critico"),(G13))))</formula>
    </cfRule>
  </conditionalFormatting>
  <conditionalFormatting sqref="G13">
    <cfRule type="containsText" dxfId="4" priority="8" operator="containsText" text="Satisfactorio">
      <formula>NOT(ISERROR(SEARCH(("Satisfactorio"),(G13))))</formula>
    </cfRule>
  </conditionalFormatting>
  <conditionalFormatting sqref="G13">
    <cfRule type="containsText" dxfId="3" priority="9" operator="containsText" text="Medio">
      <formula>NOT(ISERROR(SEARCH(("Medio"),(G13))))</formula>
    </cfRule>
  </conditionalFormatting>
  <conditionalFormatting sqref="J13:J14">
    <cfRule type="containsText" dxfId="2" priority="1" operator="containsText" text="Critico">
      <formula>NOT(ISERROR(SEARCH("Critico",J13)))</formula>
    </cfRule>
    <cfRule type="containsText" dxfId="1" priority="2" operator="containsText" text="Satisfactorio">
      <formula>NOT(ISERROR(SEARCH("Satisfactorio",J13)))</formula>
    </cfRule>
    <cfRule type="containsText" dxfId="0" priority="3" operator="containsText" text="Medio">
      <formula>NOT(ISERROR(SEARCH("Medio",J13)))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Ficha Técnica Formulación</vt:lpstr>
      <vt:lpstr>Ficha T Seguimiento 2018</vt:lpstr>
      <vt:lpstr>Ficha T Seguimiento 2019</vt:lpstr>
      <vt:lpstr>'Ficha Técnica Formulación'!Área_de_impresión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Claudia P.. Moren Perez</cp:lastModifiedBy>
  <dcterms:created xsi:type="dcterms:W3CDTF">2017-09-28T15:09:54Z</dcterms:created>
  <dcterms:modified xsi:type="dcterms:W3CDTF">2019-11-27T16:36:12Z</dcterms:modified>
</cp:coreProperties>
</file>