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cha Técnica Formulación" sheetId="1" r:id="rId4"/>
    <sheet state="hidden" name="Ficha T Seguimiento TyS" sheetId="2" r:id="rId5"/>
    <sheet state="visible" name="Ficha T Seguimiento"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4">
      <text>
        <t xml:space="preserve">se refiere al contexto de medición, es decir, bajo que enfoque está dado el indicador que se está registrando; por lo cual, seleccione con una “X”, en:</t>
      </text>
    </comment>
    <comment authorId="0" ref="F14">
      <text>
        <t xml:space="preserve">pretende identificar la tipología del indicador tomando en cuenta para la Alcaldía los indicadores desde el punto de vista del desempeño según calidad; indicadores de eficiencia, eficacia y efectividad ; por lo cual, seleccione con una “X”, en:</t>
      </text>
    </comment>
    <comment authorId="0" ref="K14">
      <text>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text>
    </comment>
    <comment authorId="0" ref="B16">
      <text>
        <t xml:space="preserve">si el indicador corresponde a un indicador de producto o resultado del Plan de Desarrollo vigente.</t>
      </text>
    </comment>
    <comment authorId="0" ref="F16">
      <text>
        <t xml:space="preserve">si el indicador expresa el logro de los objetivos, metas y resultados de un proceso, plan, programa, proyecto o política. (DANE)
</t>
      </text>
    </comment>
    <comment authorId="0" ref="B17">
      <text>
        <t xml:space="preserve">si el indicador corresponde a la medición de un Proceso determinado en el Modelo de Operación por Procesos - MOP de la Entidad.</t>
      </text>
    </comment>
    <comment authorId="0" ref="F17">
      <text>
        <t xml:space="preserve">si el indicador permite establecer la relación de productividad en el uso de los recursos. (DANE)</t>
      </text>
    </comment>
    <comment authorId="0" ref="B18">
      <text>
        <t xml:space="preserve">si el indicador corresponde a la medición de un trámite o un servicio priorizado por la entidad.</t>
      </text>
    </comment>
    <comment authorId="0" ref="F18">
      <text>
        <t xml:space="preserve">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text>
    </comment>
    <comment authorId="0" ref="B19">
      <text>
        <t xml:space="preserve">si el indicador no se encuentra asociado ninguna de las anteriores categorías e indique cual sería la temática a la cual se asocia el indicador.
Ejemplo: Plan Sectorial, Expediente Municipal, Indicador Social, …etc</t>
      </text>
    </comment>
    <comment authorId="0" ref="F19">
      <text>
        <t xml:space="preserve">Diligenciar otra  clasificación para el indicador, por ejemplo:indicadores de gestión, estatégicos, tácticos, insumos, productos y resultado.</t>
      </text>
    </comment>
    <comment authorId="0" ref="B21">
      <text>
        <t xml:space="preserve">pretende identificar a mayor detalle el contexto donde se realiza la medición del indicador; diligencie en el campo:</t>
      </text>
    </comment>
    <comment authorId="0" ref="B23">
      <text>
        <t xml:space="preserve">Diligencie el nombre y vigencia del Plan, el código y nombre del eje, componente y programa, al cual pertenece o se asocia el indicador, escribiéndose tal cual aparece en el Plan vigente. </t>
      </text>
    </comment>
    <comment authorId="0" ref="B27">
      <text>
        <t xml:space="preserve">Diligencie considerando el Modelo de operación por procesos de la Entidad, Macroproceso, Proceso, Subproceso y Procedimiento, tal cual se encuentra en el Modelo de operación por procesos vigente. independientemente de la respuesta asignada en el campo “Indicador asociado a”.</t>
      </text>
    </comment>
    <comment authorId="0" ref="B31">
      <text>
        <t xml:space="preserve">Si el indicador corresponde a la medición de un Trámite o Servicio, sdiligencie el nombre, el tiempo máximo de respuesta legal y el documento normativo específico que lo regula.</t>
      </text>
    </comment>
    <comment authorId="0" ref="B34">
      <text>
        <t xml:space="preserve">Si el indicador no se encuentra asociado a las anteriores categorías, se diligencia el nombre y la vigencia del plan, programa o documento, que está asociado, por ejemplo: Plan Sectorial, Plan de Ordenamiento Territorial, etc.</t>
      </text>
    </comment>
    <comment authorId="0" ref="B35">
      <text>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text>
    </comment>
    <comment authorId="0" ref="B37">
      <text>
        <t xml:space="preserve">Se diligencia la expresión verbal, precisa y concreta que identifica el indicador.</t>
      </text>
    </comment>
    <comment authorId="0" ref="B38">
      <text>
        <t xml:space="preserve">Se especifican el término abreviado que representa el nombre del indicador. De ser complejo o no ser posible, se diligencia no aplica. </t>
      </text>
    </comment>
    <comment authorId="0" ref="B39">
      <text>
        <t xml:space="preserve">Se diligencia la explicación conceptual de cada uno de los términos utilizados en el indicador. </t>
      </text>
    </comment>
    <comment authorId="0" ref="B40">
      <text>
        <t xml:space="preserve">Se diligencia el propósito que se persigue con la medición del indicador, es decir, la finalidad e importancia del indicador.</t>
      </text>
    </comment>
    <comment authorId="0" ref="B41">
      <text>
        <t xml:space="preserve">Se registra una explicación técnica sobre los pasos que se deben realizar para la obtención de los datos y del cálculo del indicador.
</t>
      </text>
    </comment>
    <comment authorId="0" ref="B42">
      <text>
        <t xml:space="preserve">Se diligencian los intervalos o límites de calificación que se toman como referente para categorizar el nivel de cumplimiento del indicador frente a la meta. Entre las calificaciones se encuentran cumplimiento: satisfactorio, medio, crítico </t>
      </text>
    </comment>
    <comment authorId="0" ref="B43">
      <text>
        <t xml:space="preserve">se diligencia el parámetro de referencia para la medición, de acuerdo con la(s) variable(s) establecidas, ejemplo: porcentaje, número, kilo, grados, etc.</t>
      </text>
    </comment>
    <comment authorId="0" ref="B44">
      <text>
        <t xml:space="preserve">Se diligencia la expresión matemática mediante la cual se calcula el indicador. La fórmula se debe presentar con siglas claras, donde en lo posible den cuenta del nombre del indicador.
</t>
      </text>
    </comment>
    <comment authorId="0" ref="B45">
      <text>
        <t xml:space="preserve">Diligenciar la descripción de cada variable de la fórmula. Se especifica claramente cada una de las variables con su respectiva sigla. </t>
      </text>
    </comment>
    <comment authorId="0" ref="B47">
      <text>
        <t xml:space="preserve">Se diligencia los valores, intervalos o límites de calificación que se toman como referente ya sea a nivel nacional o internacional, que permite  hacer comparativos y análisis de los resultados del indicador. De no ser posible obtener estos valores se diligencia “No Aplica”
</t>
      </text>
    </comment>
    <comment authorId="0" ref="B48">
      <text>
        <t xml:space="preserve">Se diligencia si el indicador posee desagregaciones temáticas, entre las que se encuentran: la escolaridad, ingresos, áreas geográficas, la edad, sexo, raza, etnicidad, tipo de hogar. De no obtener esta desagregación se diligencia  “No Aplica”.</t>
      </text>
    </comment>
    <comment authorId="0" ref="B49">
      <text>
        <t xml:space="preserve">Se registra si el indicador posee desagregaciones a nivel geográfico, por ejemplo: nacional, departamentales, municipal, comunas y barrios. De no obtener esta desagregación se diligencia  “No Aplica”.</t>
      </text>
    </comment>
    <comment authorId="0" ref="B50">
      <text>
        <t xml:space="preserve">Diligenciar el valor inicial del indicador antes de empezar a ejecutar acciones para su cambio o modificación, especificando el tiempo o periodo de dicha medición. </t>
      </text>
    </comment>
    <comment authorId="0" ref="B51">
      <text>
        <t xml:space="preserve">Se diligencia la frecuencia con que se recolecta la información. Esta se registra teniendo en cuenta la disponibilidad de los datos, la necesidad de seguimiento, la complejidad del indicador.</t>
      </text>
    </comment>
    <comment authorId="0" ref="B52">
      <text>
        <t xml:space="preserve">Diligenciar el nombre de los organismos encargados de la producción y/o suministro de la información que se utiliza para la construcción del indicador y operación estadística que produce la fuente.</t>
      </text>
    </comment>
    <comment authorId="0" ref="B53">
      <text>
        <t xml:space="preserve">Se diligencia el organismo  encargado de la elaboración del indicador.</t>
      </text>
    </comment>
    <comment authorId="0" ref="B54">
      <text>
        <t xml:space="preserve">Se diligencia las reflexiones o recomendaciones que se consideren pertinentes para la conceptualización y comprensión del indicador además de señalar la bibliografía de referencia o documentos utilizados para a elaboración de conceptos.
</t>
      </text>
    </comment>
    <comment authorId="0" ref="B55">
      <text>
        <t xml:space="preserve">Se diligencia la fecha en que formula el indicador.</t>
      </text>
    </comment>
    <comment authorId="0" ref="H55">
      <text>
        <t xml:space="preserve">Se diligencia la fecha en la se realizan ajustes o modificaciones a la ficha.</t>
      </text>
    </comment>
  </commentList>
</comments>
</file>

<file path=xl/sharedStrings.xml><?xml version="1.0" encoding="utf-8"?>
<sst xmlns="http://schemas.openxmlformats.org/spreadsheetml/2006/main" count="151" uniqueCount="132">
  <si>
    <t xml:space="preserve">1. IDENTIFICACIÓN </t>
  </si>
  <si>
    <t>Indicador asociado a:</t>
  </si>
  <si>
    <t>Tipo de Indicador</t>
  </si>
  <si>
    <t>Código del Indicador</t>
  </si>
  <si>
    <t>Plan de desarrollo</t>
  </si>
  <si>
    <t>Eficiencia</t>
  </si>
  <si>
    <t>MMDS01.10.18.FT09</t>
  </si>
  <si>
    <t>Procesos</t>
  </si>
  <si>
    <t>X</t>
  </si>
  <si>
    <t>Eficacia</t>
  </si>
  <si>
    <t>Trámites y servicios</t>
  </si>
  <si>
    <t>Efectividad</t>
  </si>
  <si>
    <t>Otro ¿Cuál?</t>
  </si>
  <si>
    <t>Otro ¿cual?</t>
  </si>
  <si>
    <t xml:space="preserve">Descripción </t>
  </si>
  <si>
    <t>Plan de Desarrollo Municipal</t>
  </si>
  <si>
    <t>Nombre y vigencia :</t>
  </si>
  <si>
    <t>"Cali progresa contigo"  2016 - 2019</t>
  </si>
  <si>
    <t>Eje:</t>
  </si>
  <si>
    <t>1. Cali Social y Diversa</t>
  </si>
  <si>
    <t xml:space="preserve">Componente: </t>
  </si>
  <si>
    <t>1.5. Cali vibra con la cultura y el deporte</t>
  </si>
  <si>
    <t>Programa:</t>
  </si>
  <si>
    <t>1.5.2. Patrimonio, arte y cultura</t>
  </si>
  <si>
    <t>Modelo de operación por procesos</t>
  </si>
  <si>
    <t>Macroproceso:</t>
  </si>
  <si>
    <t>% Cumplimiento</t>
  </si>
  <si>
    <t>MMDS01 - Desarrollo Social</t>
  </si>
  <si>
    <t>Proceso:</t>
  </si>
  <si>
    <t>MMDS01.10 - Gestión Cultural</t>
  </si>
  <si>
    <t>verde</t>
  </si>
  <si>
    <t xml:space="preserve">&gt; </t>
  </si>
  <si>
    <t>Subproceso:</t>
  </si>
  <si>
    <t>MMDS01.10.02 - Gestión de Artes</t>
  </si>
  <si>
    <t>amarillo</t>
  </si>
  <si>
    <t>Procedimiento (Código):</t>
  </si>
  <si>
    <t xml:space="preserve">MMDS01.10.02.18.P02 Apoyo y Formación </t>
  </si>
  <si>
    <t xml:space="preserve">entre </t>
  </si>
  <si>
    <t>70% y 90%</t>
  </si>
  <si>
    <t>Rojo</t>
  </si>
  <si>
    <t>Tramites y Servicios</t>
  </si>
  <si>
    <t>satisfactorio</t>
  </si>
  <si>
    <t>&lt;</t>
  </si>
  <si>
    <t>medio</t>
  </si>
  <si>
    <t>80% y 90%</t>
  </si>
  <si>
    <t>Nombre del Tramite o Servicio:</t>
  </si>
  <si>
    <t>No aplica</t>
  </si>
  <si>
    <t>critico</t>
  </si>
  <si>
    <t>Nombre del Indicador</t>
  </si>
  <si>
    <t>Nombre del Tramite o Servicio</t>
  </si>
  <si>
    <t>Tiempo máximo de respuesta legal:</t>
  </si>
  <si>
    <t>Normatividad que regula el tiempo de respuesta:</t>
  </si>
  <si>
    <t>Otro</t>
  </si>
  <si>
    <t>Vigencia</t>
  </si>
  <si>
    <t>Vigencia 
(Año del seguiminto)</t>
  </si>
  <si>
    <t>Tiempo máximo de respuesta legal</t>
  </si>
  <si>
    <t>Periodicidad de  medición (Mes/Trimestre/Semestre/Año)</t>
  </si>
  <si>
    <t>Meta según Periodicidad de medición</t>
  </si>
  <si>
    <t>V1 = Número de personas capacitadas en expresiones artísticas por los monitores culturales</t>
  </si>
  <si>
    <t>2. METADATO DEL INDICADOR</t>
  </si>
  <si>
    <t xml:space="preserve">V2 = Numero de personas planificadas a capacitar en expresiones artísticas por monitores culturales </t>
  </si>
  <si>
    <t>Resultado del Indicador</t>
  </si>
  <si>
    <t>% de Cumplimiento de la meta</t>
  </si>
  <si>
    <t>Análisis y Observaciones</t>
  </si>
  <si>
    <t>Mejora</t>
  </si>
  <si>
    <t>Semestre 1</t>
  </si>
  <si>
    <t>Periodicidad de la medición</t>
  </si>
  <si>
    <t>Solicitudes
Radicadas</t>
  </si>
  <si>
    <t>Total por atender (V2)</t>
  </si>
  <si>
    <t>Solicitudes
atendidas (V1)</t>
  </si>
  <si>
    <t>% Atención del T o S</t>
  </si>
  <si>
    <t>Solicitudes pendientes por atender</t>
  </si>
  <si>
    <t>Cumplimiento en la atención</t>
  </si>
  <si>
    <t>Suma total días de respuesta de las solicitudes (V3)</t>
  </si>
  <si>
    <t>Días promedio respuesta
(V3/V1)</t>
  </si>
  <si>
    <t>Cumplimiento frente al tiempo legal</t>
  </si>
  <si>
    <t>Análisis y observaciones</t>
  </si>
  <si>
    <t>Vigencia anterior</t>
  </si>
  <si>
    <t>Componente</t>
  </si>
  <si>
    <t>Descripción</t>
  </si>
  <si>
    <t>Nombre del indicador</t>
  </si>
  <si>
    <t xml:space="preserve">Esta meta esta proporcional entre capital humano y capacidad instalada del mismo, para ambos periodos se cumple con la meta esperada </t>
  </si>
  <si>
    <t>Enero</t>
  </si>
  <si>
    <t>Porcentaje de personas formadas en expresiones artísticas por los monitores culturales</t>
  </si>
  <si>
    <t>Semestre 2</t>
  </si>
  <si>
    <t>Sigla o abreviatura*</t>
  </si>
  <si>
    <t>Definiciones y conceptos</t>
  </si>
  <si>
    <t>Monitores culturales: Es un programa gratuito que permite acercarse a la comunidad a través del arte, fomentando espacios donde se desarrollan procesos de iniciación y sensibilización artística en las 22 comunas y los 15 corregimientos de la ciudad</t>
  </si>
  <si>
    <t>Objetivo del Indicador</t>
  </si>
  <si>
    <t>Para el segundo semestre se espera dar cumplmiento a la meta planificada debidoa los tiempos de contratación</t>
  </si>
  <si>
    <t>Medir la cobertura en la formación de personas en las expresiones artísticas por parte de los monitores culturales</t>
  </si>
  <si>
    <t>Método de Medición</t>
  </si>
  <si>
    <t xml:space="preserve">* Revisar e identificar el número de personas planificadas a formar por el programa de monitores culturales
* Obtener el dato del número de personas formadas 
Se calcula el Número de personas formadas en expresiones artísticas por los monitores culturales sobre el Numero de personas planificadas a formar en expresiones artísticas por 100 </t>
  </si>
  <si>
    <t>Rangos de Cumplimiento</t>
  </si>
  <si>
    <t>Cumplimiento satisfactorio &gt; 99%
Cumplimiento medio entre 85 % y 99 %
Cumplimiento crítico &lt; 85%</t>
  </si>
  <si>
    <t>se logro la contratacion de 26 monitores culturales y con la estrategia de intervencion se logro cubrir las 37 comunas  (22 comunas y15 corregimientos)</t>
  </si>
  <si>
    <t>Unidad de Medida</t>
  </si>
  <si>
    <t>Porcentual</t>
  </si>
  <si>
    <t>Formula</t>
  </si>
  <si>
    <t>(V1 / V2)*100</t>
  </si>
  <si>
    <t>Febrero</t>
  </si>
  <si>
    <t>Definición de Variables de la Formula</t>
  </si>
  <si>
    <t>Marzo</t>
  </si>
  <si>
    <t>Valores de Referencia*</t>
  </si>
  <si>
    <t>Abril</t>
  </si>
  <si>
    <t>Desagregación temática*</t>
  </si>
  <si>
    <t>Mayo</t>
  </si>
  <si>
    <t>Desagregación geográfica*</t>
  </si>
  <si>
    <t>Junio</t>
  </si>
  <si>
    <t xml:space="preserve">Línea de Base </t>
  </si>
  <si>
    <t xml:space="preserve">100% en el 2017 </t>
  </si>
  <si>
    <t>Julio</t>
  </si>
  <si>
    <t>Periodicidad de  medición (Mes/trimestre/Semestre/Anual)</t>
  </si>
  <si>
    <t>Semestral</t>
  </si>
  <si>
    <t>Fuente de los Datos</t>
  </si>
  <si>
    <t>Agosto</t>
  </si>
  <si>
    <t xml:space="preserve">Informes de gestión / Consolidado de personas capacitadas por monitores culturales </t>
  </si>
  <si>
    <t xml:space="preserve">Responsable </t>
  </si>
  <si>
    <t xml:space="preserve">Secretaria de Cultura / Lider del proceso de GestiónCultural </t>
  </si>
  <si>
    <t>Septiembre</t>
  </si>
  <si>
    <t>Observaciones</t>
  </si>
  <si>
    <t>Ver normograma  del proceso Gestión Cultural.</t>
  </si>
  <si>
    <t>Octubre</t>
  </si>
  <si>
    <t>Fecha de elaboración de la Ficha  Técnica</t>
  </si>
  <si>
    <t>06/Abr/2018</t>
  </si>
  <si>
    <t>Noviembre</t>
  </si>
  <si>
    <t>Fecha de actualización de la Ficha  Técnica</t>
  </si>
  <si>
    <t>Diciembre</t>
  </si>
  <si>
    <t>TOTAL</t>
  </si>
  <si>
    <t>* Si aplica</t>
  </si>
  <si>
    <t>Días máximo</t>
  </si>
  <si>
    <t>Promedio periodo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</si>
</sst>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24">
    <font>
      <sz val="11.0"/>
      <color theme="1"/>
      <name val="Arial"/>
    </font>
    <font>
      <sz val="11.0"/>
      <color theme="1"/>
      <name val="Calibri"/>
    </font>
    <font/>
    <font>
      <b/>
      <sz val="16.0"/>
      <color theme="0"/>
      <name val="Arial"/>
    </font>
    <font>
      <b/>
      <sz val="11.0"/>
      <color theme="0"/>
      <name val="Arial"/>
    </font>
    <font>
      <b/>
      <sz val="13.0"/>
      <color theme="1"/>
      <name val="Arial"/>
    </font>
    <font>
      <b/>
      <sz val="11.0"/>
      <color theme="1"/>
      <name val="Arial"/>
    </font>
    <font>
      <sz val="11.0"/>
      <color theme="0"/>
      <name val="Calibri"/>
    </font>
    <font>
      <b/>
      <sz val="12.0"/>
      <color theme="0"/>
      <name val="Arial"/>
    </font>
    <font>
      <b/>
      <sz val="12.0"/>
      <color theme="1"/>
      <name val="Arial"/>
    </font>
    <font>
      <b/>
      <sz val="14.0"/>
      <color theme="1"/>
      <name val="Arial"/>
    </font>
    <font>
      <b/>
      <sz val="9.0"/>
      <color theme="1"/>
      <name val="Arial"/>
    </font>
    <font>
      <b/>
      <sz val="14.0"/>
      <color theme="1"/>
      <name val="Calibri"/>
    </font>
    <font>
      <sz val="10.0"/>
      <color theme="1"/>
      <name val="Arial"/>
    </font>
    <font>
      <sz val="8.0"/>
      <color rgb="FFFF0000"/>
      <name val="Calibri"/>
    </font>
    <font>
      <sz val="8.0"/>
      <color theme="1"/>
      <name val="Arial"/>
    </font>
    <font>
      <sz val="14.0"/>
      <color theme="1"/>
      <name val="Calibri"/>
    </font>
    <font>
      <sz val="11.0"/>
      <color rgb="FF000000"/>
      <name val="Arial"/>
    </font>
    <font>
      <sz val="10.0"/>
      <color theme="1"/>
      <name val="Trebuchet MS"/>
    </font>
    <font>
      <sz val="9.0"/>
      <name val="Arial"/>
    </font>
    <font>
      <sz val="9.0"/>
      <color rgb="FFFF0000"/>
      <name val="Calibri"/>
    </font>
    <font>
      <b/>
      <sz val="10.0"/>
      <color theme="1"/>
      <name val="Arial"/>
    </font>
    <font>
      <b/>
      <sz val="12.0"/>
      <color theme="1"/>
      <name val="Calibri"/>
    </font>
    <font>
      <b/>
      <sz val="10.0"/>
      <color theme="1"/>
      <name val="Trebuchet MS"/>
    </font>
  </fonts>
  <fills count="13">
    <fill>
      <patternFill patternType="none"/>
    </fill>
    <fill>
      <patternFill patternType="lightGray"/>
    </fill>
    <fill>
      <patternFill patternType="solid">
        <fgColor theme="0"/>
        <bgColor theme="0"/>
      </patternFill>
    </fill>
    <fill>
      <patternFill patternType="solid">
        <fgColor theme="5"/>
        <bgColor theme="5"/>
      </patternFill>
    </fill>
    <fill>
      <patternFill patternType="solid">
        <fgColor rgb="FF00B0F0"/>
        <bgColor rgb="FF00B0F0"/>
      </patternFill>
    </fill>
    <fill>
      <patternFill patternType="solid">
        <fgColor theme="4"/>
        <bgColor theme="4"/>
      </patternFill>
    </fill>
    <fill>
      <patternFill patternType="solid">
        <fgColor rgb="FFF2F2F2"/>
        <bgColor rgb="FFF2F2F2"/>
      </patternFill>
    </fill>
    <fill>
      <patternFill patternType="solid">
        <fgColor rgb="FFD1EEF9"/>
        <bgColor rgb="FFD1EEF9"/>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rgb="FFD3F5F7"/>
        <bgColor rgb="FFD3F5F7"/>
      </patternFill>
    </fill>
    <fill>
      <patternFill patternType="solid">
        <fgColor rgb="FFFFFFFF"/>
        <bgColor rgb="FFFFFFFF"/>
      </patternFill>
    </fill>
  </fills>
  <borders count="68">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top/>
      <bottom style="thin">
        <color rgb="FF000000"/>
      </bottom>
    </border>
    <border>
      <left/>
      <right/>
      <top/>
      <bottom style="thin">
        <color rgb="FF000000"/>
      </bottom>
    </border>
    <border>
      <left/>
      <right/>
      <top/>
      <bottom/>
    </border>
    <border>
      <left/>
      <right style="medium">
        <color rgb="FF000000"/>
      </right>
      <top/>
      <bottom/>
    </border>
    <border>
      <left style="medium">
        <color rgb="FF000000"/>
      </left>
      <top style="thin">
        <color rgb="FF000000"/>
      </top>
    </border>
    <border>
      <right style="thin">
        <color rgb="FF000000"/>
      </right>
      <top style="thin">
        <color rgb="FF000000"/>
      </top>
    </border>
    <border>
      <left style="thin">
        <color rgb="FF000000"/>
      </left>
      <top style="thin">
        <color rgb="FF000000"/>
      </top>
    </border>
    <border>
      <top style="thin">
        <color rgb="FF000000"/>
      </top>
    </border>
    <border>
      <left style="medium">
        <color rgb="FF000000"/>
      </left>
      <bottom style="thin">
        <color rgb="FF000000"/>
      </bottom>
    </border>
    <border>
      <right style="thin">
        <color rgb="FF000000"/>
      </right>
      <bottom style="thin">
        <color rgb="FF000000"/>
      </bottom>
    </border>
    <border>
      <left style="thin">
        <color rgb="FF000000"/>
      </left>
      <bottom style="thin">
        <color rgb="FF000000"/>
      </bottom>
    </border>
    <border>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right style="medium">
        <color rgb="FF000000"/>
      </right>
      <top style="thin">
        <color rgb="FF000000"/>
      </top>
    </border>
    <border>
      <right style="medium">
        <color rgb="FF000000"/>
      </right>
      <bottom style="thin">
        <color rgb="FF000000"/>
      </bottom>
    </border>
    <border>
      <left style="medium">
        <color rgb="FF000000"/>
      </left>
      <right style="thin">
        <color rgb="FF000000"/>
      </right>
      <top style="thin">
        <color rgb="FF000000"/>
      </top>
    </border>
    <border>
      <left style="medium">
        <color rgb="FF000000"/>
      </left>
      <right style="thin">
        <color rgb="FF000000"/>
      </right>
    </border>
    <border>
      <left style="medium">
        <color rgb="FF000000"/>
      </left>
      <right style="thin">
        <color rgb="FF000000"/>
      </right>
      <bottom/>
    </border>
    <border>
      <left style="medium">
        <color rgb="FF000000"/>
      </left>
      <right style="thin">
        <color rgb="FF000000"/>
      </right>
      <bottom style="thin">
        <color rgb="FF000000"/>
      </bottom>
    </border>
    <border>
      <left style="medium">
        <color rgb="FF000000"/>
      </left>
      <right style="thin">
        <color rgb="FF000000"/>
      </right>
      <top/>
    </border>
    <border>
      <left/>
      <top style="thin">
        <color rgb="FF000000"/>
      </top>
      <bottom style="thin">
        <color rgb="FF000000"/>
      </bottom>
    </border>
    <border>
      <right/>
      <top style="thin">
        <color rgb="FF000000"/>
      </top>
      <bottom style="thin">
        <color rgb="FF000000"/>
      </bottom>
    </border>
    <border>
      <left style="medium">
        <color rgb="FF000000"/>
      </left>
      <top/>
      <bottom style="thin">
        <color rgb="FF000000"/>
      </bottom>
    </border>
    <border>
      <left style="hair">
        <color rgb="FF000000"/>
      </left>
      <right style="hair">
        <color rgb="FF000000"/>
      </right>
      <top style="hair">
        <color rgb="FF000000"/>
      </top>
      <bottom style="hair">
        <color rgb="FF000000"/>
      </bottom>
    </border>
    <border>
      <left style="hair">
        <color rgb="FF000000"/>
      </left>
      <right style="hair">
        <color rgb="FF000000"/>
      </right>
      <bottom style="hair">
        <color rgb="FF000000"/>
      </bottom>
    </border>
    <border>
      <left style="thin">
        <color rgb="FF000000"/>
      </left>
      <right style="hair">
        <color rgb="FF000000"/>
      </right>
      <top style="thin">
        <color rgb="FF000000"/>
      </top>
      <bottom style="thin">
        <color rgb="FF000000"/>
      </bottom>
    </border>
    <border>
      <left style="hair">
        <color rgb="FF000000"/>
      </left>
      <right style="hair">
        <color rgb="FF000000"/>
      </right>
      <top style="thin">
        <color rgb="FF000000"/>
      </top>
      <bottom style="thin">
        <color rgb="FF000000"/>
      </bottom>
    </border>
    <border>
      <top/>
      <bottom style="thin">
        <color rgb="FF000000"/>
      </bottom>
    </border>
    <border>
      <left style="hair">
        <color rgb="FF000000"/>
      </left>
      <right style="hair">
        <color rgb="FF000000"/>
      </right>
      <top/>
      <bottom style="hair">
        <color rgb="FF000000"/>
      </bottom>
    </border>
    <border>
      <left style="hair">
        <color rgb="FF000000"/>
      </left>
      <right style="thin">
        <color rgb="FF000000"/>
      </right>
      <top style="thin">
        <color rgb="FF000000"/>
      </top>
      <bottom style="thin">
        <color rgb="FF000000"/>
      </bottom>
    </border>
    <border>
      <right style="medium">
        <color rgb="FF000000"/>
      </right>
      <top/>
      <bottom style="thin">
        <color rgb="FF000000"/>
      </bottom>
    </border>
    <border>
      <left style="thin">
        <color rgb="FF000000"/>
      </left>
      <right style="hair">
        <color rgb="FF000000"/>
      </right>
      <top style="thin">
        <color rgb="FF000000"/>
      </top>
      <bottom style="hair">
        <color rgb="FF000000"/>
      </bottom>
    </border>
    <border>
      <left style="thin">
        <color rgb="FF000000"/>
      </left>
      <right style="thin">
        <color rgb="FF000000"/>
      </right>
      <top/>
      <bottom style="thin">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hair">
        <color rgb="FF000000"/>
      </left>
      <right style="hair">
        <color rgb="FF000000"/>
      </right>
      <top style="thin">
        <color rgb="FF000000"/>
      </top>
    </border>
    <border>
      <left style="thin">
        <color rgb="FF000000"/>
      </left>
      <right style="hair">
        <color rgb="FF000000"/>
      </right>
      <top style="hair">
        <color rgb="FF000000"/>
      </top>
      <bottom style="hair">
        <color rgb="FF000000"/>
      </bottom>
    </border>
    <border>
      <left style="medium">
        <color rgb="FF000000"/>
      </left>
      <right style="thin">
        <color rgb="FF000000"/>
      </right>
      <top style="thin">
        <color rgb="FF000000"/>
      </top>
      <bottom/>
    </border>
    <border>
      <left style="medium">
        <color rgb="FF000000"/>
      </left>
      <right style="thin">
        <color rgb="FF000000"/>
      </right>
      <top/>
      <bottom style="thin">
        <color rgb="FF000000"/>
      </bottom>
    </border>
    <border>
      <left style="hair">
        <color rgb="FF000000"/>
      </left>
      <right style="thin">
        <color rgb="FF000000"/>
      </right>
      <top style="hair">
        <color rgb="FF000000"/>
      </top>
      <bottom style="hair">
        <color rgb="FF000000"/>
      </bottom>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right style="medium">
        <color rgb="FF000000"/>
      </right>
      <top style="thin">
        <color rgb="FF000000"/>
      </top>
      <bottom style="medium">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s>
  <cellStyleXfs count="1">
    <xf borderId="0" fillId="0" fontId="0" numFmtId="0" applyAlignment="1" applyFont="1"/>
  </cellStyleXfs>
  <cellXfs count="159">
    <xf borderId="0" fillId="0" fontId="0" numFmtId="0" xfId="0" applyAlignment="1" applyFont="1">
      <alignment readingOrder="0" shrinkToFit="0" vertical="bottom" wrapText="0"/>
    </xf>
    <xf borderId="0" fillId="0" fontId="1" numFmtId="0" xfId="0" applyAlignment="1" applyFont="1">
      <alignment vertical="center"/>
    </xf>
    <xf borderId="1" fillId="2" fontId="0" numFmtId="0" xfId="0" applyAlignment="1" applyBorder="1" applyFill="1" applyFont="1">
      <alignment horizontal="center" vertical="center"/>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2" fontId="0" numFmtId="0" xfId="0" applyAlignment="1" applyBorder="1" applyFont="1">
      <alignment vertical="center"/>
    </xf>
    <xf borderId="10" fillId="2" fontId="0" numFmtId="0" xfId="0" applyAlignment="1" applyBorder="1" applyFont="1">
      <alignment vertical="center"/>
    </xf>
    <xf borderId="2" fillId="0" fontId="1" numFmtId="0" xfId="0" applyAlignment="1" applyBorder="1" applyFont="1">
      <alignment vertical="center"/>
    </xf>
    <xf borderId="11" fillId="2" fontId="0" numFmtId="0" xfId="0" applyAlignment="1" applyBorder="1" applyFont="1">
      <alignment vertical="center"/>
    </xf>
    <xf borderId="12" fillId="3" fontId="3" numFmtId="0" xfId="0" applyAlignment="1" applyBorder="1" applyFill="1" applyFont="1">
      <alignment horizontal="center" vertical="center"/>
    </xf>
    <xf borderId="13" fillId="0" fontId="2" numFmtId="0" xfId="0" applyBorder="1" applyFont="1"/>
    <xf borderId="14" fillId="0" fontId="2" numFmtId="0" xfId="0" applyBorder="1" applyFont="1"/>
    <xf borderId="15" fillId="2" fontId="3" numFmtId="0" xfId="0" applyAlignment="1" applyBorder="1" applyFont="1">
      <alignment horizontal="center" vertical="center"/>
    </xf>
    <xf borderId="16" fillId="2" fontId="3" numFmtId="0" xfId="0" applyAlignment="1" applyBorder="1" applyFont="1">
      <alignment horizontal="center" vertical="center"/>
    </xf>
    <xf borderId="17" fillId="2" fontId="3" numFmtId="0" xfId="0" applyAlignment="1" applyBorder="1" applyFont="1">
      <alignment horizontal="center" vertical="center"/>
    </xf>
    <xf borderId="18" fillId="2" fontId="3" numFmtId="0" xfId="0" applyAlignment="1" applyBorder="1" applyFont="1">
      <alignment horizontal="center" vertical="center"/>
    </xf>
    <xf borderId="19" fillId="4" fontId="4" numFmtId="0" xfId="0" applyAlignment="1" applyBorder="1" applyFill="1" applyFont="1">
      <alignment horizontal="center" vertical="center"/>
    </xf>
    <xf borderId="20" fillId="0" fontId="2" numFmtId="0" xfId="0" applyBorder="1" applyFont="1"/>
    <xf borderId="17" fillId="2" fontId="0" numFmtId="0" xfId="0" applyAlignment="1" applyBorder="1" applyFont="1">
      <alignment vertical="center"/>
    </xf>
    <xf borderId="21" fillId="5" fontId="4" numFmtId="0" xfId="0" applyAlignment="1" applyBorder="1" applyFill="1" applyFont="1">
      <alignment horizontal="center" vertical="center"/>
    </xf>
    <xf borderId="22" fillId="0" fontId="2" numFmtId="0" xfId="0" applyBorder="1" applyFont="1"/>
    <xf borderId="18" fillId="2" fontId="0" numFmtId="0" xfId="0" applyAlignment="1" applyBorder="1" applyFont="1">
      <alignment vertical="center"/>
    </xf>
    <xf borderId="23" fillId="0" fontId="2" numFmtId="0" xfId="0" applyBorder="1" applyFont="1"/>
    <xf borderId="24" fillId="0" fontId="2" numFmtId="0" xfId="0" applyBorder="1" applyFont="1"/>
    <xf borderId="25" fillId="0" fontId="2" numFmtId="0" xfId="0" applyBorder="1" applyFont="1"/>
    <xf borderId="26" fillId="0" fontId="2" numFmtId="0" xfId="0" applyBorder="1" applyFont="1"/>
    <xf borderId="27" fillId="6" fontId="0" numFmtId="0" xfId="0" applyAlignment="1" applyBorder="1" applyFill="1" applyFont="1">
      <alignment horizontal="left" vertical="center"/>
    </xf>
    <xf borderId="28" fillId="2" fontId="0" numFmtId="0" xfId="0" applyAlignment="1" applyBorder="1" applyFont="1">
      <alignment horizontal="center" vertical="center"/>
    </xf>
    <xf borderId="28" fillId="6" fontId="0" numFmtId="0" xfId="0" applyAlignment="1" applyBorder="1" applyFont="1">
      <alignment horizontal="left" vertical="center"/>
    </xf>
    <xf borderId="29" fillId="0" fontId="1" numFmtId="0" xfId="0" applyAlignment="1" applyBorder="1" applyFont="1">
      <alignment horizontal="center" vertical="center"/>
    </xf>
    <xf borderId="30" fillId="0" fontId="2" numFmtId="0" xfId="0" applyBorder="1" applyFont="1"/>
    <xf borderId="21" fillId="2" fontId="0" numFmtId="0" xfId="0" applyAlignment="1" applyBorder="1" applyFont="1">
      <alignment horizontal="center" shrinkToFit="0" vertical="center" wrapText="1"/>
    </xf>
    <xf borderId="29" fillId="0" fontId="0" numFmtId="0" xfId="0" applyAlignment="1" applyBorder="1" applyFont="1">
      <alignment horizontal="center" vertical="center"/>
    </xf>
    <xf borderId="31" fillId="0" fontId="2" numFmtId="0" xfId="0" applyBorder="1" applyFont="1"/>
    <xf borderId="32" fillId="0" fontId="2" numFmtId="0" xfId="0" applyBorder="1" applyFont="1"/>
    <xf borderId="17" fillId="2" fontId="1" numFmtId="0" xfId="0" applyAlignment="1" applyBorder="1" applyFont="1">
      <alignment vertical="center"/>
    </xf>
    <xf borderId="4" fillId="0" fontId="1" numFmtId="0" xfId="0" applyAlignment="1" applyBorder="1" applyFont="1">
      <alignment vertical="center"/>
    </xf>
    <xf borderId="17" fillId="2" fontId="0" numFmtId="0" xfId="0" applyAlignment="1" applyBorder="1" applyFont="1">
      <alignment horizontal="center" vertical="center"/>
    </xf>
    <xf borderId="19" fillId="7" fontId="5" numFmtId="0" xfId="0" applyAlignment="1" applyBorder="1" applyFill="1" applyFont="1">
      <alignment horizontal="center" vertical="center"/>
    </xf>
    <xf borderId="33" fillId="0" fontId="2" numFmtId="0" xfId="0" applyBorder="1" applyFont="1"/>
    <xf borderId="34" fillId="0" fontId="2" numFmtId="0" xfId="0" applyBorder="1" applyFont="1"/>
    <xf borderId="35" fillId="6" fontId="6" numFmtId="0" xfId="0" applyAlignment="1" applyBorder="1" applyFont="1">
      <alignment horizontal="left" shrinkToFit="0" vertical="center" wrapText="1"/>
    </xf>
    <xf borderId="29" fillId="2" fontId="6" numFmtId="0" xfId="0" applyAlignment="1" applyBorder="1" applyFont="1">
      <alignment horizontal="left" vertical="center"/>
    </xf>
    <xf borderId="29" fillId="2" fontId="0" numFmtId="0" xfId="0" applyAlignment="1" applyBorder="1" applyFont="1">
      <alignment horizontal="left" vertical="center"/>
    </xf>
    <xf borderId="36" fillId="0" fontId="2" numFmtId="0" xfId="0" applyBorder="1" applyFont="1"/>
    <xf borderId="17" fillId="2" fontId="7" numFmtId="0" xfId="0" applyAlignment="1" applyBorder="1" applyFont="1">
      <alignment vertical="center"/>
    </xf>
    <xf borderId="37" fillId="0" fontId="2" numFmtId="0" xfId="0" applyBorder="1" applyFont="1"/>
    <xf borderId="0" fillId="0" fontId="1" numFmtId="0" xfId="0" applyAlignment="1" applyFont="1">
      <alignment horizontal="center"/>
    </xf>
    <xf borderId="17" fillId="8" fontId="1" numFmtId="0" xfId="0" applyBorder="1" applyFill="1" applyFont="1"/>
    <xf borderId="0" fillId="0" fontId="1" numFmtId="0" xfId="0" applyAlignment="1" applyFont="1">
      <alignment horizontal="right"/>
    </xf>
    <xf borderId="0" fillId="0" fontId="1" numFmtId="9" xfId="0" applyAlignment="1" applyFont="1" applyNumberFormat="1">
      <alignment horizontal="left" vertical="center"/>
    </xf>
    <xf borderId="0" fillId="0" fontId="0" numFmtId="0" xfId="0" applyAlignment="1" applyFont="1">
      <alignment vertical="center"/>
    </xf>
    <xf borderId="38" fillId="0" fontId="2" numFmtId="0" xfId="0" applyBorder="1" applyFont="1"/>
    <xf borderId="17" fillId="9" fontId="1" numFmtId="0" xfId="0" applyBorder="1" applyFill="1" applyFont="1"/>
    <xf borderId="0" fillId="0" fontId="1" numFmtId="0" xfId="0" applyAlignment="1" applyFont="1">
      <alignment horizontal="left" vertical="center"/>
    </xf>
    <xf borderId="29" fillId="2" fontId="0" numFmtId="0" xfId="0" applyAlignment="1" applyBorder="1" applyFont="1">
      <alignment horizontal="left" shrinkToFit="0" vertical="center" wrapText="1"/>
    </xf>
    <xf borderId="0" fillId="0" fontId="1" numFmtId="0" xfId="0" applyAlignment="1" applyFont="1">
      <alignment horizontal="center" vertical="center"/>
    </xf>
    <xf borderId="17" fillId="10" fontId="1" numFmtId="0" xfId="0" applyBorder="1" applyFill="1" applyFont="1"/>
    <xf borderId="39" fillId="6" fontId="6" numFmtId="0" xfId="0" applyAlignment="1" applyBorder="1" applyFont="1">
      <alignment horizontal="left" vertical="center"/>
    </xf>
    <xf borderId="0" fillId="0" fontId="1" numFmtId="0" xfId="0" applyFont="1"/>
    <xf borderId="29" fillId="3" fontId="8" numFmtId="0" xfId="0" applyAlignment="1" applyBorder="1" applyFont="1">
      <alignment horizontal="left" vertical="center"/>
    </xf>
    <xf borderId="40" fillId="3" fontId="8" numFmtId="0" xfId="0" applyAlignment="1" applyBorder="1" applyFont="1">
      <alignment horizontal="left" vertical="center"/>
    </xf>
    <xf borderId="41" fillId="0" fontId="2" numFmtId="0" xfId="0" applyBorder="1" applyFont="1"/>
    <xf borderId="29" fillId="2" fontId="9" numFmtId="0" xfId="0" applyAlignment="1" applyBorder="1" applyFont="1">
      <alignment horizontal="center" shrinkToFit="0" vertical="center" wrapText="1"/>
    </xf>
    <xf borderId="29" fillId="2" fontId="6" numFmtId="0" xfId="0" applyAlignment="1" applyBorder="1" applyFont="1">
      <alignment horizontal="left" shrinkToFit="0" vertical="center" wrapText="1"/>
    </xf>
    <xf borderId="29" fillId="2" fontId="10" numFmtId="0" xfId="0" applyAlignment="1" applyBorder="1" applyFont="1">
      <alignment horizontal="center" vertical="center"/>
    </xf>
    <xf borderId="31" fillId="0" fontId="1" numFmtId="0" xfId="0" applyBorder="1" applyFont="1"/>
    <xf borderId="27" fillId="6" fontId="6" numFmtId="0" xfId="0" applyAlignment="1" applyBorder="1" applyFont="1">
      <alignment horizontal="left" vertical="center"/>
    </xf>
    <xf borderId="29" fillId="2" fontId="9" numFmtId="0" xfId="0" applyAlignment="1" applyBorder="1" applyFont="1">
      <alignment horizontal="center" vertical="center"/>
    </xf>
    <xf borderId="28" fillId="7" fontId="11" numFmtId="0" xfId="0" applyAlignment="1" applyBorder="1" applyFont="1">
      <alignment horizontal="center" shrinkToFit="0" vertical="center" wrapText="1"/>
    </xf>
    <xf borderId="40" fillId="3" fontId="8" numFmtId="0" xfId="0" applyAlignment="1" applyBorder="1" applyFont="1">
      <alignment horizontal="center" vertical="center"/>
    </xf>
    <xf borderId="28" fillId="2" fontId="9" numFmtId="0" xfId="0" applyAlignment="1" applyBorder="1" applyFont="1">
      <alignment horizontal="center" vertical="center"/>
    </xf>
    <xf borderId="42" fillId="3" fontId="3" numFmtId="0" xfId="0" applyAlignment="1" applyBorder="1" applyFont="1">
      <alignment horizontal="center" vertical="center"/>
    </xf>
    <xf borderId="29" fillId="7" fontId="11" numFmtId="0" xfId="0" applyAlignment="1" applyBorder="1" applyFont="1">
      <alignment horizontal="center" shrinkToFit="0" vertical="center" wrapText="1"/>
    </xf>
    <xf borderId="13" fillId="0" fontId="12" numFmtId="49" xfId="0" applyAlignment="1" applyBorder="1" applyFont="1" applyNumberFormat="1">
      <alignment horizontal="center" vertical="center"/>
    </xf>
    <xf borderId="43" fillId="0" fontId="0" numFmtId="0" xfId="0" applyAlignment="1" applyBorder="1" applyFont="1">
      <alignment horizontal="center" vertical="center"/>
    </xf>
    <xf borderId="44" fillId="0" fontId="0" numFmtId="9" xfId="0" applyAlignment="1" applyBorder="1" applyFont="1" applyNumberFormat="1">
      <alignment horizontal="center" vertical="center"/>
    </xf>
    <xf borderId="45" fillId="7" fontId="11" numFmtId="0" xfId="0" applyAlignment="1" applyBorder="1" applyFont="1">
      <alignment horizontal="center" shrinkToFit="0" vertical="center" wrapText="1"/>
    </xf>
    <xf borderId="46" fillId="7" fontId="11" numFmtId="0" xfId="0" applyAlignment="1" applyBorder="1" applyFont="1">
      <alignment horizontal="center" shrinkToFit="0" vertical="center" wrapText="1"/>
    </xf>
    <xf borderId="47" fillId="0" fontId="2" numFmtId="0" xfId="0" applyBorder="1" applyFont="1"/>
    <xf borderId="48" fillId="11" fontId="0" numFmtId="3" xfId="0" applyAlignment="1" applyBorder="1" applyFill="1" applyFont="1" applyNumberFormat="1">
      <alignment horizontal="center" vertical="center"/>
    </xf>
    <xf borderId="49" fillId="7" fontId="11" numFmtId="0" xfId="0" applyAlignment="1" applyBorder="1" applyFont="1">
      <alignment horizontal="center" shrinkToFit="0" vertical="center" wrapText="1"/>
    </xf>
    <xf borderId="43" fillId="11" fontId="0" numFmtId="3" xfId="0" applyAlignment="1" applyBorder="1" applyFont="1" applyNumberFormat="1">
      <alignment horizontal="center" vertical="center"/>
    </xf>
    <xf borderId="50" fillId="0" fontId="2" numFmtId="0" xfId="0" applyBorder="1" applyFont="1"/>
    <xf borderId="51" fillId="0" fontId="13" numFmtId="0" xfId="0" applyAlignment="1" applyBorder="1" applyFont="1">
      <alignment horizontal="center" vertical="center"/>
    </xf>
    <xf borderId="27" fillId="7" fontId="6" numFmtId="0" xfId="0" applyAlignment="1" applyBorder="1" applyFont="1">
      <alignment horizontal="center" vertical="center"/>
    </xf>
    <xf borderId="52" fillId="12" fontId="0" numFmtId="9" xfId="0" applyAlignment="1" applyBorder="1" applyFill="1" applyFont="1" applyNumberFormat="1">
      <alignment horizontal="center" vertical="center"/>
    </xf>
    <xf borderId="53" fillId="0" fontId="11" numFmtId="0" xfId="0" applyAlignment="1" applyBorder="1" applyFont="1">
      <alignment shrinkToFit="0" vertical="center" wrapText="1"/>
    </xf>
    <xf borderId="29" fillId="7" fontId="6" numFmtId="0" xfId="0" applyAlignment="1" applyBorder="1" applyFont="1">
      <alignment horizontal="center" vertical="center"/>
    </xf>
    <xf borderId="43" fillId="11" fontId="13" numFmtId="3" xfId="0" applyAlignment="1" applyBorder="1" applyFont="1" applyNumberFormat="1">
      <alignment horizontal="center" vertical="center"/>
    </xf>
    <xf borderId="53" fillId="0" fontId="11" numFmtId="0" xfId="0" applyAlignment="1" applyBorder="1" applyFont="1">
      <alignment horizontal="center" shrinkToFit="0" vertical="center" wrapText="1"/>
    </xf>
    <xf borderId="44" fillId="0" fontId="0" numFmtId="0" xfId="0" applyAlignment="1" applyBorder="1" applyFont="1">
      <alignment horizontal="center" vertical="center"/>
    </xf>
    <xf borderId="54" fillId="0" fontId="1" numFmtId="0" xfId="0" applyAlignment="1" applyBorder="1" applyFont="1">
      <alignment vertical="center"/>
    </xf>
    <xf borderId="55" fillId="0" fontId="13" numFmtId="0" xfId="0" applyAlignment="1" applyBorder="1" applyFont="1">
      <alignment horizontal="center" shrinkToFit="0" vertical="center" wrapText="1"/>
    </xf>
    <xf borderId="27" fillId="6" fontId="6" numFmtId="0" xfId="0" applyAlignment="1" applyBorder="1" applyFont="1">
      <alignment vertical="center"/>
    </xf>
    <xf borderId="56" fillId="0" fontId="13" numFmtId="0" xfId="0" applyAlignment="1" applyBorder="1" applyFont="1">
      <alignment horizontal="center" vertical="center"/>
    </xf>
    <xf borderId="44" fillId="0" fontId="13" numFmtId="0" xfId="0" applyAlignment="1" applyBorder="1" applyFont="1">
      <alignment horizontal="center" vertical="center"/>
    </xf>
    <xf borderId="43" fillId="0" fontId="0" numFmtId="9" xfId="0" applyAlignment="1" applyBorder="1" applyFont="1" applyNumberFormat="1">
      <alignment horizontal="center" vertical="center"/>
    </xf>
    <xf borderId="57" fillId="6" fontId="6" numFmtId="0" xfId="0" applyAlignment="1" applyBorder="1" applyFont="1">
      <alignment vertical="center"/>
    </xf>
    <xf borderId="28" fillId="12" fontId="0" numFmtId="164" xfId="0" applyAlignment="1" applyBorder="1" applyFont="1" applyNumberFormat="1">
      <alignment horizontal="center" vertical="center"/>
    </xf>
    <xf borderId="43" fillId="0" fontId="13" numFmtId="3" xfId="0" applyAlignment="1" applyBorder="1" applyFont="1" applyNumberFormat="1">
      <alignment horizontal="center" vertical="center"/>
    </xf>
    <xf borderId="44" fillId="0" fontId="2" numFmtId="0" xfId="0" applyBorder="1" applyFont="1"/>
    <xf borderId="25" fillId="0" fontId="0" numFmtId="0" xfId="0" applyAlignment="1" applyBorder="1" applyFont="1">
      <alignment horizontal="left" shrinkToFit="0" vertical="center" wrapText="1"/>
    </xf>
    <xf borderId="0" fillId="0" fontId="14" numFmtId="0" xfId="0" applyAlignment="1" applyFont="1">
      <alignment vertical="center"/>
    </xf>
    <xf borderId="43" fillId="0" fontId="13" numFmtId="164" xfId="0" applyAlignment="1" applyBorder="1" applyFont="1" applyNumberFormat="1">
      <alignment horizontal="center" shrinkToFit="0" vertical="center" wrapText="1"/>
    </xf>
    <xf borderId="58" fillId="6" fontId="6" numFmtId="0" xfId="0" applyAlignment="1" applyBorder="1" applyFont="1">
      <alignment horizontal="left" shrinkToFit="0" vertical="center" wrapText="1"/>
    </xf>
    <xf borderId="43" fillId="0" fontId="15" numFmtId="0" xfId="0" applyAlignment="1" applyBorder="1" applyFont="1">
      <alignment horizontal="center" shrinkToFit="0" vertical="center" wrapText="1"/>
    </xf>
    <xf borderId="43" fillId="0" fontId="0" numFmtId="0" xfId="0" applyAlignment="1" applyBorder="1" applyFont="1">
      <alignment horizontal="center" readingOrder="0" vertical="center"/>
    </xf>
    <xf borderId="27" fillId="6" fontId="6" numFmtId="0" xfId="0" applyAlignment="1" applyBorder="1" applyFont="1">
      <alignment horizontal="left" shrinkToFit="0" vertical="center" wrapText="1"/>
    </xf>
    <xf borderId="43" fillId="0" fontId="0" numFmtId="9" xfId="0" applyAlignment="1" applyBorder="1" applyFont="1" applyNumberFormat="1">
      <alignment horizontal="center" readingOrder="0" vertical="center"/>
    </xf>
    <xf borderId="29" fillId="0" fontId="0" numFmtId="0" xfId="0" applyAlignment="1" applyBorder="1" applyFont="1">
      <alignment horizontal="left" shrinkToFit="0" vertical="center" wrapText="1"/>
    </xf>
    <xf borderId="43" fillId="0" fontId="16" numFmtId="0" xfId="0" applyAlignment="1" applyBorder="1" applyFont="1">
      <alignment horizontal="center" vertical="center"/>
    </xf>
    <xf borderId="43" fillId="11" fontId="17" numFmtId="3" xfId="0" applyAlignment="1" applyBorder="1" applyFont="1" applyNumberFormat="1">
      <alignment horizontal="center" readingOrder="0" vertical="center"/>
    </xf>
    <xf borderId="43" fillId="11" fontId="18" numFmtId="1" xfId="0" applyAlignment="1" applyBorder="1" applyFont="1" applyNumberFormat="1">
      <alignment horizontal="center" vertical="center"/>
    </xf>
    <xf borderId="14" fillId="0" fontId="0" numFmtId="0" xfId="0" applyAlignment="1" applyBorder="1" applyFont="1">
      <alignment horizontal="left" shrinkToFit="0" vertical="center" wrapText="1"/>
    </xf>
    <xf borderId="43" fillId="0" fontId="19" numFmtId="0" xfId="0" applyAlignment="1" applyBorder="1" applyFont="1">
      <alignment horizontal="left" readingOrder="0" shrinkToFit="0" vertical="center" wrapText="1"/>
    </xf>
    <xf borderId="43" fillId="0" fontId="18" numFmtId="165" xfId="0" applyAlignment="1" applyBorder="1" applyFont="1" applyNumberFormat="1">
      <alignment horizontal="center" vertical="center"/>
    </xf>
    <xf borderId="27" fillId="6" fontId="6" numFmtId="0" xfId="0" applyAlignment="1" applyBorder="1" applyFont="1">
      <alignment shrinkToFit="0" vertical="center" wrapText="1"/>
    </xf>
    <xf borderId="43" fillId="0" fontId="13" numFmtId="0" xfId="0" applyAlignment="1" applyBorder="1" applyFont="1">
      <alignment horizontal="center" shrinkToFit="0" vertical="center" wrapText="1"/>
    </xf>
    <xf borderId="59" fillId="0" fontId="1" numFmtId="0" xfId="0" applyAlignment="1" applyBorder="1" applyFont="1">
      <alignment horizontal="center" vertical="center"/>
    </xf>
    <xf borderId="35" fillId="6" fontId="6" numFmtId="0" xfId="0" applyAlignment="1" applyBorder="1" applyFont="1">
      <alignment shrinkToFit="0" vertical="center" wrapText="1"/>
    </xf>
    <xf borderId="43" fillId="0" fontId="13" numFmtId="0" xfId="0" applyAlignment="1" applyBorder="1" applyFont="1">
      <alignment shrinkToFit="0" vertical="center" wrapText="1"/>
    </xf>
    <xf borderId="59" fillId="0" fontId="1" numFmtId="0" xfId="0" applyAlignment="1" applyBorder="1" applyFont="1">
      <alignment vertical="center"/>
    </xf>
    <xf borderId="43" fillId="0" fontId="13" numFmtId="0" xfId="0" applyAlignment="1" applyBorder="1" applyFont="1">
      <alignment vertical="center"/>
    </xf>
    <xf borderId="29" fillId="0" fontId="0" numFmtId="9" xfId="0" applyAlignment="1" applyBorder="1" applyFont="1" applyNumberFormat="1">
      <alignment horizontal="left" shrinkToFit="0" vertical="center" wrapText="1"/>
    </xf>
    <xf borderId="0" fillId="0" fontId="20" numFmtId="0" xfId="0" applyAlignment="1" applyFont="1">
      <alignment vertical="center"/>
    </xf>
    <xf borderId="57" fillId="6" fontId="6" numFmtId="0" xfId="0" applyAlignment="1" applyBorder="1" applyFont="1">
      <alignment shrinkToFit="0" vertical="center" wrapText="1"/>
    </xf>
    <xf borderId="0" fillId="0" fontId="1" numFmtId="165" xfId="0" applyFont="1" applyNumberFormat="1"/>
    <xf borderId="60" fillId="6" fontId="6" numFmtId="0" xfId="0" applyAlignment="1" applyBorder="1" applyFont="1">
      <alignment shrinkToFit="0" vertical="center" wrapText="1"/>
    </xf>
    <xf borderId="61" fillId="0" fontId="0" numFmtId="49" xfId="0" applyAlignment="1" applyBorder="1" applyFont="1" applyNumberFormat="1">
      <alignment horizontal="left" shrinkToFit="0" vertical="center" wrapText="1"/>
    </xf>
    <xf borderId="62" fillId="0" fontId="2" numFmtId="0" xfId="0" applyBorder="1" applyFont="1"/>
    <xf borderId="63" fillId="0" fontId="2" numFmtId="0" xfId="0" applyBorder="1" applyFont="1"/>
    <xf borderId="61" fillId="6" fontId="6" numFmtId="0" xfId="0" applyAlignment="1" applyBorder="1" applyFont="1">
      <alignment horizontal="center" shrinkToFit="0" vertical="center" wrapText="1"/>
    </xf>
    <xf borderId="61" fillId="0" fontId="0" numFmtId="49" xfId="0" applyAlignment="1" applyBorder="1" applyFont="1" applyNumberFormat="1">
      <alignment horizontal="center" shrinkToFit="0" vertical="center" wrapText="1"/>
    </xf>
    <xf borderId="64" fillId="0" fontId="2" numFmtId="0" xfId="0" applyBorder="1" applyFont="1"/>
    <xf borderId="65" fillId="12" fontId="21" numFmtId="0" xfId="0" applyAlignment="1" applyBorder="1" applyFont="1">
      <alignment horizontal="center" vertical="center"/>
    </xf>
    <xf borderId="0" fillId="0" fontId="22" numFmtId="0" xfId="0" applyAlignment="1" applyFont="1">
      <alignment horizontal="left" vertical="center"/>
    </xf>
    <xf borderId="66" fillId="0" fontId="21" numFmtId="3" xfId="0" applyAlignment="1" applyBorder="1" applyFont="1" applyNumberFormat="1">
      <alignment horizontal="center" vertical="center"/>
    </xf>
    <xf borderId="66" fillId="0" fontId="21" numFmtId="164" xfId="0" applyAlignment="1" applyBorder="1" applyFont="1" applyNumberFormat="1">
      <alignment horizontal="center" shrinkToFit="0" vertical="center" wrapText="1"/>
    </xf>
    <xf borderId="66" fillId="0" fontId="16" numFmtId="0" xfId="0" applyAlignment="1" applyBorder="1" applyFont="1">
      <alignment horizontal="center" vertical="center"/>
    </xf>
    <xf borderId="66" fillId="0" fontId="21" numFmtId="1" xfId="0" applyAlignment="1" applyBorder="1" applyFont="1" applyNumberFormat="1">
      <alignment horizontal="center" vertical="center"/>
    </xf>
    <xf borderId="66" fillId="0" fontId="21" numFmtId="165" xfId="0" applyAlignment="1" applyBorder="1" applyFont="1" applyNumberFormat="1">
      <alignment horizontal="center" vertical="center"/>
    </xf>
    <xf borderId="66" fillId="0" fontId="13" numFmtId="0" xfId="0" applyAlignment="1" applyBorder="1" applyFont="1">
      <alignment horizontal="center" vertical="center"/>
    </xf>
    <xf borderId="66" fillId="0" fontId="13" numFmtId="0" xfId="0" applyAlignment="1" applyBorder="1" applyFont="1">
      <alignment vertical="center"/>
    </xf>
    <xf borderId="67" fillId="0" fontId="13" numFmtId="0" xfId="0" applyAlignment="1" applyBorder="1" applyFont="1">
      <alignment vertical="center"/>
    </xf>
    <xf borderId="0" fillId="0" fontId="1" numFmtId="165" xfId="0" applyAlignment="1" applyFont="1" applyNumberFormat="1">
      <alignment vertical="center"/>
    </xf>
    <xf borderId="17" fillId="12" fontId="21" numFmtId="0" xfId="0" applyAlignment="1" applyBorder="1" applyFont="1">
      <alignment horizontal="center" vertical="center"/>
    </xf>
    <xf borderId="0" fillId="0" fontId="21" numFmtId="3" xfId="0" applyAlignment="1" applyFont="1" applyNumberFormat="1">
      <alignment horizontal="center" vertical="center"/>
    </xf>
    <xf borderId="0" fillId="0" fontId="12" numFmtId="0" xfId="0" applyAlignment="1" applyFont="1">
      <alignment horizontal="center" vertical="center"/>
    </xf>
    <xf borderId="0" fillId="0" fontId="23" numFmtId="1" xfId="0" applyAlignment="1" applyFont="1" applyNumberFormat="1">
      <alignment horizontal="center" vertical="center"/>
    </xf>
    <xf borderId="0" fillId="0" fontId="23" numFmtId="165" xfId="0" applyAlignment="1" applyFont="1" applyNumberFormat="1">
      <alignment horizontal="center" vertical="center"/>
    </xf>
    <xf borderId="0" fillId="0" fontId="16" numFmtId="0" xfId="0" applyAlignment="1" applyFont="1">
      <alignment horizontal="center" vertical="center"/>
    </xf>
    <xf borderId="0" fillId="0" fontId="13" numFmtId="0" xfId="0" applyAlignment="1" applyFont="1">
      <alignment vertical="center"/>
    </xf>
    <xf borderId="0" fillId="0" fontId="1" numFmtId="165" xfId="0" applyAlignment="1" applyFont="1" applyNumberFormat="1">
      <alignment horizontal="center" vertical="center"/>
    </xf>
  </cellXfs>
  <cellStyles count="1">
    <cellStyle xfId="0" name="Normal" builtinId="0"/>
  </cellStyles>
  <dxfs count="7">
    <dxf>
      <font>
        <b/>
        <color rgb="FFFF6600"/>
      </font>
      <fill>
        <patternFill patternType="none"/>
      </fill>
      <border>
        <left style="thin">
          <color rgb="FFFF6600"/>
        </left>
        <right style="thin">
          <color rgb="FFFF6600"/>
        </right>
        <top style="thin">
          <color rgb="FFFF6600"/>
        </top>
        <bottom style="thin">
          <color rgb="FFFF66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008000"/>
      </font>
      <fill>
        <patternFill patternType="none"/>
      </fill>
      <border>
        <left style="thin">
          <color rgb="FF008000"/>
        </left>
        <right style="thin">
          <color rgb="FF008000"/>
        </right>
        <top style="thin">
          <color rgb="FF008000"/>
        </top>
        <bottom style="thin">
          <color rgb="FF008000"/>
        </bottom>
      </border>
    </dxf>
    <dxf>
      <font>
        <color theme="0"/>
      </font>
      <fill>
        <patternFill patternType="none"/>
      </fill>
      <border/>
    </dxf>
    <dxf>
      <font>
        <color rgb="FFFF0000"/>
      </font>
      <fill>
        <patternFill patternType="solid">
          <fgColor rgb="FFFF0000"/>
          <bgColor rgb="FFFF0000"/>
        </patternFill>
      </fill>
      <border/>
    </dxf>
    <dxf>
      <font>
        <color rgb="FF00B050"/>
      </font>
      <fill>
        <patternFill patternType="solid">
          <fgColor rgb="FF00B050"/>
          <bgColor rgb="FF00B050"/>
        </patternFill>
      </fill>
      <border/>
    </dxf>
    <dxf>
      <font>
        <color rgb="FFFFFF00"/>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000000"/>
                </a:solidFill>
                <a:latin typeface="Calibri"/>
              </a:defRPr>
            </a:pPr>
            <a:r>
              <a:t>Porcentaje de atención a solicitudes</a:t>
            </a:r>
          </a:p>
        </c:rich>
      </c:tx>
      <c:overlay val="0"/>
    </c:title>
    <c:plotArea>
      <c:layout/>
      <c:barChart>
        <c:barDir val="col"/>
        <c:ser>
          <c:idx val="0"/>
          <c:order val="0"/>
          <c:cat>
            <c:strRef>
              <c:f>'Ficha T Seguimiento TyS'!$A$14:$A$25</c:f>
            </c:strRef>
          </c:cat>
          <c:val>
            <c:numRef>
              <c:f>'Ficha T Seguimiento TyS'!$E$14:$E$25</c:f>
            </c:numRef>
          </c:val>
        </c:ser>
        <c:axId val="1458841332"/>
        <c:axId val="1304553119"/>
      </c:barChart>
      <c:catAx>
        <c:axId val="1458841332"/>
        <c:scaling>
          <c:orientation val="minMax"/>
        </c:scaling>
        <c:delete val="0"/>
        <c:axPos val="b"/>
        <c:crossAx val="1304553119"/>
      </c:catAx>
      <c:valAx>
        <c:axId val="1304553119"/>
        <c:scaling>
          <c:orientation val="minMax"/>
        </c:scaling>
        <c:delete val="0"/>
        <c:axPos val="l"/>
        <c:numFmt formatCode="General" sourceLinked="1"/>
        <c:tickLblPos val="nextTo"/>
        <c:spPr>
          <a:ln w="47625">
            <a:noFill/>
          </a:ln>
        </c:spPr>
        <c:crossAx val="1458841332"/>
      </c:valAx>
      <c:spPr>
        <a:solidFill>
          <a:srgbClr val="FFFFFF"/>
        </a:solidFill>
      </c:spPr>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000000"/>
                </a:solidFill>
                <a:latin typeface="Calibri"/>
              </a:defRPr>
            </a:pPr>
            <a:r>
              <a:t>Días promedio de respuesta </a:t>
            </a:r>
          </a:p>
        </c:rich>
      </c:tx>
      <c:overlay val="0"/>
    </c:title>
    <c:plotArea>
      <c:layout>
        <c:manualLayout>
          <c:xMode val="edge"/>
          <c:yMode val="edge"/>
          <c:x val="0.09142173017846453"/>
          <c:y val="0.11332455296502579"/>
          <c:w val="0.8901989882843592"/>
          <c:h val="0.7196335601955588"/>
        </c:manualLayout>
      </c:layout>
      <c:lineChart>
        <c:varyColors val="0"/>
        <c:axId val="1534135208"/>
        <c:axId val="178778099"/>
      </c:lineChart>
      <c:catAx>
        <c:axId val="1534135208"/>
        <c:scaling>
          <c:orientation val="minMax"/>
        </c:scaling>
        <c:delete val="0"/>
        <c:axPos val="b"/>
        <c:crossAx val="178778099"/>
      </c:catAx>
      <c:valAx>
        <c:axId val="178778099"/>
        <c:scaling>
          <c:orientation val="minMax"/>
        </c:scaling>
        <c:delete val="0"/>
        <c:axPos val="l"/>
        <c:numFmt formatCode="General" sourceLinked="1"/>
        <c:tickLblPos val="nextTo"/>
        <c:spPr>
          <a:ln w="47625">
            <a:noFill/>
          </a:ln>
        </c:spPr>
        <c:crossAx val="1534135208"/>
      </c:valAx>
      <c:spPr>
        <a:solidFill>
          <a:srgbClr val="FFFFFF"/>
        </a:solidFill>
      </c:spPr>
    </c:plotArea>
    <c:legend>
      <c:legendPos val="b"/>
      <c:overlay val="0"/>
      <c:txPr>
        <a:bodyPr/>
        <a:lstStyle/>
        <a:p>
          <a:pPr lvl="0">
            <a:defRPr b="0" i="0" sz="800">
              <a:solidFill>
                <a:srgbClr val="000000"/>
              </a:solidFill>
              <a:latin typeface="Calibri"/>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000000"/>
                </a:solidFill>
                <a:latin typeface="Calibri"/>
              </a:defRPr>
            </a:pPr>
            <a:r>
              <a:t>Seguimiento </a:t>
            </a:r>
          </a:p>
        </c:rich>
      </c:tx>
      <c:overlay val="0"/>
    </c:title>
    <c:plotArea>
      <c:layout>
        <c:manualLayout>
          <c:xMode val="edge"/>
          <c:yMode val="edge"/>
          <c:x val="0.037735002549141805"/>
          <c:y val="0.1608646267616164"/>
          <c:w val="0.854201541549388"/>
          <c:h val="0.7238041352923704"/>
        </c:manualLayout>
      </c:layout>
      <c:barChart>
        <c:barDir val="col"/>
        <c:ser>
          <c:idx val="0"/>
          <c:order val="0"/>
          <c:spPr>
            <a:solidFill>
              <a:srgbClr val="CC99FF"/>
            </a:solidFill>
          </c:spPr>
          <c:cat>
            <c:strRef>
              <c:f>'Ficha T Seguimiento'!$C$13:$C$24</c:f>
            </c:strRef>
          </c:cat>
          <c:val>
            <c:numRef>
              <c:f>'Ficha T Seguimiento'!$D$13:$D$24</c:f>
            </c:numRef>
          </c:val>
        </c:ser>
        <c:ser>
          <c:idx val="1"/>
          <c:order val="1"/>
          <c:spPr>
            <a:solidFill>
              <a:srgbClr val="0070C0"/>
            </a:solidFill>
          </c:spPr>
          <c:cat>
            <c:strRef>
              <c:f>'Ficha T Seguimiento'!$C$13:$C$24</c:f>
            </c:strRef>
          </c:cat>
          <c:val>
            <c:numRef>
              <c:f>'Ficha T Seguimiento'!$G$13:$G$24</c:f>
            </c:numRef>
          </c:val>
        </c:ser>
        <c:axId val="2079816639"/>
        <c:axId val="1290603628"/>
      </c:barChart>
      <c:catAx>
        <c:axId val="2079816639"/>
        <c:scaling>
          <c:orientation val="minMax"/>
        </c:scaling>
        <c:delete val="0"/>
        <c:axPos val="b"/>
        <c:title>
          <c:tx>
            <c:rich>
              <a:bodyPr/>
              <a:lstStyle/>
              <a:p>
                <a:pPr lvl="0">
                  <a:defRPr b="0">
                    <a:solidFill>
                      <a:srgbClr val="000000"/>
                    </a:solidFill>
                    <a:latin typeface="Calibri"/>
                  </a:defRPr>
                </a:pPr>
                <a:r>
                  <a:t/>
                </a:r>
              </a:p>
            </c:rich>
          </c:tx>
          <c:overlay val="0"/>
        </c:title>
        <c:txPr>
          <a:bodyPr/>
          <a:lstStyle/>
          <a:p>
            <a:pPr lvl="0">
              <a:defRPr b="1" i="0" sz="1100">
                <a:solidFill>
                  <a:srgbClr val="000000"/>
                </a:solidFill>
                <a:latin typeface="Calibri"/>
              </a:defRPr>
            </a:pPr>
          </a:p>
        </c:txPr>
        <c:crossAx val="1290603628"/>
      </c:catAx>
      <c:valAx>
        <c:axId val="12906036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Calibri"/>
                  </a:defRPr>
                </a:pPr>
                <a:r>
                  <a:t/>
                </a:r>
              </a:p>
            </c:rich>
          </c:tx>
          <c:overlay val="0"/>
        </c:title>
        <c:numFmt formatCode="General" sourceLinked="1"/>
        <c:tickLblPos val="nextTo"/>
        <c:spPr>
          <a:ln w="47625">
            <a:noFill/>
          </a:ln>
        </c:spPr>
        <c:txPr>
          <a:bodyPr/>
          <a:lstStyle/>
          <a:p>
            <a:pPr lvl="0">
              <a:defRPr b="1" i="0" sz="1000">
                <a:solidFill>
                  <a:srgbClr val="000000"/>
                </a:solidFill>
                <a:latin typeface="Calibri"/>
              </a:defRPr>
            </a:pPr>
          </a:p>
        </c:txPr>
        <c:crossAx val="2079816639"/>
      </c:valAx>
      <c:spPr>
        <a:solidFill>
          <a:srgbClr val="DDDDDD"/>
        </a:solidFill>
      </c:spPr>
    </c:plotArea>
    <c:legend>
      <c:legendPos val="b"/>
      <c:overlay val="0"/>
      <c:txPr>
        <a:bodyPr/>
        <a:lstStyle/>
        <a:p>
          <a:pPr lvl="0">
            <a:defRPr b="0">
              <a:solidFill>
                <a:srgbClr val="000000"/>
              </a:solidFill>
              <a:latin typeface="Calibri"/>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171450</xdr:rowOff>
    </xdr:from>
    <xdr:ext cx="10020300" cy="1771650"/>
    <xdr:grpSp>
      <xdr:nvGrpSpPr>
        <xdr:cNvPr id="2" name="Shape 2"/>
        <xdr:cNvGrpSpPr/>
      </xdr:nvGrpSpPr>
      <xdr:grpSpPr>
        <a:xfrm>
          <a:off x="335850" y="2894175"/>
          <a:ext cx="10020300" cy="1771650"/>
          <a:chOff x="335850" y="2894175"/>
          <a:chExt cx="10020300" cy="1771650"/>
        </a:xfrm>
      </xdr:grpSpPr>
      <xdr:grpSp>
        <xdr:nvGrpSpPr>
          <xdr:cNvPr id="3" name="Shape 3"/>
          <xdr:cNvGrpSpPr/>
        </xdr:nvGrpSpPr>
        <xdr:grpSpPr>
          <a:xfrm>
            <a:off x="335850" y="2894175"/>
            <a:ext cx="10020300" cy="1771650"/>
            <a:chOff x="596900" y="2852737"/>
            <a:chExt cx="7950200" cy="1152527"/>
          </a:xfrm>
        </xdr:grpSpPr>
        <xdr:sp>
          <xdr:nvSpPr>
            <xdr:cNvPr id="4" name="Shape 4"/>
            <xdr:cNvSpPr/>
          </xdr:nvSpPr>
          <xdr:spPr>
            <a:xfrm>
              <a:off x="596900" y="2852737"/>
              <a:ext cx="7950200" cy="1152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596900" y="2852737"/>
              <a:ext cx="7950200" cy="1152527"/>
              <a:chOff x="0" y="0"/>
              <a:chExt cx="8648700" cy="1152526"/>
            </a:xfrm>
          </xdr:grpSpPr>
          <xdr:sp>
            <xdr:nvSpPr>
              <xdr:cNvPr id="6" name="Shape 6"/>
              <xdr:cNvSpPr/>
            </xdr:nvSpPr>
            <xdr:spPr>
              <a:xfrm>
                <a:off x="0" y="0"/>
                <a:ext cx="8648700" cy="1152525"/>
              </a:xfrm>
              <a:prstGeom prst="rect">
                <a:avLst/>
              </a:prstGeom>
              <a:no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7" name="Shape 7"/>
              <xdr:cNvSpPr txBox="1"/>
            </xdr:nvSpPr>
            <xdr:spPr>
              <a:xfrm>
                <a:off x="6315481" y="16850"/>
                <a:ext cx="2333219" cy="373837"/>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rtl="0" algn="ctr">
                  <a:spcBef>
                    <a:spcPts val="0"/>
                  </a:spcBef>
                  <a:spcAft>
                    <a:spcPts val="0"/>
                  </a:spcAft>
                  <a:buNone/>
                </a:pPr>
                <a:r>
                  <a:rPr lang="en-US" sz="900">
                    <a:solidFill>
                      <a:srgbClr val="000000"/>
                    </a:solidFill>
                    <a:latin typeface="Arial"/>
                    <a:ea typeface="Arial"/>
                    <a:cs typeface="Arial"/>
                    <a:sym typeface="Arial"/>
                  </a:rPr>
                  <a:t>MEDE01.07.01.18.P05.F02</a:t>
                </a:r>
                <a:endParaRPr sz="900">
                  <a:solidFill>
                    <a:srgbClr val="000000"/>
                  </a:solidFill>
                  <a:latin typeface="Arial"/>
                  <a:ea typeface="Arial"/>
                  <a:cs typeface="Arial"/>
                  <a:sym typeface="Arial"/>
                </a:endParaRPr>
              </a:p>
            </xdr:txBody>
          </xdr:sp>
          <xdr:sp>
            <xdr:nvSpPr>
              <xdr:cNvPr id="8" name="Shape 8"/>
              <xdr:cNvSpPr/>
            </xdr:nvSpPr>
            <xdr:spPr>
              <a:xfrm>
                <a:off x="7561034" y="390687"/>
                <a:ext cx="1087666" cy="201855"/>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rtl="0" algn="ctr">
                  <a:spcBef>
                    <a:spcPts val="0"/>
                  </a:spcBef>
                  <a:spcAft>
                    <a:spcPts val="0"/>
                  </a:spcAft>
                  <a:buNone/>
                </a:pPr>
                <a:r>
                  <a:rPr b="0" i="0" lang="en-US" sz="800" strike="noStrike">
                    <a:solidFill>
                      <a:srgbClr val="000000"/>
                    </a:solidFill>
                    <a:latin typeface="Arial"/>
                    <a:ea typeface="Arial"/>
                    <a:cs typeface="Arial"/>
                    <a:sym typeface="Arial"/>
                  </a:rPr>
                  <a:t>1</a:t>
                </a:r>
                <a:endParaRPr sz="1400"/>
              </a:p>
            </xdr:txBody>
          </xdr:sp>
          <xdr:sp>
            <xdr:nvSpPr>
              <xdr:cNvPr id="9" name="Shape 9"/>
              <xdr:cNvSpPr/>
            </xdr:nvSpPr>
            <xdr:spPr>
              <a:xfrm>
                <a:off x="6315481" y="390687"/>
                <a:ext cx="1245553" cy="201855"/>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rtl="0" algn="ctr">
                  <a:spcBef>
                    <a:spcPts val="0"/>
                  </a:spcBef>
                  <a:spcAft>
                    <a:spcPts val="0"/>
                  </a:spcAft>
                  <a:buNone/>
                </a:pPr>
                <a:r>
                  <a:rPr b="0" i="0" lang="en-US" sz="800" strike="noStrike">
                    <a:solidFill>
                      <a:srgbClr val="000000"/>
                    </a:solidFill>
                    <a:latin typeface="Arial"/>
                    <a:ea typeface="Arial"/>
                    <a:cs typeface="Arial"/>
                    <a:sym typeface="Arial"/>
                  </a:rPr>
                  <a:t>VERSIÓN</a:t>
                </a:r>
                <a:endParaRPr sz="1400"/>
              </a:p>
            </xdr:txBody>
          </xdr:sp>
          <xdr:sp>
            <xdr:nvSpPr>
              <xdr:cNvPr id="10" name="Shape 10"/>
              <xdr:cNvSpPr txBox="1"/>
            </xdr:nvSpPr>
            <xdr:spPr>
              <a:xfrm>
                <a:off x="7552262" y="579519"/>
                <a:ext cx="1096438" cy="573007"/>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rPr b="0" i="0" lang="en-US" sz="800">
                    <a:solidFill>
                      <a:srgbClr val="000000"/>
                    </a:solidFill>
                    <a:latin typeface="Arial"/>
                    <a:ea typeface="Arial"/>
                    <a:cs typeface="Arial"/>
                    <a:sym typeface="Arial"/>
                  </a:rPr>
                  <a:t>09/mar/2018</a:t>
                </a:r>
                <a:endParaRPr b="0" i="0" sz="800" strike="noStrike">
                  <a:solidFill>
                    <a:srgbClr val="000000"/>
                  </a:solidFill>
                  <a:latin typeface="Arial"/>
                  <a:ea typeface="Arial"/>
                  <a:cs typeface="Arial"/>
                  <a:sym typeface="Arial"/>
                </a:endParaRPr>
              </a:p>
            </xdr:txBody>
          </xdr:sp>
          <xdr:sp>
            <xdr:nvSpPr>
              <xdr:cNvPr id="11" name="Shape 11"/>
              <xdr:cNvSpPr txBox="1"/>
            </xdr:nvSpPr>
            <xdr:spPr>
              <a:xfrm>
                <a:off x="6315481" y="579519"/>
                <a:ext cx="1245553" cy="573007"/>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rPr b="0" i="0" lang="en-US" sz="800">
                    <a:latin typeface="Arial"/>
                    <a:ea typeface="Arial"/>
                    <a:cs typeface="Arial"/>
                    <a:sym typeface="Arial"/>
                  </a:rPr>
                  <a:t>FECHA </a:t>
                </a:r>
                <a:r>
                  <a:rPr b="0" i="0" lang="en-US" sz="800">
                    <a:latin typeface="Arial"/>
                    <a:ea typeface="Arial"/>
                    <a:cs typeface="Arial"/>
                    <a:sym typeface="Arial"/>
                  </a:rPr>
                  <a:t> </a:t>
                </a:r>
                <a:r>
                  <a:rPr b="0" i="0" lang="en-US" sz="800">
                    <a:latin typeface="Arial"/>
                    <a:ea typeface="Arial"/>
                    <a:cs typeface="Arial"/>
                    <a:sym typeface="Arial"/>
                  </a:rPr>
                  <a:t>DE</a:t>
                </a:r>
                <a:r>
                  <a:rPr b="0" i="0" lang="en-US" sz="800">
                    <a:latin typeface="Arial"/>
                    <a:ea typeface="Arial"/>
                    <a:cs typeface="Arial"/>
                    <a:sym typeface="Arial"/>
                  </a:rPr>
                  <a:t> </a:t>
                </a:r>
                <a:endParaRPr sz="1400"/>
              </a:p>
              <a:p>
                <a:pPr indent="0" lvl="0" marL="0" rtl="0" algn="ctr">
                  <a:spcBef>
                    <a:spcPts val="0"/>
                  </a:spcBef>
                  <a:spcAft>
                    <a:spcPts val="0"/>
                  </a:spcAft>
                  <a:buNone/>
                </a:pPr>
                <a:r>
                  <a:rPr b="0" i="0" lang="en-US" sz="800">
                    <a:latin typeface="Arial"/>
                    <a:ea typeface="Arial"/>
                    <a:cs typeface="Arial"/>
                    <a:sym typeface="Arial"/>
                  </a:rPr>
                  <a:t>ENTRADA EN </a:t>
                </a:r>
                <a:endParaRPr sz="1400"/>
              </a:p>
              <a:p>
                <a:pPr indent="0" lvl="0" marL="0" rtl="0" algn="ctr">
                  <a:spcBef>
                    <a:spcPts val="0"/>
                  </a:spcBef>
                  <a:spcAft>
                    <a:spcPts val="0"/>
                  </a:spcAft>
                  <a:buNone/>
                </a:pPr>
                <a:r>
                  <a:rPr b="0" i="0" lang="en-US" sz="800">
                    <a:latin typeface="Arial"/>
                    <a:ea typeface="Arial"/>
                    <a:cs typeface="Arial"/>
                    <a:sym typeface="Arial"/>
                  </a:rPr>
                  <a:t>VIGENCIA</a:t>
                </a:r>
                <a:endParaRPr sz="800">
                  <a:latin typeface="Arial"/>
                  <a:ea typeface="Arial"/>
                  <a:cs typeface="Arial"/>
                  <a:sym typeface="Arial"/>
                </a:endParaRPr>
              </a:p>
            </xdr:txBody>
          </xdr:sp>
          <xdr:sp>
            <xdr:nvSpPr>
              <xdr:cNvPr id="12" name="Shape 12"/>
              <xdr:cNvSpPr txBox="1"/>
            </xdr:nvSpPr>
            <xdr:spPr>
              <a:xfrm>
                <a:off x="1999902" y="16851"/>
                <a:ext cx="4315578" cy="1133881"/>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t/>
                </a:r>
                <a:endParaRPr sz="1000">
                  <a:latin typeface="Arial"/>
                  <a:ea typeface="Arial"/>
                  <a:cs typeface="Arial"/>
                  <a:sym typeface="Arial"/>
                </a:endParaRPr>
              </a:p>
              <a:p>
                <a:pPr indent="0" lvl="0" marL="0" rtl="0" algn="ctr">
                  <a:spcBef>
                    <a:spcPts val="0"/>
                  </a:spcBef>
                  <a:spcAft>
                    <a:spcPts val="0"/>
                  </a:spcAft>
                  <a:buNone/>
                </a:pPr>
                <a:r>
                  <a:rPr lang="en-US" sz="1200">
                    <a:latin typeface="Arial"/>
                    <a:ea typeface="Arial"/>
                    <a:cs typeface="Arial"/>
                    <a:sym typeface="Arial"/>
                  </a:rPr>
                  <a:t>SISTEMAS DE GESTIÓN</a:t>
                </a:r>
                <a:r>
                  <a:rPr lang="en-US" sz="1200">
                    <a:latin typeface="Arial"/>
                    <a:ea typeface="Arial"/>
                    <a:cs typeface="Arial"/>
                    <a:sym typeface="Arial"/>
                  </a:rPr>
                  <a:t> Y CONTROL </a:t>
                </a:r>
                <a:endParaRPr sz="1400"/>
              </a:p>
              <a:p>
                <a:pPr indent="0" lvl="0" marL="0" rtl="0" algn="ctr">
                  <a:spcBef>
                    <a:spcPts val="0"/>
                  </a:spcBef>
                  <a:spcAft>
                    <a:spcPts val="0"/>
                  </a:spcAft>
                  <a:buNone/>
                </a:pPr>
                <a:r>
                  <a:rPr lang="en-US" sz="1200">
                    <a:latin typeface="Arial"/>
                    <a:ea typeface="Arial"/>
                    <a:cs typeface="Arial"/>
                    <a:sym typeface="Arial"/>
                  </a:rPr>
                  <a:t>INTEGRADOS</a:t>
                </a:r>
                <a:endParaRPr sz="1200">
                  <a:latin typeface="Arial"/>
                  <a:ea typeface="Arial"/>
                  <a:cs typeface="Arial"/>
                  <a:sym typeface="Arial"/>
                </a:endParaRPr>
              </a:p>
              <a:p>
                <a:pPr indent="0" lvl="0" marL="0" rtl="0" algn="ctr">
                  <a:spcBef>
                    <a:spcPts val="0"/>
                  </a:spcBef>
                  <a:spcAft>
                    <a:spcPts val="0"/>
                  </a:spcAft>
                  <a:buNone/>
                </a:pPr>
                <a:r>
                  <a:rPr lang="en-US" sz="1200">
                    <a:latin typeface="Arial"/>
                    <a:ea typeface="Arial"/>
                    <a:cs typeface="Arial"/>
                    <a:sym typeface="Arial"/>
                  </a:rPr>
                  <a:t> (SISTEDA,</a:t>
                </a:r>
                <a:r>
                  <a:rPr lang="en-US" sz="1200">
                    <a:latin typeface="Arial"/>
                    <a:ea typeface="Arial"/>
                    <a:cs typeface="Arial"/>
                    <a:sym typeface="Arial"/>
                  </a:rPr>
                  <a:t> SGC y MECI)</a:t>
                </a:r>
                <a:endParaRPr sz="1400"/>
              </a:p>
              <a:p>
                <a:pPr indent="0" lvl="0" marL="0" rtl="0" algn="ctr">
                  <a:spcBef>
                    <a:spcPts val="0"/>
                  </a:spcBef>
                  <a:spcAft>
                    <a:spcPts val="0"/>
                  </a:spcAft>
                  <a:buNone/>
                </a:pPr>
                <a:r>
                  <a:t/>
                </a:r>
                <a:endParaRPr b="0" i="0" sz="1200" strike="noStrike">
                  <a:solidFill>
                    <a:srgbClr val="000000"/>
                  </a:solidFill>
                  <a:latin typeface="Arial"/>
                  <a:ea typeface="Arial"/>
                  <a:cs typeface="Arial"/>
                  <a:sym typeface="Arial"/>
                </a:endParaRPr>
              </a:p>
              <a:p>
                <a:pPr indent="0" lvl="0" marL="0" marR="0" rtl="0" algn="ctr">
                  <a:lnSpc>
                    <a:spcPct val="100000"/>
                  </a:lnSpc>
                  <a:spcBef>
                    <a:spcPts val="0"/>
                  </a:spcBef>
                  <a:spcAft>
                    <a:spcPts val="0"/>
                  </a:spcAft>
                  <a:buSzPts val="1200"/>
                  <a:buFont typeface="Arial"/>
                  <a:buNone/>
                </a:pPr>
                <a:r>
                  <a:rPr b="1" lang="en-US" sz="1200">
                    <a:latin typeface="Arial"/>
                    <a:ea typeface="Arial"/>
                    <a:cs typeface="Arial"/>
                    <a:sym typeface="Arial"/>
                  </a:rPr>
                  <a:t>FICHA TÉCNICA </a:t>
                </a:r>
                <a:r>
                  <a:rPr b="1" i="0" lang="en-US" sz="1200">
                    <a:solidFill>
                      <a:schemeClr val="dk1"/>
                    </a:solidFill>
                    <a:latin typeface="Arial"/>
                    <a:ea typeface="Arial"/>
                    <a:cs typeface="Arial"/>
                    <a:sym typeface="Arial"/>
                  </a:rPr>
                  <a:t>DE FORMULACIÓN DE INDICADORES</a:t>
                </a:r>
                <a:r>
                  <a:rPr b="1" i="0" lang="en-US" sz="1200">
                    <a:solidFill>
                      <a:schemeClr val="dk1"/>
                    </a:solidFill>
                    <a:latin typeface="Arial"/>
                    <a:ea typeface="Arial"/>
                    <a:cs typeface="Arial"/>
                    <a:sym typeface="Arial"/>
                  </a:rPr>
                  <a:t> </a:t>
                </a:r>
                <a:endParaRPr sz="1200">
                  <a:latin typeface="Arial"/>
                  <a:ea typeface="Arial"/>
                  <a:cs typeface="Arial"/>
                  <a:sym typeface="Arial"/>
                </a:endParaRPr>
              </a:p>
              <a:p>
                <a:pPr indent="0" lvl="0" marL="0" marR="0" rtl="0" algn="ctr">
                  <a:lnSpc>
                    <a:spcPct val="100000"/>
                  </a:lnSpc>
                  <a:spcBef>
                    <a:spcPts val="0"/>
                  </a:spcBef>
                  <a:spcAft>
                    <a:spcPts val="0"/>
                  </a:spcAft>
                  <a:buSzPts val="1200"/>
                  <a:buFont typeface="Arial"/>
                  <a:buNone/>
                </a:pPr>
                <a:r>
                  <a:t/>
                </a:r>
                <a:endParaRPr sz="1200">
                  <a:latin typeface="Arial"/>
                  <a:ea typeface="Arial"/>
                  <a:cs typeface="Arial"/>
                  <a:sym typeface="Arial"/>
                </a:endParaRPr>
              </a:p>
              <a:p>
                <a:pPr indent="0" lvl="0" marL="0" marR="0" rtl="0" algn="ctr">
                  <a:lnSpc>
                    <a:spcPct val="100000"/>
                  </a:lnSpc>
                  <a:spcBef>
                    <a:spcPts val="0"/>
                  </a:spcBef>
                  <a:spcAft>
                    <a:spcPts val="0"/>
                  </a:spcAft>
                  <a:buSzPts val="1200"/>
                  <a:buFont typeface="Arial"/>
                  <a:buNone/>
                </a:pPr>
                <a:r>
                  <a:rPr b="1" lang="en-US" sz="1200">
                    <a:latin typeface="Arial"/>
                    <a:ea typeface="Arial"/>
                    <a:cs typeface="Arial"/>
                    <a:sym typeface="Arial"/>
                  </a:rPr>
                  <a:t>  </a:t>
                </a:r>
                <a:endParaRPr sz="1200">
                  <a:latin typeface="Arial"/>
                  <a:ea typeface="Arial"/>
                  <a:cs typeface="Arial"/>
                  <a:sym typeface="Arial"/>
                </a:endParaRPr>
              </a:p>
            </xdr:txBody>
          </xdr:sp>
          <xdr:sp>
            <xdr:nvSpPr>
              <xdr:cNvPr id="13" name="Shape 13"/>
              <xdr:cNvSpPr txBox="1"/>
            </xdr:nvSpPr>
            <xdr:spPr>
              <a:xfrm>
                <a:off x="85715" y="670679"/>
                <a:ext cx="1826472" cy="481847"/>
              </a:xfrm>
              <a:prstGeom prst="rect">
                <a:avLst/>
              </a:prstGeom>
              <a:solidFill>
                <a:srgbClr val="FFFFFF"/>
              </a:solidFill>
              <a:ln>
                <a:noFill/>
              </a:ln>
            </xdr:spPr>
            <xdr:txBody>
              <a:bodyPr anchorCtr="0" anchor="ctr" bIns="18275" lIns="27425" spcFirstLastPara="1" rIns="27425" wrap="square" tIns="18275">
                <a:noAutofit/>
              </a:bodyPr>
              <a:lstStyle/>
              <a:p>
                <a:pPr indent="0" lvl="0" marL="0" rtl="0" algn="ctr">
                  <a:spcBef>
                    <a:spcPts val="0"/>
                  </a:spcBef>
                  <a:spcAft>
                    <a:spcPts val="0"/>
                  </a:spcAft>
                  <a:buNone/>
                </a:pPr>
                <a:r>
                  <a:t/>
                </a:r>
                <a:endParaRPr b="0" i="0" sz="700">
                  <a:solidFill>
                    <a:srgbClr val="000000"/>
                  </a:solidFill>
                  <a:latin typeface="Arial"/>
                  <a:ea typeface="Arial"/>
                  <a:cs typeface="Arial"/>
                  <a:sym typeface="Arial"/>
                </a:endParaRPr>
              </a:p>
              <a:p>
                <a:pPr indent="0" lvl="0" marL="0" rtl="0" algn="ctr">
                  <a:spcBef>
                    <a:spcPts val="0"/>
                  </a:spcBef>
                  <a:spcAft>
                    <a:spcPts val="0"/>
                  </a:spcAft>
                  <a:buNone/>
                </a:pPr>
                <a:r>
                  <a:rPr b="0" i="0" lang="en-US" sz="700">
                    <a:solidFill>
                      <a:srgbClr val="000000"/>
                    </a:solidFill>
                    <a:latin typeface="Arial"/>
                    <a:ea typeface="Arial"/>
                    <a:cs typeface="Arial"/>
                    <a:sym typeface="Arial"/>
                  </a:rPr>
                  <a:t>DIRECCIONAMIENTO </a:t>
                </a:r>
                <a:endParaRPr sz="1400"/>
              </a:p>
              <a:p>
                <a:pPr indent="0" lvl="0" marL="0" rtl="0" algn="ctr">
                  <a:spcBef>
                    <a:spcPts val="0"/>
                  </a:spcBef>
                  <a:spcAft>
                    <a:spcPts val="0"/>
                  </a:spcAft>
                  <a:buNone/>
                </a:pPr>
                <a:r>
                  <a:rPr b="0" i="0" lang="en-US" sz="700">
                    <a:solidFill>
                      <a:srgbClr val="000000"/>
                    </a:solidFill>
                    <a:latin typeface="Arial"/>
                    <a:ea typeface="Arial"/>
                    <a:cs typeface="Arial"/>
                    <a:sym typeface="Arial"/>
                  </a:rPr>
                  <a:t>ESTRATÉGICO</a:t>
                </a:r>
                <a:endParaRPr sz="1400"/>
              </a:p>
              <a:p>
                <a:pPr indent="0" lvl="0" marL="0" rtl="0" algn="ctr">
                  <a:spcBef>
                    <a:spcPts val="0"/>
                  </a:spcBef>
                  <a:spcAft>
                    <a:spcPts val="0"/>
                  </a:spcAft>
                  <a:buNone/>
                </a:pPr>
                <a:r>
                  <a:rPr b="0" i="0" lang="en-US" sz="700">
                    <a:solidFill>
                      <a:srgbClr val="000000"/>
                    </a:solidFill>
                    <a:latin typeface="Arial"/>
                    <a:ea typeface="Arial"/>
                    <a:cs typeface="Arial"/>
                    <a:sym typeface="Arial"/>
                  </a:rPr>
                  <a:t>INFORMACIÓN</a:t>
                </a:r>
                <a:r>
                  <a:rPr b="0" i="0" lang="en-US" sz="700">
                    <a:solidFill>
                      <a:srgbClr val="000000"/>
                    </a:solidFill>
                    <a:latin typeface="Arial"/>
                    <a:ea typeface="Arial"/>
                    <a:cs typeface="Arial"/>
                    <a:sym typeface="Arial"/>
                  </a:rPr>
                  <a:t> ESTRATÉGICA</a:t>
                </a:r>
                <a:endParaRPr sz="700">
                  <a:solidFill>
                    <a:srgbClr val="000000"/>
                  </a:solidFill>
                  <a:latin typeface="Arial"/>
                  <a:ea typeface="Arial"/>
                  <a:cs typeface="Arial"/>
                  <a:sym typeface="Arial"/>
                </a:endParaRPr>
              </a:p>
            </xdr:txBody>
          </xdr:sp>
        </xdr:grpSp>
        <xdr:pic>
          <xdr:nvPicPr>
            <xdr:cNvPr descr="escudo" id="14" name="Shape 14"/>
            <xdr:cNvPicPr preferRelativeResize="0"/>
          </xdr:nvPicPr>
          <xdr:blipFill rotWithShape="1">
            <a:blip r:embed="rId1">
              <a:alphaModFix/>
            </a:blip>
            <a:srcRect b="0" l="0" r="0" t="0"/>
            <a:stretch/>
          </xdr:blipFill>
          <xdr:spPr>
            <a:xfrm>
              <a:off x="1000100" y="3069272"/>
              <a:ext cx="910099" cy="515060"/>
            </a:xfrm>
            <a:prstGeom prst="rect">
              <a:avLst/>
            </a:prstGeom>
            <a:noFill/>
            <a:ln>
              <a:noFill/>
            </a:ln>
          </xdr:spPr>
        </xdr:pic>
      </xdr:grpSp>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752475</xdr:colOff>
      <xdr:row>27</xdr:row>
      <xdr:rowOff>85725</xdr:rowOff>
    </xdr:from>
    <xdr:ext cx="9239250" cy="31146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742950</xdr:colOff>
      <xdr:row>43</xdr:row>
      <xdr:rowOff>47625</xdr:rowOff>
    </xdr:from>
    <xdr:ext cx="9229725" cy="3248025"/>
    <xdr:graphicFrame>
      <xdr:nvGraphicFramePr>
        <xdr:cNvPr id="2"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19050</xdr:colOff>
      <xdr:row>0</xdr:row>
      <xdr:rowOff>0</xdr:rowOff>
    </xdr:from>
    <xdr:ext cx="10744200" cy="1552575"/>
    <xdr:grpSp>
      <xdr:nvGrpSpPr>
        <xdr:cNvPr id="2" name="Shape 2"/>
        <xdr:cNvGrpSpPr/>
      </xdr:nvGrpSpPr>
      <xdr:grpSpPr>
        <a:xfrm>
          <a:off x="0" y="3003713"/>
          <a:ext cx="10692001" cy="1552575"/>
          <a:chOff x="0" y="3003713"/>
          <a:chExt cx="10692001" cy="1552575"/>
        </a:xfrm>
      </xdr:grpSpPr>
      <xdr:grpSp>
        <xdr:nvGrpSpPr>
          <xdr:cNvPr id="15" name="Shape 15"/>
          <xdr:cNvGrpSpPr/>
        </xdr:nvGrpSpPr>
        <xdr:grpSpPr>
          <a:xfrm>
            <a:off x="0" y="3003713"/>
            <a:ext cx="10692001" cy="1552575"/>
            <a:chOff x="596900" y="2852737"/>
            <a:chExt cx="7950200" cy="1152527"/>
          </a:xfrm>
        </xdr:grpSpPr>
        <xdr:sp>
          <xdr:nvSpPr>
            <xdr:cNvPr id="4" name="Shape 4"/>
            <xdr:cNvSpPr/>
          </xdr:nvSpPr>
          <xdr:spPr>
            <a:xfrm>
              <a:off x="596900" y="2852737"/>
              <a:ext cx="7950200" cy="1152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6" name="Shape 16"/>
            <xdr:cNvGrpSpPr/>
          </xdr:nvGrpSpPr>
          <xdr:grpSpPr>
            <a:xfrm>
              <a:off x="596900" y="2852737"/>
              <a:ext cx="7950200" cy="1152527"/>
              <a:chOff x="0" y="0"/>
              <a:chExt cx="8648700" cy="1152526"/>
            </a:xfrm>
          </xdr:grpSpPr>
          <xdr:sp>
            <xdr:nvSpPr>
              <xdr:cNvPr id="17" name="Shape 17"/>
              <xdr:cNvSpPr/>
            </xdr:nvSpPr>
            <xdr:spPr>
              <a:xfrm>
                <a:off x="0" y="0"/>
                <a:ext cx="8648700" cy="1152525"/>
              </a:xfrm>
              <a:prstGeom prst="rect">
                <a:avLst/>
              </a:prstGeom>
              <a:no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8" name="Shape 18"/>
              <xdr:cNvSpPr txBox="1"/>
            </xdr:nvSpPr>
            <xdr:spPr>
              <a:xfrm>
                <a:off x="6307572" y="0"/>
                <a:ext cx="2341128" cy="389952"/>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rtl="0" algn="ctr">
                  <a:spcBef>
                    <a:spcPts val="0"/>
                  </a:spcBef>
                  <a:spcAft>
                    <a:spcPts val="0"/>
                  </a:spcAft>
                  <a:buNone/>
                </a:pPr>
                <a:r>
                  <a:rPr lang="en-US" sz="900">
                    <a:solidFill>
                      <a:srgbClr val="000000"/>
                    </a:solidFill>
                    <a:latin typeface="Arial"/>
                    <a:ea typeface="Arial"/>
                    <a:cs typeface="Arial"/>
                    <a:sym typeface="Arial"/>
                  </a:rPr>
                  <a:t>MEDE01.07.01.18.P05.F04</a:t>
                </a:r>
                <a:endParaRPr sz="900">
                  <a:solidFill>
                    <a:srgbClr val="000000"/>
                  </a:solidFill>
                  <a:latin typeface="Arial"/>
                  <a:ea typeface="Arial"/>
                  <a:cs typeface="Arial"/>
                  <a:sym typeface="Arial"/>
                </a:endParaRPr>
              </a:p>
            </xdr:txBody>
          </xdr:sp>
          <xdr:sp>
            <xdr:nvSpPr>
              <xdr:cNvPr id="19" name="Shape 19"/>
              <xdr:cNvSpPr/>
            </xdr:nvSpPr>
            <xdr:spPr>
              <a:xfrm>
                <a:off x="7562349" y="389952"/>
                <a:ext cx="1086351" cy="199309"/>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rtl="0" algn="ctr">
                  <a:spcBef>
                    <a:spcPts val="0"/>
                  </a:spcBef>
                  <a:spcAft>
                    <a:spcPts val="0"/>
                  </a:spcAft>
                  <a:buNone/>
                </a:pPr>
                <a:r>
                  <a:rPr b="0" i="0" lang="en-US" sz="800" strike="noStrike">
                    <a:solidFill>
                      <a:srgbClr val="000000"/>
                    </a:solidFill>
                    <a:latin typeface="Arial"/>
                    <a:ea typeface="Arial"/>
                    <a:cs typeface="Arial"/>
                    <a:sym typeface="Arial"/>
                  </a:rPr>
                  <a:t>1</a:t>
                </a:r>
                <a:endParaRPr sz="1400"/>
              </a:p>
            </xdr:txBody>
          </xdr:sp>
          <xdr:sp>
            <xdr:nvSpPr>
              <xdr:cNvPr id="20" name="Shape 20"/>
              <xdr:cNvSpPr/>
            </xdr:nvSpPr>
            <xdr:spPr>
              <a:xfrm>
                <a:off x="6307572" y="389952"/>
                <a:ext cx="1254777" cy="199309"/>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rtl="0" algn="ctr">
                  <a:spcBef>
                    <a:spcPts val="0"/>
                  </a:spcBef>
                  <a:spcAft>
                    <a:spcPts val="0"/>
                  </a:spcAft>
                  <a:buNone/>
                </a:pPr>
                <a:r>
                  <a:rPr b="0" i="0" lang="en-US" sz="800" strike="noStrike">
                    <a:solidFill>
                      <a:srgbClr val="000000"/>
                    </a:solidFill>
                    <a:latin typeface="Arial"/>
                    <a:ea typeface="Arial"/>
                    <a:cs typeface="Arial"/>
                    <a:sym typeface="Arial"/>
                  </a:rPr>
                  <a:t>VERSIÓN</a:t>
                </a:r>
                <a:endParaRPr sz="1400"/>
              </a:p>
            </xdr:txBody>
          </xdr:sp>
          <xdr:sp>
            <xdr:nvSpPr>
              <xdr:cNvPr id="21" name="Shape 21"/>
              <xdr:cNvSpPr txBox="1"/>
            </xdr:nvSpPr>
            <xdr:spPr>
              <a:xfrm>
                <a:off x="7553928" y="580596"/>
                <a:ext cx="1094772" cy="571930"/>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rPr b="0" i="0" lang="en-US" sz="800">
                    <a:solidFill>
                      <a:srgbClr val="000000"/>
                    </a:solidFill>
                    <a:latin typeface="Arial"/>
                    <a:ea typeface="Arial"/>
                    <a:cs typeface="Arial"/>
                    <a:sym typeface="Arial"/>
                  </a:rPr>
                  <a:t>09/mar/2018</a:t>
                </a:r>
                <a:endParaRPr b="0" i="0" sz="800" strike="noStrike">
                  <a:solidFill>
                    <a:srgbClr val="000000"/>
                  </a:solidFill>
                  <a:latin typeface="Arial"/>
                  <a:ea typeface="Arial"/>
                  <a:cs typeface="Arial"/>
                  <a:sym typeface="Arial"/>
                </a:endParaRPr>
              </a:p>
            </xdr:txBody>
          </xdr:sp>
          <xdr:sp>
            <xdr:nvSpPr>
              <xdr:cNvPr id="22" name="Shape 22"/>
              <xdr:cNvSpPr txBox="1"/>
            </xdr:nvSpPr>
            <xdr:spPr>
              <a:xfrm>
                <a:off x="6307572" y="580596"/>
                <a:ext cx="1254777" cy="571930"/>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rPr b="0" i="0" lang="en-US" sz="800">
                    <a:latin typeface="Arial"/>
                    <a:ea typeface="Arial"/>
                    <a:cs typeface="Arial"/>
                    <a:sym typeface="Arial"/>
                  </a:rPr>
                  <a:t>FECHA                    APROBACIÓN</a:t>
                </a:r>
                <a:endParaRPr sz="800">
                  <a:latin typeface="Arial"/>
                  <a:ea typeface="Arial"/>
                  <a:cs typeface="Arial"/>
                  <a:sym typeface="Arial"/>
                </a:endParaRPr>
              </a:p>
            </xdr:txBody>
          </xdr:sp>
          <xdr:sp>
            <xdr:nvSpPr>
              <xdr:cNvPr id="23" name="Shape 23"/>
              <xdr:cNvSpPr txBox="1"/>
            </xdr:nvSpPr>
            <xdr:spPr>
              <a:xfrm>
                <a:off x="2004275" y="0"/>
                <a:ext cx="4303297" cy="1152526"/>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rPr lang="en-US" sz="1000">
                    <a:latin typeface="Arial"/>
                    <a:ea typeface="Arial"/>
                    <a:cs typeface="Arial"/>
                    <a:sym typeface="Arial"/>
                  </a:rPr>
                  <a:t>SISTEMAS DE GESTIÓN</a:t>
                </a:r>
                <a:endParaRPr sz="1400"/>
              </a:p>
              <a:p>
                <a:pPr indent="0" lvl="0" marL="0" rtl="0" algn="ctr">
                  <a:spcBef>
                    <a:spcPts val="0"/>
                  </a:spcBef>
                  <a:spcAft>
                    <a:spcPts val="0"/>
                  </a:spcAft>
                  <a:buNone/>
                </a:pPr>
                <a:r>
                  <a:rPr lang="en-US" sz="1000">
                    <a:latin typeface="Arial"/>
                    <a:ea typeface="Arial"/>
                    <a:cs typeface="Arial"/>
                    <a:sym typeface="Arial"/>
                  </a:rPr>
                  <a:t>SGC - MECI - SISTEDA </a:t>
                </a:r>
                <a:endParaRPr sz="1400"/>
              </a:p>
              <a:p>
                <a:pPr indent="0" lvl="0" marL="0" rtl="0" algn="ctr">
                  <a:spcBef>
                    <a:spcPts val="0"/>
                  </a:spcBef>
                  <a:spcAft>
                    <a:spcPts val="0"/>
                  </a:spcAft>
                  <a:buNone/>
                </a:pPr>
                <a:r>
                  <a:t/>
                </a:r>
                <a:endParaRPr b="0" i="0" sz="1200" strike="noStrike">
                  <a:solidFill>
                    <a:srgbClr val="000000"/>
                  </a:solidFill>
                  <a:latin typeface="Arial"/>
                  <a:ea typeface="Arial"/>
                  <a:cs typeface="Arial"/>
                  <a:sym typeface="Arial"/>
                </a:endParaRPr>
              </a:p>
              <a:p>
                <a:pPr indent="0" lvl="0" marL="0" rtl="0" algn="ctr">
                  <a:spcBef>
                    <a:spcPts val="0"/>
                  </a:spcBef>
                  <a:spcAft>
                    <a:spcPts val="0"/>
                  </a:spcAft>
                  <a:buNone/>
                </a:pPr>
                <a:r>
                  <a:rPr b="1" lang="en-US" sz="1400">
                    <a:solidFill>
                      <a:schemeClr val="dk1"/>
                    </a:solidFill>
                    <a:latin typeface="Calibri"/>
                    <a:ea typeface="Calibri"/>
                    <a:cs typeface="Calibri"/>
                    <a:sym typeface="Calibri"/>
                  </a:rPr>
                  <a:t>FICHA TÉCNICA DE SEGUIMIENTO DE </a:t>
                </a:r>
                <a:r>
                  <a:rPr b="1" i="0" lang="en-US" sz="1400">
                    <a:solidFill>
                      <a:schemeClr val="dk1"/>
                    </a:solidFill>
                    <a:latin typeface="Calibri"/>
                    <a:ea typeface="Calibri"/>
                    <a:cs typeface="Calibri"/>
                    <a:sym typeface="Calibri"/>
                  </a:rPr>
                  <a:t>INDICADORES DE TRAMITES Y SERVICIOS  </a:t>
                </a:r>
                <a:endParaRPr sz="1050"/>
              </a:p>
            </xdr:txBody>
          </xdr:sp>
          <xdr:sp>
            <xdr:nvSpPr>
              <xdr:cNvPr id="24" name="Shape 24"/>
              <xdr:cNvSpPr txBox="1"/>
            </xdr:nvSpPr>
            <xdr:spPr>
              <a:xfrm>
                <a:off x="284938" y="762574"/>
                <a:ext cx="1491733" cy="363956"/>
              </a:xfrm>
              <a:prstGeom prst="rect">
                <a:avLst/>
              </a:prstGeom>
              <a:solidFill>
                <a:srgbClr val="FFFFFF"/>
              </a:solidFill>
              <a:ln>
                <a:noFill/>
              </a:ln>
            </xdr:spPr>
            <xdr:txBody>
              <a:bodyPr anchorCtr="0" anchor="ctr" bIns="18275" lIns="27425" spcFirstLastPara="1" rIns="27425" wrap="square" tIns="18275">
                <a:noAutofit/>
              </a:bodyPr>
              <a:lstStyle/>
              <a:p>
                <a:pPr indent="0" lvl="0" marL="0" rtl="0" algn="ctr">
                  <a:spcBef>
                    <a:spcPts val="0"/>
                  </a:spcBef>
                  <a:spcAft>
                    <a:spcPts val="0"/>
                  </a:spcAft>
                  <a:buNone/>
                </a:pPr>
                <a:r>
                  <a:rPr b="0" i="0" lang="en-US" sz="700">
                    <a:solidFill>
                      <a:srgbClr val="000000"/>
                    </a:solidFill>
                    <a:latin typeface="Arial"/>
                    <a:ea typeface="Arial"/>
                    <a:cs typeface="Arial"/>
                    <a:sym typeface="Arial"/>
                  </a:rPr>
                  <a:t>DIRECCIONAMIENTO ESTRATEGICO</a:t>
                </a:r>
                <a:endParaRPr sz="1400"/>
              </a:p>
              <a:p>
                <a:pPr indent="0" lvl="0" marL="0" rtl="0" algn="ctr">
                  <a:spcBef>
                    <a:spcPts val="0"/>
                  </a:spcBef>
                  <a:spcAft>
                    <a:spcPts val="0"/>
                  </a:spcAft>
                  <a:buNone/>
                </a:pPr>
                <a:r>
                  <a:rPr lang="en-US" sz="700">
                    <a:solidFill>
                      <a:srgbClr val="000000"/>
                    </a:solidFill>
                    <a:latin typeface="Arial"/>
                    <a:ea typeface="Arial"/>
                    <a:cs typeface="Arial"/>
                    <a:sym typeface="Arial"/>
                  </a:rPr>
                  <a:t>INFORMACIÓN ESTRATEGICA</a:t>
                </a:r>
                <a:endParaRPr b="0" i="0" sz="700">
                  <a:solidFill>
                    <a:srgbClr val="000000"/>
                  </a:solidFill>
                  <a:latin typeface="Arial"/>
                  <a:ea typeface="Arial"/>
                  <a:cs typeface="Arial"/>
                  <a:sym typeface="Arial"/>
                </a:endParaRPr>
              </a:p>
            </xdr:txBody>
          </xdr:sp>
        </xdr:grpSp>
        <xdr:pic>
          <xdr:nvPicPr>
            <xdr:cNvPr descr="escudo" id="25" name="Shape 25"/>
            <xdr:cNvPicPr preferRelativeResize="0"/>
          </xdr:nvPicPr>
          <xdr:blipFill rotWithShape="1">
            <a:blip r:embed="rId3">
              <a:alphaModFix/>
            </a:blip>
            <a:srcRect b="0" l="0" r="0" t="0"/>
            <a:stretch/>
          </xdr:blipFill>
          <xdr:spPr>
            <a:xfrm>
              <a:off x="1060480" y="2886932"/>
              <a:ext cx="880313" cy="753295"/>
            </a:xfrm>
            <a:prstGeom prst="rect">
              <a:avLst/>
            </a:prstGeom>
            <a:noFill/>
            <a:ln>
              <a:noFill/>
            </a:ln>
          </xdr:spPr>
        </xdr:pic>
      </xdr:grp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25</xdr:row>
      <xdr:rowOff>57150</xdr:rowOff>
    </xdr:from>
    <xdr:ext cx="10086975" cy="3981450"/>
    <xdr:graphicFrame>
      <xdr:nvGraphicFramePr>
        <xdr:cNvPr id="3" name="Chart 3"/>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0</xdr:colOff>
      <xdr:row>2</xdr:row>
      <xdr:rowOff>0</xdr:rowOff>
    </xdr:from>
    <xdr:ext cx="10325100" cy="1352550"/>
    <xdr:grpSp>
      <xdr:nvGrpSpPr>
        <xdr:cNvPr id="2" name="Shape 2"/>
        <xdr:cNvGrpSpPr/>
      </xdr:nvGrpSpPr>
      <xdr:grpSpPr>
        <a:xfrm>
          <a:off x="183450" y="3103725"/>
          <a:ext cx="10325100" cy="1352550"/>
          <a:chOff x="183450" y="3103725"/>
          <a:chExt cx="10325100" cy="1352550"/>
        </a:xfrm>
      </xdr:grpSpPr>
      <xdr:grpSp>
        <xdr:nvGrpSpPr>
          <xdr:cNvPr id="26" name="Shape 26"/>
          <xdr:cNvGrpSpPr/>
        </xdr:nvGrpSpPr>
        <xdr:grpSpPr>
          <a:xfrm>
            <a:off x="183450" y="3103725"/>
            <a:ext cx="10325100" cy="1352550"/>
            <a:chOff x="596900" y="2852737"/>
            <a:chExt cx="7950200" cy="1152527"/>
          </a:xfrm>
        </xdr:grpSpPr>
        <xdr:sp>
          <xdr:nvSpPr>
            <xdr:cNvPr id="4" name="Shape 4"/>
            <xdr:cNvSpPr/>
          </xdr:nvSpPr>
          <xdr:spPr>
            <a:xfrm>
              <a:off x="596900" y="2852737"/>
              <a:ext cx="7950200" cy="1152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27" name="Shape 27"/>
            <xdr:cNvGrpSpPr/>
          </xdr:nvGrpSpPr>
          <xdr:grpSpPr>
            <a:xfrm>
              <a:off x="596900" y="2852737"/>
              <a:ext cx="7950200" cy="1152527"/>
              <a:chOff x="0" y="0"/>
              <a:chExt cx="8648700" cy="1152526"/>
            </a:xfrm>
          </xdr:grpSpPr>
          <xdr:sp>
            <xdr:nvSpPr>
              <xdr:cNvPr id="28" name="Shape 28"/>
              <xdr:cNvSpPr/>
            </xdr:nvSpPr>
            <xdr:spPr>
              <a:xfrm>
                <a:off x="0" y="0"/>
                <a:ext cx="8648700" cy="1152525"/>
              </a:xfrm>
              <a:prstGeom prst="rect">
                <a:avLst/>
              </a:prstGeom>
              <a:no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29" name="Shape 29"/>
              <xdr:cNvSpPr txBox="1"/>
            </xdr:nvSpPr>
            <xdr:spPr>
              <a:xfrm>
                <a:off x="6310105" y="0"/>
                <a:ext cx="2338595" cy="389952"/>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marR="0" rtl="0" algn="ctr">
                  <a:lnSpc>
                    <a:spcPct val="100000"/>
                  </a:lnSpc>
                  <a:spcBef>
                    <a:spcPts val="0"/>
                  </a:spcBef>
                  <a:spcAft>
                    <a:spcPts val="0"/>
                  </a:spcAft>
                  <a:buClr>
                    <a:srgbClr val="000000"/>
                  </a:buClr>
                  <a:buSzPts val="900"/>
                  <a:buFont typeface="Arial"/>
                  <a:buNone/>
                </a:pPr>
                <a:r>
                  <a:rPr lang="en-US" sz="900">
                    <a:solidFill>
                      <a:srgbClr val="000000"/>
                    </a:solidFill>
                    <a:latin typeface="Arial"/>
                    <a:ea typeface="Arial"/>
                    <a:cs typeface="Arial"/>
                    <a:sym typeface="Arial"/>
                  </a:rPr>
                  <a:t>MEDE01.07.01.18.P05.F05</a:t>
                </a:r>
                <a:endParaRPr sz="900">
                  <a:solidFill>
                    <a:srgbClr val="000000"/>
                  </a:solidFill>
                  <a:latin typeface="Arial"/>
                  <a:ea typeface="Arial"/>
                  <a:cs typeface="Arial"/>
                  <a:sym typeface="Arial"/>
                </a:endParaRPr>
              </a:p>
            </xdr:txBody>
          </xdr:sp>
          <xdr:sp>
            <xdr:nvSpPr>
              <xdr:cNvPr id="30" name="Shape 30"/>
              <xdr:cNvSpPr/>
            </xdr:nvSpPr>
            <xdr:spPr>
              <a:xfrm>
                <a:off x="7557356" y="389952"/>
                <a:ext cx="1091344" cy="199309"/>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rtl="0" algn="ctr">
                  <a:spcBef>
                    <a:spcPts val="0"/>
                  </a:spcBef>
                  <a:spcAft>
                    <a:spcPts val="0"/>
                  </a:spcAft>
                  <a:buNone/>
                </a:pPr>
                <a:r>
                  <a:rPr b="0" i="0" lang="en-US" sz="800" strike="noStrike">
                    <a:solidFill>
                      <a:srgbClr val="000000"/>
                    </a:solidFill>
                    <a:latin typeface="Arial"/>
                    <a:ea typeface="Arial"/>
                    <a:cs typeface="Arial"/>
                    <a:sym typeface="Arial"/>
                  </a:rPr>
                  <a:t>1</a:t>
                </a:r>
                <a:endParaRPr sz="1400"/>
              </a:p>
            </xdr:txBody>
          </xdr:sp>
          <xdr:sp>
            <xdr:nvSpPr>
              <xdr:cNvPr id="31" name="Shape 31"/>
              <xdr:cNvSpPr/>
            </xdr:nvSpPr>
            <xdr:spPr>
              <a:xfrm>
                <a:off x="6310105" y="389952"/>
                <a:ext cx="1247251" cy="199309"/>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rtl="0" algn="ctr">
                  <a:spcBef>
                    <a:spcPts val="0"/>
                  </a:spcBef>
                  <a:spcAft>
                    <a:spcPts val="0"/>
                  </a:spcAft>
                  <a:buNone/>
                </a:pPr>
                <a:r>
                  <a:rPr b="0" i="0" lang="en-US" sz="800" strike="noStrike">
                    <a:solidFill>
                      <a:srgbClr val="000000"/>
                    </a:solidFill>
                    <a:latin typeface="Arial"/>
                    <a:ea typeface="Arial"/>
                    <a:cs typeface="Arial"/>
                    <a:sym typeface="Arial"/>
                  </a:rPr>
                  <a:t>VERSIÓN</a:t>
                </a:r>
                <a:endParaRPr sz="1400"/>
              </a:p>
            </xdr:txBody>
          </xdr:sp>
          <xdr:sp>
            <xdr:nvSpPr>
              <xdr:cNvPr id="32" name="Shape 32"/>
              <xdr:cNvSpPr txBox="1"/>
            </xdr:nvSpPr>
            <xdr:spPr>
              <a:xfrm>
                <a:off x="7549150" y="580596"/>
                <a:ext cx="1099550" cy="571930"/>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rPr b="0" i="0" lang="en-US" sz="800">
                    <a:solidFill>
                      <a:srgbClr val="000000"/>
                    </a:solidFill>
                    <a:latin typeface="Arial"/>
                    <a:ea typeface="Arial"/>
                    <a:cs typeface="Arial"/>
                    <a:sym typeface="Arial"/>
                  </a:rPr>
                  <a:t>09/mar/2018</a:t>
                </a:r>
                <a:endParaRPr b="0" i="0" sz="800" strike="noStrike">
                  <a:solidFill>
                    <a:srgbClr val="000000"/>
                  </a:solidFill>
                  <a:latin typeface="Arial"/>
                  <a:ea typeface="Arial"/>
                  <a:cs typeface="Arial"/>
                  <a:sym typeface="Arial"/>
                </a:endParaRPr>
              </a:p>
            </xdr:txBody>
          </xdr:sp>
          <xdr:sp>
            <xdr:nvSpPr>
              <xdr:cNvPr id="33" name="Shape 33"/>
              <xdr:cNvSpPr txBox="1"/>
            </xdr:nvSpPr>
            <xdr:spPr>
              <a:xfrm>
                <a:off x="6310105" y="580596"/>
                <a:ext cx="1247251" cy="571930"/>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rPr b="0" i="0" lang="en-US" sz="800">
                    <a:latin typeface="Arial"/>
                    <a:ea typeface="Arial"/>
                    <a:cs typeface="Arial"/>
                    <a:sym typeface="Arial"/>
                  </a:rPr>
                  <a:t>FECHA DE</a:t>
                </a:r>
                <a:endParaRPr sz="1400"/>
              </a:p>
              <a:p>
                <a:pPr indent="0" lvl="0" marL="0" rtl="0" algn="ctr">
                  <a:spcBef>
                    <a:spcPts val="0"/>
                  </a:spcBef>
                  <a:spcAft>
                    <a:spcPts val="0"/>
                  </a:spcAft>
                  <a:buNone/>
                </a:pPr>
                <a:r>
                  <a:rPr b="0" i="0" lang="en-US" sz="800">
                    <a:latin typeface="Arial"/>
                    <a:ea typeface="Arial"/>
                    <a:cs typeface="Arial"/>
                    <a:sym typeface="Arial"/>
                  </a:rPr>
                  <a:t>ENTRADA</a:t>
                </a:r>
                <a:endParaRPr sz="1400"/>
              </a:p>
              <a:p>
                <a:pPr indent="0" lvl="0" marL="0" rtl="0" algn="ctr">
                  <a:spcBef>
                    <a:spcPts val="0"/>
                  </a:spcBef>
                  <a:spcAft>
                    <a:spcPts val="0"/>
                  </a:spcAft>
                  <a:buNone/>
                </a:pPr>
                <a:r>
                  <a:rPr b="0" i="0" lang="en-US" sz="800">
                    <a:latin typeface="Arial"/>
                    <a:ea typeface="Arial"/>
                    <a:cs typeface="Arial"/>
                    <a:sym typeface="Arial"/>
                  </a:rPr>
                  <a:t>EN VIGENCIA                    </a:t>
                </a:r>
                <a:endParaRPr sz="800">
                  <a:latin typeface="Arial"/>
                  <a:ea typeface="Arial"/>
                  <a:cs typeface="Arial"/>
                  <a:sym typeface="Arial"/>
                </a:endParaRPr>
              </a:p>
            </xdr:txBody>
          </xdr:sp>
          <xdr:sp>
            <xdr:nvSpPr>
              <xdr:cNvPr id="34" name="Shape 34"/>
              <xdr:cNvSpPr txBox="1"/>
            </xdr:nvSpPr>
            <xdr:spPr>
              <a:xfrm>
                <a:off x="2002166" y="0"/>
                <a:ext cx="4307939" cy="1152526"/>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rPr lang="en-US" sz="1000">
                    <a:latin typeface="Arial"/>
                    <a:ea typeface="Arial"/>
                    <a:cs typeface="Arial"/>
                    <a:sym typeface="Arial"/>
                  </a:rPr>
                  <a:t>SISTEMAS DE GESTIÓN Y CONTROL</a:t>
                </a:r>
                <a:r>
                  <a:rPr lang="en-US" sz="1000">
                    <a:latin typeface="Arial"/>
                    <a:ea typeface="Arial"/>
                    <a:cs typeface="Arial"/>
                    <a:sym typeface="Arial"/>
                  </a:rPr>
                  <a:t> </a:t>
                </a:r>
                <a:endParaRPr sz="1400"/>
              </a:p>
              <a:p>
                <a:pPr indent="0" lvl="0" marL="0" rtl="0" algn="ctr">
                  <a:spcBef>
                    <a:spcPts val="0"/>
                  </a:spcBef>
                  <a:spcAft>
                    <a:spcPts val="0"/>
                  </a:spcAft>
                  <a:buNone/>
                </a:pPr>
                <a:r>
                  <a:rPr lang="en-US" sz="1000">
                    <a:latin typeface="Arial"/>
                    <a:ea typeface="Arial"/>
                    <a:cs typeface="Arial"/>
                    <a:sym typeface="Arial"/>
                  </a:rPr>
                  <a:t>INTEGRADOS</a:t>
                </a:r>
                <a:endParaRPr sz="1000">
                  <a:latin typeface="Arial"/>
                  <a:ea typeface="Arial"/>
                  <a:cs typeface="Arial"/>
                  <a:sym typeface="Arial"/>
                </a:endParaRPr>
              </a:p>
              <a:p>
                <a:pPr indent="0" lvl="0" marL="0" rtl="0" algn="ctr">
                  <a:spcBef>
                    <a:spcPts val="0"/>
                  </a:spcBef>
                  <a:spcAft>
                    <a:spcPts val="0"/>
                  </a:spcAft>
                  <a:buNone/>
                </a:pPr>
                <a:r>
                  <a:rPr lang="en-US" sz="1000">
                    <a:latin typeface="Arial"/>
                    <a:ea typeface="Arial"/>
                    <a:cs typeface="Arial"/>
                    <a:sym typeface="Arial"/>
                  </a:rPr>
                  <a:t>(SISTEDA, SGC y</a:t>
                </a:r>
                <a:r>
                  <a:rPr lang="en-US" sz="1000">
                    <a:latin typeface="Arial"/>
                    <a:ea typeface="Arial"/>
                    <a:cs typeface="Arial"/>
                    <a:sym typeface="Arial"/>
                  </a:rPr>
                  <a:t> MECI)</a:t>
                </a:r>
                <a:endParaRPr sz="1400"/>
              </a:p>
              <a:p>
                <a:pPr indent="0" lvl="0" marL="0" rtl="0" algn="ctr">
                  <a:spcBef>
                    <a:spcPts val="0"/>
                  </a:spcBef>
                  <a:spcAft>
                    <a:spcPts val="0"/>
                  </a:spcAft>
                  <a:buNone/>
                </a:pPr>
                <a:r>
                  <a:t/>
                </a:r>
                <a:endParaRPr sz="1000">
                  <a:latin typeface="Arial"/>
                  <a:ea typeface="Arial"/>
                  <a:cs typeface="Arial"/>
                  <a:sym typeface="Arial"/>
                </a:endParaRPr>
              </a:p>
              <a:p>
                <a:pPr indent="0" lvl="0" marL="0" rtl="0" algn="ctr">
                  <a:spcBef>
                    <a:spcPts val="0"/>
                  </a:spcBef>
                  <a:spcAft>
                    <a:spcPts val="0"/>
                  </a:spcAft>
                  <a:buNone/>
                </a:pPr>
                <a:r>
                  <a:rPr b="1" lang="en-US" sz="1200">
                    <a:solidFill>
                      <a:schemeClr val="dk1"/>
                    </a:solidFill>
                    <a:latin typeface="Arial"/>
                    <a:ea typeface="Arial"/>
                    <a:cs typeface="Arial"/>
                    <a:sym typeface="Arial"/>
                  </a:rPr>
                  <a:t>FICHA TÉCNICA DE SEGUIMIENTO DE INDICADORES  </a:t>
                </a:r>
                <a:endParaRPr sz="1400"/>
              </a:p>
            </xdr:txBody>
          </xdr:sp>
          <xdr:sp>
            <xdr:nvSpPr>
              <xdr:cNvPr id="35" name="Shape 35"/>
              <xdr:cNvSpPr txBox="1"/>
            </xdr:nvSpPr>
            <xdr:spPr>
              <a:xfrm>
                <a:off x="49234" y="762574"/>
                <a:ext cx="1920110" cy="363956"/>
              </a:xfrm>
              <a:prstGeom prst="rect">
                <a:avLst/>
              </a:prstGeom>
              <a:solidFill>
                <a:srgbClr val="FFFFFF"/>
              </a:solidFill>
              <a:ln>
                <a:noFill/>
              </a:ln>
            </xdr:spPr>
            <xdr:txBody>
              <a:bodyPr anchorCtr="0" anchor="ctr" bIns="18275" lIns="27425" spcFirstLastPara="1" rIns="27425" wrap="square" tIns="18275">
                <a:noAutofit/>
              </a:bodyPr>
              <a:lstStyle/>
              <a:p>
                <a:pPr indent="0" lvl="0" marL="0" rtl="0" algn="ctr">
                  <a:spcBef>
                    <a:spcPts val="0"/>
                  </a:spcBef>
                  <a:spcAft>
                    <a:spcPts val="0"/>
                  </a:spcAft>
                  <a:buNone/>
                </a:pPr>
                <a:r>
                  <a:rPr b="0" i="0" lang="en-US" sz="700">
                    <a:solidFill>
                      <a:srgbClr val="000000"/>
                    </a:solidFill>
                    <a:latin typeface="Arial"/>
                    <a:ea typeface="Arial"/>
                    <a:cs typeface="Arial"/>
                    <a:sym typeface="Arial"/>
                  </a:rPr>
                  <a:t>DIRECCIONAMIENTO ESTRATEGICO</a:t>
                </a:r>
                <a:endParaRPr sz="1400"/>
              </a:p>
              <a:p>
                <a:pPr indent="0" lvl="0" marL="0" rtl="0" algn="ctr">
                  <a:spcBef>
                    <a:spcPts val="0"/>
                  </a:spcBef>
                  <a:spcAft>
                    <a:spcPts val="0"/>
                  </a:spcAft>
                  <a:buNone/>
                </a:pPr>
                <a:r>
                  <a:rPr lang="en-US" sz="700">
                    <a:solidFill>
                      <a:srgbClr val="000000"/>
                    </a:solidFill>
                    <a:latin typeface="Arial"/>
                    <a:ea typeface="Arial"/>
                    <a:cs typeface="Arial"/>
                    <a:sym typeface="Arial"/>
                  </a:rPr>
                  <a:t>INFORMACIÓN ESTRATEGICA</a:t>
                </a:r>
                <a:endParaRPr sz="700">
                  <a:solidFill>
                    <a:srgbClr val="000000"/>
                  </a:solidFill>
                  <a:latin typeface="Arial"/>
                  <a:ea typeface="Arial"/>
                  <a:cs typeface="Arial"/>
                  <a:sym typeface="Arial"/>
                </a:endParaRPr>
              </a:p>
            </xdr:txBody>
          </xdr:sp>
        </xdr:grpSp>
        <xdr:pic>
          <xdr:nvPicPr>
            <xdr:cNvPr descr="escudo" id="36" name="Shape 36"/>
            <xdr:cNvPicPr preferRelativeResize="0"/>
          </xdr:nvPicPr>
          <xdr:blipFill rotWithShape="1">
            <a:blip r:embed="rId2">
              <a:alphaModFix/>
            </a:blip>
            <a:srcRect b="0" l="0" r="0" t="0"/>
            <a:stretch/>
          </xdr:blipFill>
          <xdr:spPr>
            <a:xfrm>
              <a:off x="1060480" y="2886932"/>
              <a:ext cx="934135" cy="753295"/>
            </a:xfrm>
            <a:prstGeom prst="rect">
              <a:avLst/>
            </a:prstGeom>
            <a:noFill/>
            <a:ln>
              <a:noFill/>
            </a:ln>
          </xdr:spPr>
        </xdr:pic>
      </xdr:grpSp>
    </xdr:grp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6EAC1C"/>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4.88"/>
    <col customWidth="1" min="2" max="2" width="28.5"/>
    <col customWidth="1" min="3" max="3" width="15.5"/>
    <col customWidth="1" min="4" max="4" width="6.25"/>
    <col customWidth="1" min="5" max="5" width="6.63"/>
    <col customWidth="1" min="6" max="6" width="15.0"/>
    <col customWidth="1" min="7" max="7" width="8.75"/>
    <col customWidth="1" min="8" max="8" width="7.38"/>
    <col customWidth="1" min="9" max="9" width="6.13"/>
    <col customWidth="1" min="10" max="10" width="3.13"/>
    <col customWidth="1" min="11" max="11" width="10.88"/>
    <col customWidth="1" min="12" max="12" width="22.38"/>
    <col customWidth="1" min="13" max="13" width="1.38"/>
    <col customWidth="1" min="14" max="26" width="10.75"/>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2"/>
      <c r="C2" s="3"/>
      <c r="D2" s="3"/>
      <c r="E2" s="3"/>
      <c r="F2" s="3"/>
      <c r="G2" s="3"/>
      <c r="H2" s="3"/>
      <c r="I2" s="3"/>
      <c r="J2" s="3"/>
      <c r="K2" s="3"/>
      <c r="L2" s="3"/>
      <c r="M2" s="4"/>
      <c r="N2" s="1"/>
      <c r="O2" s="1"/>
      <c r="P2" s="1"/>
      <c r="Q2" s="1"/>
      <c r="R2" s="1"/>
      <c r="S2" s="1"/>
      <c r="T2" s="1"/>
      <c r="U2" s="1"/>
      <c r="V2" s="1"/>
      <c r="W2" s="1"/>
      <c r="X2" s="1"/>
      <c r="Y2" s="1"/>
      <c r="Z2" s="1"/>
    </row>
    <row r="3">
      <c r="A3" s="1"/>
      <c r="B3" s="5"/>
      <c r="M3" s="6"/>
      <c r="N3" s="1"/>
      <c r="O3" s="1"/>
      <c r="P3" s="1"/>
      <c r="Q3" s="1"/>
      <c r="R3" s="1"/>
      <c r="S3" s="1"/>
      <c r="T3" s="1"/>
      <c r="U3" s="1"/>
      <c r="V3" s="1"/>
      <c r="W3" s="1"/>
      <c r="X3" s="1"/>
      <c r="Y3" s="1"/>
      <c r="Z3" s="1"/>
    </row>
    <row r="4">
      <c r="A4" s="1"/>
      <c r="B4" s="5"/>
      <c r="M4" s="6"/>
      <c r="N4" s="1"/>
      <c r="O4" s="1"/>
      <c r="P4" s="1"/>
      <c r="Q4" s="1"/>
      <c r="R4" s="1"/>
      <c r="S4" s="1"/>
      <c r="T4" s="1"/>
      <c r="U4" s="1"/>
      <c r="V4" s="1"/>
      <c r="W4" s="1"/>
      <c r="X4" s="1"/>
      <c r="Y4" s="1"/>
      <c r="Z4" s="1"/>
    </row>
    <row r="5">
      <c r="A5" s="1"/>
      <c r="B5" s="5"/>
      <c r="M5" s="6"/>
      <c r="N5" s="1"/>
      <c r="O5" s="1"/>
      <c r="P5" s="1"/>
      <c r="Q5" s="1"/>
      <c r="R5" s="1"/>
      <c r="S5" s="1"/>
      <c r="T5" s="1"/>
      <c r="U5" s="1"/>
      <c r="V5" s="1"/>
      <c r="W5" s="1"/>
      <c r="X5" s="1"/>
      <c r="Y5" s="1"/>
      <c r="Z5" s="1"/>
    </row>
    <row r="6">
      <c r="A6" s="1"/>
      <c r="B6" s="5"/>
      <c r="M6" s="6"/>
      <c r="N6" s="1"/>
      <c r="O6" s="1"/>
      <c r="P6" s="1"/>
      <c r="Q6" s="1"/>
      <c r="R6" s="1"/>
      <c r="S6" s="1"/>
      <c r="T6" s="1"/>
      <c r="U6" s="1"/>
      <c r="V6" s="1"/>
      <c r="W6" s="1"/>
      <c r="X6" s="1"/>
      <c r="Y6" s="1"/>
      <c r="Z6" s="1"/>
    </row>
    <row r="7">
      <c r="A7" s="1"/>
      <c r="B7" s="5"/>
      <c r="M7" s="6"/>
      <c r="N7" s="1"/>
      <c r="O7" s="1"/>
      <c r="P7" s="1"/>
      <c r="Q7" s="1"/>
      <c r="R7" s="1"/>
      <c r="S7" s="1"/>
      <c r="T7" s="1"/>
      <c r="U7" s="1"/>
      <c r="V7" s="1"/>
      <c r="W7" s="1"/>
      <c r="X7" s="1"/>
      <c r="Y7" s="1"/>
      <c r="Z7" s="1"/>
    </row>
    <row r="8">
      <c r="A8" s="1"/>
      <c r="B8" s="5"/>
      <c r="M8" s="6"/>
      <c r="N8" s="1"/>
      <c r="O8" s="1"/>
      <c r="P8" s="1"/>
      <c r="Q8" s="1"/>
      <c r="R8" s="1"/>
      <c r="S8" s="1"/>
      <c r="T8" s="1"/>
      <c r="U8" s="1"/>
      <c r="V8" s="1"/>
      <c r="W8" s="1"/>
      <c r="X8" s="1"/>
      <c r="Y8" s="1"/>
      <c r="Z8" s="1"/>
    </row>
    <row r="9">
      <c r="A9" s="1"/>
      <c r="B9" s="5"/>
      <c r="M9" s="6"/>
      <c r="N9" s="1"/>
      <c r="O9" s="1"/>
      <c r="P9" s="1"/>
      <c r="Q9" s="1"/>
      <c r="R9" s="1"/>
      <c r="S9" s="1"/>
      <c r="T9" s="1"/>
      <c r="U9" s="1"/>
      <c r="V9" s="1"/>
      <c r="W9" s="1"/>
      <c r="X9" s="1"/>
      <c r="Y9" s="1"/>
      <c r="Z9" s="1"/>
    </row>
    <row r="10">
      <c r="A10" s="1"/>
      <c r="B10" s="7"/>
      <c r="C10" s="8"/>
      <c r="D10" s="8"/>
      <c r="E10" s="8"/>
      <c r="F10" s="8"/>
      <c r="G10" s="8"/>
      <c r="H10" s="8"/>
      <c r="I10" s="8"/>
      <c r="J10" s="8"/>
      <c r="K10" s="8"/>
      <c r="L10" s="8"/>
      <c r="M10" s="9"/>
      <c r="N10" s="1"/>
      <c r="O10" s="1"/>
      <c r="P10" s="1"/>
      <c r="Q10" s="1"/>
      <c r="R10" s="1"/>
      <c r="S10" s="1"/>
      <c r="T10" s="1"/>
      <c r="U10" s="1"/>
      <c r="V10" s="1"/>
      <c r="W10" s="1"/>
      <c r="X10" s="1"/>
      <c r="Y10" s="1"/>
      <c r="Z10" s="1"/>
    </row>
    <row r="11" ht="12.75" customHeight="1">
      <c r="A11" s="1"/>
      <c r="B11" s="10"/>
      <c r="C11" s="11"/>
      <c r="D11" s="11"/>
      <c r="E11" s="11"/>
      <c r="F11" s="12"/>
      <c r="G11" s="11"/>
      <c r="H11" s="11"/>
      <c r="I11" s="11"/>
      <c r="J11" s="11"/>
      <c r="K11" s="11"/>
      <c r="L11" s="11"/>
      <c r="M11" s="13"/>
      <c r="N11" s="1"/>
      <c r="O11" s="1"/>
      <c r="P11" s="1"/>
      <c r="Q11" s="1"/>
      <c r="R11" s="1"/>
      <c r="S11" s="1"/>
      <c r="T11" s="1"/>
      <c r="U11" s="1"/>
      <c r="V11" s="1"/>
      <c r="W11" s="1"/>
      <c r="X11" s="1"/>
      <c r="Y11" s="1"/>
      <c r="Z11" s="1"/>
    </row>
    <row r="12" ht="23.25" customHeight="1">
      <c r="A12" s="1"/>
      <c r="B12" s="14" t="s">
        <v>0</v>
      </c>
      <c r="C12" s="15"/>
      <c r="D12" s="15"/>
      <c r="E12" s="15"/>
      <c r="F12" s="15"/>
      <c r="G12" s="15"/>
      <c r="H12" s="15"/>
      <c r="I12" s="15"/>
      <c r="J12" s="15"/>
      <c r="K12" s="15"/>
      <c r="L12" s="15"/>
      <c r="M12" s="16"/>
      <c r="N12" s="1"/>
      <c r="O12" s="1"/>
      <c r="P12" s="1"/>
      <c r="Q12" s="1"/>
      <c r="R12" s="1"/>
      <c r="S12" s="1"/>
      <c r="T12" s="1"/>
      <c r="U12" s="1"/>
      <c r="V12" s="1"/>
      <c r="W12" s="1"/>
      <c r="X12" s="1"/>
      <c r="Y12" s="1"/>
      <c r="Z12" s="1"/>
    </row>
    <row r="13" ht="15.75" customHeight="1">
      <c r="A13" s="1"/>
      <c r="B13" s="17"/>
      <c r="C13" s="18"/>
      <c r="D13" s="19"/>
      <c r="E13" s="19"/>
      <c r="F13" s="18"/>
      <c r="G13" s="18"/>
      <c r="H13" s="18"/>
      <c r="I13" s="19"/>
      <c r="J13" s="19"/>
      <c r="K13" s="18"/>
      <c r="L13" s="18"/>
      <c r="M13" s="20"/>
      <c r="N13" s="1"/>
      <c r="O13" s="1"/>
      <c r="P13" s="1"/>
      <c r="Q13" s="1"/>
      <c r="R13" s="1"/>
      <c r="S13" s="1"/>
      <c r="T13" s="1"/>
      <c r="U13" s="1"/>
      <c r="V13" s="1"/>
      <c r="W13" s="1"/>
      <c r="X13" s="1"/>
      <c r="Y13" s="1"/>
      <c r="Z13" s="1"/>
    </row>
    <row r="14" ht="12.75" customHeight="1">
      <c r="A14" s="1"/>
      <c r="B14" s="21" t="s">
        <v>1</v>
      </c>
      <c r="C14" s="22"/>
      <c r="D14" s="23"/>
      <c r="E14" s="23"/>
      <c r="F14" s="24" t="s">
        <v>2</v>
      </c>
      <c r="G14" s="25"/>
      <c r="H14" s="22"/>
      <c r="I14" s="23"/>
      <c r="J14" s="23"/>
      <c r="K14" s="24" t="s">
        <v>3</v>
      </c>
      <c r="L14" s="22"/>
      <c r="M14" s="26"/>
      <c r="N14" s="1"/>
      <c r="O14" s="1"/>
      <c r="P14" s="1"/>
      <c r="Q14" s="1"/>
      <c r="R14" s="1"/>
      <c r="S14" s="1"/>
      <c r="T14" s="1"/>
      <c r="U14" s="1"/>
      <c r="V14" s="1"/>
      <c r="W14" s="1"/>
      <c r="X14" s="1"/>
      <c r="Y14" s="1"/>
      <c r="Z14" s="1"/>
    </row>
    <row r="15" ht="12.75" customHeight="1">
      <c r="A15" s="1"/>
      <c r="B15" s="27"/>
      <c r="C15" s="28"/>
      <c r="D15" s="23"/>
      <c r="E15" s="23"/>
      <c r="F15" s="29"/>
      <c r="G15" s="30"/>
      <c r="H15" s="28"/>
      <c r="I15" s="23"/>
      <c r="J15" s="23"/>
      <c r="K15" s="29"/>
      <c r="L15" s="28"/>
      <c r="M15" s="26"/>
      <c r="N15" s="1"/>
      <c r="O15" s="1"/>
      <c r="P15" s="1"/>
      <c r="Q15" s="1"/>
      <c r="R15" s="1"/>
      <c r="S15" s="1"/>
      <c r="T15" s="1"/>
      <c r="U15" s="1"/>
      <c r="V15" s="1"/>
      <c r="W15" s="1"/>
      <c r="X15" s="1"/>
      <c r="Y15" s="1"/>
      <c r="Z15" s="1"/>
    </row>
    <row r="16" ht="14.25" customHeight="1">
      <c r="A16" s="1"/>
      <c r="B16" s="31" t="s">
        <v>4</v>
      </c>
      <c r="C16" s="32"/>
      <c r="D16" s="1"/>
      <c r="E16" s="1"/>
      <c r="F16" s="33" t="s">
        <v>5</v>
      </c>
      <c r="G16" s="34"/>
      <c r="H16" s="35"/>
      <c r="I16" s="1"/>
      <c r="J16" s="23"/>
      <c r="K16" s="36" t="s">
        <v>6</v>
      </c>
      <c r="L16" s="22"/>
      <c r="M16" s="26"/>
      <c r="N16" s="1"/>
      <c r="O16" s="1"/>
      <c r="P16" s="1"/>
      <c r="Q16" s="1"/>
      <c r="R16" s="1"/>
      <c r="S16" s="1"/>
      <c r="T16" s="1"/>
      <c r="U16" s="1"/>
      <c r="V16" s="1"/>
      <c r="W16" s="1"/>
      <c r="X16" s="1"/>
      <c r="Y16" s="1"/>
      <c r="Z16" s="1"/>
    </row>
    <row r="17">
      <c r="A17" s="1"/>
      <c r="B17" s="31" t="s">
        <v>7</v>
      </c>
      <c r="C17" s="32" t="s">
        <v>8</v>
      </c>
      <c r="D17" s="1"/>
      <c r="E17" s="1"/>
      <c r="F17" s="33" t="s">
        <v>9</v>
      </c>
      <c r="G17" s="37" t="s">
        <v>8</v>
      </c>
      <c r="H17" s="35"/>
      <c r="I17" s="1"/>
      <c r="J17" s="23"/>
      <c r="K17" s="38"/>
      <c r="L17" s="39"/>
      <c r="M17" s="26"/>
      <c r="N17" s="1"/>
      <c r="O17" s="1"/>
      <c r="P17" s="1"/>
      <c r="Q17" s="1"/>
      <c r="R17" s="1"/>
      <c r="S17" s="1"/>
      <c r="T17" s="1"/>
      <c r="U17" s="1"/>
      <c r="V17" s="1"/>
      <c r="W17" s="1"/>
      <c r="X17" s="1"/>
      <c r="Y17" s="1"/>
      <c r="Z17" s="1"/>
    </row>
    <row r="18">
      <c r="A18" s="1"/>
      <c r="B18" s="31" t="s">
        <v>10</v>
      </c>
      <c r="C18" s="32"/>
      <c r="D18" s="1"/>
      <c r="E18" s="1"/>
      <c r="F18" s="33" t="s">
        <v>11</v>
      </c>
      <c r="G18" s="34"/>
      <c r="H18" s="35"/>
      <c r="I18" s="1"/>
      <c r="J18" s="23"/>
      <c r="K18" s="29"/>
      <c r="L18" s="28"/>
      <c r="M18" s="26"/>
      <c r="N18" s="1"/>
      <c r="O18" s="1"/>
      <c r="P18" s="1"/>
      <c r="Q18" s="1"/>
      <c r="R18" s="1"/>
      <c r="S18" s="1"/>
      <c r="T18" s="1"/>
      <c r="U18" s="1"/>
      <c r="V18" s="1"/>
      <c r="W18" s="1"/>
      <c r="X18" s="1"/>
      <c r="Y18" s="1"/>
      <c r="Z18" s="1"/>
    </row>
    <row r="19">
      <c r="A19" s="1"/>
      <c r="B19" s="31" t="s">
        <v>12</v>
      </c>
      <c r="C19" s="32"/>
      <c r="D19" s="1"/>
      <c r="E19" s="1"/>
      <c r="F19" s="33" t="s">
        <v>13</v>
      </c>
      <c r="G19" s="34"/>
      <c r="H19" s="35"/>
      <c r="I19" s="23"/>
      <c r="J19" s="40"/>
      <c r="K19" s="40"/>
      <c r="L19" s="40"/>
      <c r="M19" s="26"/>
      <c r="N19" s="1"/>
      <c r="O19" s="1"/>
      <c r="P19" s="1"/>
      <c r="Q19" s="1"/>
      <c r="R19" s="1"/>
      <c r="S19" s="1"/>
      <c r="T19" s="1"/>
      <c r="U19" s="1"/>
      <c r="V19" s="1"/>
      <c r="W19" s="1"/>
      <c r="X19" s="1"/>
      <c r="Y19" s="1"/>
      <c r="Z19" s="1"/>
    </row>
    <row r="20" ht="10.5" customHeight="1">
      <c r="A20" s="1"/>
      <c r="B20" s="41"/>
      <c r="C20" s="42"/>
      <c r="D20" s="23"/>
      <c r="E20" s="23"/>
      <c r="F20" s="23"/>
      <c r="G20" s="23"/>
      <c r="H20" s="23"/>
      <c r="I20" s="23"/>
      <c r="J20" s="40"/>
      <c r="K20" s="40"/>
      <c r="L20" s="40"/>
      <c r="M20" s="26"/>
      <c r="N20" s="1"/>
      <c r="O20" s="1"/>
      <c r="P20" s="1"/>
      <c r="Q20" s="1"/>
      <c r="R20" s="1"/>
      <c r="S20" s="1"/>
      <c r="T20" s="1"/>
      <c r="U20" s="1"/>
      <c r="V20" s="1"/>
      <c r="W20" s="1"/>
      <c r="X20" s="1"/>
      <c r="Y20" s="1"/>
      <c r="Z20" s="1"/>
    </row>
    <row r="21" ht="17.25" customHeight="1">
      <c r="A21" s="1"/>
      <c r="B21" s="43" t="s">
        <v>14</v>
      </c>
      <c r="C21" s="25"/>
      <c r="D21" s="25"/>
      <c r="E21" s="25"/>
      <c r="F21" s="25"/>
      <c r="G21" s="25"/>
      <c r="H21" s="25"/>
      <c r="I21" s="25"/>
      <c r="J21" s="25"/>
      <c r="K21" s="25"/>
      <c r="L21" s="25"/>
      <c r="M21" s="44"/>
      <c r="N21" s="1"/>
      <c r="O21" s="1"/>
      <c r="P21" s="1"/>
      <c r="Q21" s="1"/>
      <c r="R21" s="1"/>
      <c r="S21" s="1"/>
      <c r="T21" s="1"/>
      <c r="U21" s="1"/>
      <c r="V21" s="1"/>
      <c r="W21" s="1"/>
      <c r="X21" s="1"/>
      <c r="Y21" s="1"/>
      <c r="Z21" s="1"/>
    </row>
    <row r="22" ht="14.25" customHeight="1">
      <c r="A22" s="1"/>
      <c r="B22" s="27"/>
      <c r="C22" s="30"/>
      <c r="D22" s="30"/>
      <c r="E22" s="30"/>
      <c r="F22" s="30"/>
      <c r="G22" s="30"/>
      <c r="H22" s="30"/>
      <c r="I22" s="30"/>
      <c r="J22" s="30"/>
      <c r="K22" s="30"/>
      <c r="L22" s="30"/>
      <c r="M22" s="45"/>
      <c r="N22" s="1"/>
      <c r="O22" s="1"/>
      <c r="P22" s="1"/>
      <c r="Q22" s="1"/>
      <c r="R22" s="1"/>
      <c r="S22" s="1"/>
      <c r="T22" s="1"/>
      <c r="U22" s="1"/>
      <c r="V22" s="1"/>
      <c r="W22" s="1"/>
      <c r="X22" s="1"/>
      <c r="Y22" s="1"/>
      <c r="Z22" s="1"/>
    </row>
    <row r="23" ht="21.0" customHeight="1">
      <c r="A23" s="1"/>
      <c r="B23" s="46" t="s">
        <v>15</v>
      </c>
      <c r="C23" s="47" t="s">
        <v>16</v>
      </c>
      <c r="D23" s="15"/>
      <c r="E23" s="15"/>
      <c r="F23" s="35"/>
      <c r="G23" s="48" t="s">
        <v>17</v>
      </c>
      <c r="H23" s="15"/>
      <c r="I23" s="15"/>
      <c r="J23" s="15"/>
      <c r="K23" s="15"/>
      <c r="L23" s="15"/>
      <c r="M23" s="16"/>
      <c r="N23" s="1"/>
      <c r="O23" s="1"/>
      <c r="P23" s="1"/>
      <c r="Q23" s="1"/>
      <c r="R23" s="1"/>
      <c r="S23" s="1"/>
      <c r="T23" s="1"/>
      <c r="U23" s="1"/>
      <c r="V23" s="1"/>
      <c r="W23" s="1"/>
      <c r="X23" s="1"/>
      <c r="Y23" s="1"/>
      <c r="Z23" s="1"/>
    </row>
    <row r="24" ht="19.5" customHeight="1">
      <c r="A24" s="1"/>
      <c r="B24" s="49"/>
      <c r="C24" s="47" t="s">
        <v>18</v>
      </c>
      <c r="D24" s="15"/>
      <c r="E24" s="15"/>
      <c r="F24" s="35"/>
      <c r="G24" s="48" t="s">
        <v>19</v>
      </c>
      <c r="H24" s="15"/>
      <c r="I24" s="15"/>
      <c r="J24" s="15"/>
      <c r="K24" s="15"/>
      <c r="L24" s="15"/>
      <c r="M24" s="16"/>
      <c r="N24" s="1"/>
      <c r="O24" s="1"/>
      <c r="P24" s="1"/>
      <c r="Q24" s="1"/>
      <c r="R24" s="1"/>
      <c r="S24" s="1"/>
      <c r="T24" s="1"/>
      <c r="U24" s="1"/>
      <c r="V24" s="1"/>
      <c r="W24" s="1"/>
      <c r="X24" s="1"/>
      <c r="Y24" s="1"/>
      <c r="Z24" s="1"/>
    </row>
    <row r="25" ht="19.5" customHeight="1">
      <c r="A25" s="1"/>
      <c r="B25" s="49"/>
      <c r="C25" s="47" t="s">
        <v>20</v>
      </c>
      <c r="D25" s="15"/>
      <c r="E25" s="15"/>
      <c r="F25" s="35"/>
      <c r="G25" s="48" t="s">
        <v>21</v>
      </c>
      <c r="H25" s="15"/>
      <c r="I25" s="15"/>
      <c r="J25" s="15"/>
      <c r="K25" s="15"/>
      <c r="L25" s="15"/>
      <c r="M25" s="16"/>
      <c r="N25" s="1"/>
      <c r="O25" s="1"/>
      <c r="P25" s="1"/>
      <c r="Q25" s="1"/>
      <c r="R25" s="1"/>
      <c r="S25" s="1"/>
      <c r="T25" s="1"/>
      <c r="U25" s="1"/>
      <c r="V25" s="1"/>
      <c r="W25" s="1"/>
      <c r="X25" s="1"/>
      <c r="Y25" s="1"/>
      <c r="Z25" s="1"/>
    </row>
    <row r="26" ht="19.5" customHeight="1">
      <c r="A26" s="1"/>
      <c r="B26" s="51"/>
      <c r="C26" s="47" t="s">
        <v>22</v>
      </c>
      <c r="D26" s="15"/>
      <c r="E26" s="15"/>
      <c r="F26" s="35"/>
      <c r="G26" s="48" t="s">
        <v>23</v>
      </c>
      <c r="H26" s="15"/>
      <c r="I26" s="15"/>
      <c r="J26" s="15"/>
      <c r="K26" s="15"/>
      <c r="L26" s="15"/>
      <c r="M26" s="16"/>
      <c r="N26" s="1"/>
      <c r="O26" s="1"/>
      <c r="P26" s="1"/>
      <c r="Q26" s="1"/>
      <c r="R26" s="1"/>
      <c r="S26" s="1"/>
      <c r="T26" s="1"/>
      <c r="U26" s="1"/>
      <c r="V26" s="1"/>
      <c r="W26" s="1"/>
      <c r="X26" s="1"/>
      <c r="Y26" s="1"/>
      <c r="Z26" s="1"/>
    </row>
    <row r="27" ht="23.25" customHeight="1">
      <c r="A27" s="1"/>
      <c r="B27" s="46" t="s">
        <v>24</v>
      </c>
      <c r="C27" s="47" t="s">
        <v>25</v>
      </c>
      <c r="D27" s="15"/>
      <c r="E27" s="15"/>
      <c r="F27" s="35"/>
      <c r="G27" s="48" t="s">
        <v>27</v>
      </c>
      <c r="H27" s="15"/>
      <c r="I27" s="15"/>
      <c r="J27" s="15"/>
      <c r="K27" s="15"/>
      <c r="L27" s="15"/>
      <c r="M27" s="16"/>
      <c r="N27" s="1"/>
      <c r="O27" s="1"/>
      <c r="P27" s="1"/>
      <c r="Q27" s="1"/>
      <c r="R27" s="1"/>
      <c r="S27" s="1"/>
      <c r="T27" s="1"/>
      <c r="U27" s="1"/>
      <c r="V27" s="1"/>
      <c r="W27" s="1"/>
      <c r="X27" s="1"/>
      <c r="Y27" s="1"/>
      <c r="Z27" s="1"/>
    </row>
    <row r="28" ht="23.25" customHeight="1">
      <c r="A28" s="1"/>
      <c r="B28" s="49"/>
      <c r="C28" s="47" t="s">
        <v>28</v>
      </c>
      <c r="D28" s="15"/>
      <c r="E28" s="15"/>
      <c r="F28" s="35"/>
      <c r="G28" s="48" t="s">
        <v>29</v>
      </c>
      <c r="H28" s="15"/>
      <c r="I28" s="15"/>
      <c r="J28" s="15"/>
      <c r="K28" s="15"/>
      <c r="L28" s="15"/>
      <c r="M28" s="16"/>
      <c r="N28" s="1"/>
      <c r="O28" s="1"/>
      <c r="P28" s="1"/>
      <c r="Q28" s="1"/>
      <c r="R28" s="1"/>
      <c r="S28" s="1"/>
      <c r="T28" s="1"/>
      <c r="U28" s="1"/>
      <c r="V28" s="1"/>
      <c r="W28" s="1"/>
      <c r="X28" s="1"/>
      <c r="Y28" s="1"/>
      <c r="Z28" s="1"/>
    </row>
    <row r="29" ht="23.25" customHeight="1">
      <c r="A29" s="1"/>
      <c r="B29" s="49"/>
      <c r="C29" s="47" t="s">
        <v>32</v>
      </c>
      <c r="D29" s="15"/>
      <c r="E29" s="15"/>
      <c r="F29" s="35"/>
      <c r="G29" s="48" t="s">
        <v>33</v>
      </c>
      <c r="H29" s="15"/>
      <c r="I29" s="15"/>
      <c r="J29" s="15"/>
      <c r="K29" s="15"/>
      <c r="L29" s="15"/>
      <c r="M29" s="16"/>
      <c r="N29" s="1"/>
      <c r="O29" s="1"/>
      <c r="P29" s="1"/>
      <c r="Q29" s="1"/>
      <c r="R29" s="1"/>
      <c r="S29" s="1"/>
      <c r="T29" s="1"/>
      <c r="U29" s="1"/>
      <c r="V29" s="1"/>
      <c r="W29" s="1"/>
      <c r="X29" s="1"/>
      <c r="Y29" s="1"/>
      <c r="Z29" s="1"/>
    </row>
    <row r="30" ht="24.75" customHeight="1">
      <c r="A30" s="1"/>
      <c r="B30" s="57"/>
      <c r="C30" s="47" t="s">
        <v>35</v>
      </c>
      <c r="D30" s="15"/>
      <c r="E30" s="15"/>
      <c r="F30" s="35"/>
      <c r="G30" s="60" t="s">
        <v>36</v>
      </c>
      <c r="H30" s="15"/>
      <c r="I30" s="15"/>
      <c r="J30" s="15"/>
      <c r="K30" s="15"/>
      <c r="L30" s="15"/>
      <c r="M30" s="16"/>
      <c r="N30" s="1"/>
      <c r="O30" s="1"/>
      <c r="P30" s="1"/>
      <c r="Q30" s="1"/>
      <c r="R30" s="1"/>
      <c r="S30" s="1"/>
      <c r="T30" s="1"/>
      <c r="U30" s="1"/>
      <c r="V30" s="1"/>
      <c r="W30" s="1"/>
      <c r="X30" s="1"/>
      <c r="Y30" s="1"/>
      <c r="Z30" s="1"/>
    </row>
    <row r="31" ht="25.5" customHeight="1">
      <c r="A31" s="1"/>
      <c r="B31" s="63" t="s">
        <v>40</v>
      </c>
      <c r="C31" s="47" t="s">
        <v>45</v>
      </c>
      <c r="D31" s="15"/>
      <c r="E31" s="15"/>
      <c r="F31" s="35"/>
      <c r="G31" s="48" t="s">
        <v>46</v>
      </c>
      <c r="H31" s="15"/>
      <c r="I31" s="15"/>
      <c r="J31" s="15"/>
      <c r="K31" s="15"/>
      <c r="L31" s="15"/>
      <c r="M31" s="16"/>
      <c r="N31" s="1"/>
      <c r="O31" s="1"/>
      <c r="P31" s="1"/>
      <c r="Q31" s="1"/>
      <c r="R31" s="1"/>
      <c r="S31" s="1"/>
      <c r="T31" s="1"/>
      <c r="U31" s="1"/>
      <c r="V31" s="1"/>
      <c r="W31" s="1"/>
      <c r="X31" s="1"/>
      <c r="Y31" s="1"/>
      <c r="Z31" s="1"/>
    </row>
    <row r="32" ht="21.0" customHeight="1">
      <c r="A32" s="1"/>
      <c r="B32" s="49"/>
      <c r="C32" s="47" t="s">
        <v>50</v>
      </c>
      <c r="D32" s="15"/>
      <c r="E32" s="15"/>
      <c r="F32" s="35"/>
      <c r="G32" s="48" t="s">
        <v>46</v>
      </c>
      <c r="H32" s="15"/>
      <c r="I32" s="15"/>
      <c r="J32" s="15"/>
      <c r="K32" s="15"/>
      <c r="L32" s="15"/>
      <c r="M32" s="16"/>
      <c r="N32" s="1"/>
      <c r="O32" s="1"/>
      <c r="P32" s="1"/>
      <c r="Q32" s="1"/>
      <c r="R32" s="1"/>
      <c r="S32" s="1"/>
      <c r="T32" s="1"/>
      <c r="U32" s="1"/>
      <c r="V32" s="1"/>
      <c r="W32" s="1"/>
      <c r="X32" s="1"/>
      <c r="Y32" s="1"/>
      <c r="Z32" s="1"/>
    </row>
    <row r="33" ht="33.0" customHeight="1">
      <c r="A33" s="1"/>
      <c r="B33" s="57"/>
      <c r="C33" s="69" t="s">
        <v>51</v>
      </c>
      <c r="D33" s="15"/>
      <c r="E33" s="15"/>
      <c r="F33" s="35"/>
      <c r="G33" s="48" t="s">
        <v>46</v>
      </c>
      <c r="H33" s="15"/>
      <c r="I33" s="15"/>
      <c r="J33" s="15"/>
      <c r="K33" s="15"/>
      <c r="L33" s="15"/>
      <c r="M33" s="16"/>
      <c r="N33" s="1"/>
      <c r="O33" s="1"/>
      <c r="P33" s="1"/>
      <c r="Q33" s="1"/>
      <c r="R33" s="1"/>
      <c r="S33" s="1"/>
      <c r="T33" s="1"/>
      <c r="U33" s="1"/>
      <c r="V33" s="1"/>
      <c r="W33" s="1"/>
      <c r="X33" s="1"/>
      <c r="Y33" s="1"/>
      <c r="Z33" s="1"/>
    </row>
    <row r="34" ht="28.5" customHeight="1">
      <c r="A34" s="1"/>
      <c r="B34" s="72" t="s">
        <v>52</v>
      </c>
      <c r="C34" s="69" t="s">
        <v>16</v>
      </c>
      <c r="D34" s="15"/>
      <c r="E34" s="15"/>
      <c r="F34" s="35"/>
      <c r="G34" s="48" t="s">
        <v>46</v>
      </c>
      <c r="H34" s="15"/>
      <c r="I34" s="15"/>
      <c r="J34" s="15"/>
      <c r="K34" s="15"/>
      <c r="L34" s="15"/>
      <c r="M34" s="16"/>
      <c r="N34" s="1"/>
      <c r="O34" s="1"/>
      <c r="P34" s="1"/>
      <c r="Q34" s="1"/>
      <c r="R34" s="1"/>
      <c r="S34" s="1"/>
      <c r="T34" s="1"/>
      <c r="U34" s="1"/>
      <c r="V34" s="1"/>
      <c r="W34" s="1"/>
      <c r="X34" s="1"/>
      <c r="Y34" s="1"/>
      <c r="Z34" s="1"/>
    </row>
    <row r="35" ht="28.5" customHeight="1">
      <c r="A35" s="59"/>
      <c r="B35" s="77" t="s">
        <v>59</v>
      </c>
      <c r="C35" s="84"/>
      <c r="D35" s="84"/>
      <c r="E35" s="84"/>
      <c r="F35" s="84"/>
      <c r="G35" s="84"/>
      <c r="H35" s="84"/>
      <c r="I35" s="84"/>
      <c r="J35" s="84"/>
      <c r="K35" s="84"/>
      <c r="L35" s="84"/>
      <c r="M35" s="88"/>
      <c r="N35" s="59"/>
      <c r="O35" s="59"/>
      <c r="P35" s="59"/>
      <c r="Q35" s="59"/>
      <c r="R35" s="59"/>
      <c r="S35" s="59"/>
      <c r="T35" s="59"/>
      <c r="U35" s="59"/>
      <c r="V35" s="59"/>
      <c r="W35" s="59"/>
      <c r="X35" s="59"/>
      <c r="Y35" s="59"/>
      <c r="Z35" s="59"/>
    </row>
    <row r="36" ht="24.75" customHeight="1">
      <c r="A36" s="59"/>
      <c r="B36" s="90" t="s">
        <v>78</v>
      </c>
      <c r="C36" s="93" t="s">
        <v>79</v>
      </c>
      <c r="D36" s="15"/>
      <c r="E36" s="15"/>
      <c r="F36" s="15"/>
      <c r="G36" s="15"/>
      <c r="H36" s="15"/>
      <c r="I36" s="15"/>
      <c r="J36" s="15"/>
      <c r="K36" s="15"/>
      <c r="L36" s="15"/>
      <c r="M36" s="16"/>
      <c r="N36" s="59"/>
      <c r="O36" s="59"/>
      <c r="P36" s="59"/>
      <c r="Q36" s="59"/>
      <c r="R36" s="59"/>
      <c r="S36" s="59"/>
      <c r="T36" s="59"/>
      <c r="U36" s="59"/>
      <c r="V36" s="59"/>
      <c r="W36" s="59"/>
      <c r="X36" s="59"/>
      <c r="Y36" s="59"/>
      <c r="Z36" s="59"/>
    </row>
    <row r="37" ht="29.25" customHeight="1">
      <c r="A37" s="1"/>
      <c r="B37" s="99" t="s">
        <v>80</v>
      </c>
      <c r="C37" s="60" t="s">
        <v>83</v>
      </c>
      <c r="D37" s="15"/>
      <c r="E37" s="15"/>
      <c r="F37" s="15"/>
      <c r="G37" s="15"/>
      <c r="H37" s="15"/>
      <c r="I37" s="15"/>
      <c r="J37" s="15"/>
      <c r="K37" s="15"/>
      <c r="L37" s="15"/>
      <c r="M37" s="16"/>
      <c r="N37" s="1"/>
      <c r="O37" s="1"/>
      <c r="P37" s="1"/>
      <c r="Q37" s="1"/>
      <c r="R37" s="1"/>
      <c r="S37" s="1"/>
      <c r="T37" s="1"/>
      <c r="U37" s="1"/>
      <c r="V37" s="1"/>
      <c r="W37" s="1"/>
      <c r="X37" s="1"/>
      <c r="Y37" s="1"/>
      <c r="Z37" s="1"/>
    </row>
    <row r="38" ht="29.25" customHeight="1">
      <c r="A38" s="1"/>
      <c r="B38" s="103" t="s">
        <v>85</v>
      </c>
      <c r="C38" s="60" t="s">
        <v>46</v>
      </c>
      <c r="D38" s="15"/>
      <c r="E38" s="15"/>
      <c r="F38" s="15"/>
      <c r="G38" s="15"/>
      <c r="H38" s="15"/>
      <c r="I38" s="15"/>
      <c r="J38" s="15"/>
      <c r="K38" s="15"/>
      <c r="L38" s="15"/>
      <c r="M38" s="16"/>
      <c r="N38" s="1"/>
      <c r="O38" s="1"/>
      <c r="P38" s="1"/>
      <c r="Q38" s="1"/>
      <c r="R38" s="1"/>
      <c r="S38" s="1"/>
      <c r="T38" s="1"/>
      <c r="U38" s="1"/>
      <c r="V38" s="1"/>
      <c r="W38" s="1"/>
      <c r="X38" s="1"/>
      <c r="Y38" s="1"/>
      <c r="Z38" s="1"/>
    </row>
    <row r="39" ht="50.25" customHeight="1">
      <c r="A39" s="1"/>
      <c r="B39" s="99" t="s">
        <v>86</v>
      </c>
      <c r="C39" s="107" t="s">
        <v>87</v>
      </c>
      <c r="D39" s="30"/>
      <c r="E39" s="30"/>
      <c r="F39" s="30"/>
      <c r="G39" s="30"/>
      <c r="H39" s="30"/>
      <c r="I39" s="30"/>
      <c r="J39" s="30"/>
      <c r="K39" s="30"/>
      <c r="L39" s="30"/>
      <c r="M39" s="45"/>
      <c r="N39" s="108"/>
      <c r="O39" s="1"/>
      <c r="P39" s="1"/>
      <c r="Q39" s="1"/>
      <c r="R39" s="1"/>
      <c r="S39" s="1"/>
      <c r="T39" s="1"/>
      <c r="U39" s="1"/>
      <c r="V39" s="1"/>
      <c r="W39" s="1"/>
      <c r="X39" s="1"/>
      <c r="Y39" s="1"/>
      <c r="Z39" s="1"/>
    </row>
    <row r="40" ht="33.0" customHeight="1">
      <c r="A40" s="1"/>
      <c r="B40" s="110" t="s">
        <v>88</v>
      </c>
      <c r="C40" s="107" t="s">
        <v>90</v>
      </c>
      <c r="D40" s="30"/>
      <c r="E40" s="30"/>
      <c r="F40" s="30"/>
      <c r="G40" s="30"/>
      <c r="H40" s="30"/>
      <c r="I40" s="30"/>
      <c r="J40" s="30"/>
      <c r="K40" s="30"/>
      <c r="L40" s="30"/>
      <c r="M40" s="45"/>
      <c r="N40" s="1"/>
      <c r="O40" s="1"/>
      <c r="P40" s="1"/>
      <c r="Q40" s="1"/>
      <c r="R40" s="1"/>
      <c r="S40" s="1"/>
      <c r="T40" s="1"/>
      <c r="U40" s="1"/>
      <c r="V40" s="1"/>
      <c r="W40" s="1"/>
      <c r="X40" s="1"/>
      <c r="Y40" s="1"/>
      <c r="Z40" s="1"/>
    </row>
    <row r="41" ht="71.25" customHeight="1">
      <c r="A41" s="1"/>
      <c r="B41" s="113" t="s">
        <v>91</v>
      </c>
      <c r="C41" s="115" t="s">
        <v>92</v>
      </c>
      <c r="D41" s="15"/>
      <c r="E41" s="15"/>
      <c r="F41" s="15"/>
      <c r="G41" s="15"/>
      <c r="H41" s="15"/>
      <c r="I41" s="15"/>
      <c r="J41" s="15"/>
      <c r="K41" s="15"/>
      <c r="L41" s="15"/>
      <c r="M41" s="16"/>
      <c r="N41" s="1"/>
      <c r="O41" s="1"/>
      <c r="P41" s="1"/>
      <c r="Q41" s="1"/>
      <c r="R41" s="1"/>
      <c r="S41" s="1"/>
      <c r="T41" s="1"/>
      <c r="U41" s="1"/>
      <c r="V41" s="1"/>
      <c r="W41" s="1"/>
      <c r="X41" s="1"/>
      <c r="Y41" s="1"/>
      <c r="Z41" s="1"/>
    </row>
    <row r="42" ht="47.25" customHeight="1">
      <c r="A42" s="1"/>
      <c r="B42" s="113" t="s">
        <v>93</v>
      </c>
      <c r="C42" s="115" t="s">
        <v>94</v>
      </c>
      <c r="D42" s="15"/>
      <c r="E42" s="15"/>
      <c r="F42" s="15"/>
      <c r="G42" s="15"/>
      <c r="H42" s="15"/>
      <c r="I42" s="15"/>
      <c r="J42" s="15"/>
      <c r="K42" s="15"/>
      <c r="L42" s="15"/>
      <c r="M42" s="119"/>
      <c r="N42" s="1"/>
      <c r="O42" s="1"/>
      <c r="P42" s="1"/>
      <c r="Q42" s="1"/>
      <c r="R42" s="1"/>
      <c r="S42" s="1"/>
      <c r="T42" s="1"/>
      <c r="U42" s="1"/>
      <c r="V42" s="1"/>
      <c r="W42" s="1"/>
      <c r="X42" s="1"/>
      <c r="Y42" s="1"/>
      <c r="Z42" s="1"/>
    </row>
    <row r="43" ht="26.25" customHeight="1">
      <c r="A43" s="1"/>
      <c r="B43" s="122" t="s">
        <v>96</v>
      </c>
      <c r="C43" s="115" t="s">
        <v>97</v>
      </c>
      <c r="D43" s="15"/>
      <c r="E43" s="15"/>
      <c r="F43" s="15"/>
      <c r="G43" s="15"/>
      <c r="H43" s="15"/>
      <c r="I43" s="15"/>
      <c r="J43" s="15"/>
      <c r="K43" s="15"/>
      <c r="L43" s="15"/>
      <c r="M43" s="16"/>
      <c r="N43" s="1"/>
      <c r="O43" s="1"/>
      <c r="P43" s="1"/>
      <c r="Q43" s="1"/>
      <c r="R43" s="1"/>
      <c r="S43" s="1"/>
      <c r="T43" s="1"/>
      <c r="U43" s="1"/>
      <c r="V43" s="1"/>
      <c r="W43" s="1"/>
      <c r="X43" s="1"/>
      <c r="Y43" s="1"/>
      <c r="Z43" s="1"/>
    </row>
    <row r="44" ht="32.25" customHeight="1">
      <c r="A44" s="1"/>
      <c r="B44" s="122" t="s">
        <v>98</v>
      </c>
      <c r="C44" s="60" t="s">
        <v>99</v>
      </c>
      <c r="D44" s="15"/>
      <c r="E44" s="15"/>
      <c r="F44" s="15"/>
      <c r="G44" s="15"/>
      <c r="H44" s="15"/>
      <c r="I44" s="15"/>
      <c r="J44" s="15"/>
      <c r="K44" s="15"/>
      <c r="L44" s="15"/>
      <c r="M44" s="16"/>
      <c r="N44" s="1"/>
      <c r="O44" s="1"/>
      <c r="P44" s="1"/>
      <c r="Q44" s="1"/>
      <c r="R44" s="1"/>
      <c r="S44" s="1"/>
      <c r="T44" s="1"/>
      <c r="U44" s="1"/>
      <c r="V44" s="1"/>
      <c r="W44" s="1"/>
      <c r="X44" s="1"/>
      <c r="Y44" s="1"/>
      <c r="Z44" s="1"/>
    </row>
    <row r="45" ht="32.25" customHeight="1">
      <c r="A45" s="1"/>
      <c r="B45" s="125" t="s">
        <v>101</v>
      </c>
      <c r="C45" s="115" t="s">
        <v>58</v>
      </c>
      <c r="D45" s="15"/>
      <c r="E45" s="15"/>
      <c r="F45" s="15"/>
      <c r="G45" s="15"/>
      <c r="H45" s="15"/>
      <c r="I45" s="15"/>
      <c r="J45" s="15"/>
      <c r="K45" s="15"/>
      <c r="L45" s="15"/>
      <c r="M45" s="16"/>
      <c r="N45" s="1"/>
      <c r="O45" s="1"/>
      <c r="P45" s="1"/>
      <c r="Q45" s="1"/>
      <c r="R45" s="1"/>
      <c r="S45" s="1"/>
      <c r="T45" s="1"/>
      <c r="U45" s="1"/>
      <c r="V45" s="1"/>
      <c r="W45" s="1"/>
      <c r="X45" s="1"/>
      <c r="Y45" s="1"/>
      <c r="Z45" s="1"/>
    </row>
    <row r="46" ht="33.0" customHeight="1">
      <c r="A46" s="1"/>
      <c r="B46" s="57"/>
      <c r="C46" s="115" t="s">
        <v>60</v>
      </c>
      <c r="D46" s="15"/>
      <c r="E46" s="15"/>
      <c r="F46" s="15"/>
      <c r="G46" s="15"/>
      <c r="H46" s="15"/>
      <c r="I46" s="15"/>
      <c r="J46" s="15"/>
      <c r="K46" s="15"/>
      <c r="L46" s="15"/>
      <c r="M46" s="16"/>
      <c r="N46" s="1"/>
      <c r="O46" s="1"/>
      <c r="P46" s="1"/>
      <c r="Q46" s="1"/>
      <c r="R46" s="1"/>
      <c r="S46" s="1"/>
      <c r="T46" s="1"/>
      <c r="U46" s="1"/>
      <c r="V46" s="1"/>
      <c r="W46" s="1"/>
      <c r="X46" s="1"/>
      <c r="Y46" s="1"/>
      <c r="Z46" s="1"/>
    </row>
    <row r="47" ht="26.25" customHeight="1">
      <c r="A47" s="1"/>
      <c r="B47" s="122" t="s">
        <v>103</v>
      </c>
      <c r="C47" s="115" t="s">
        <v>46</v>
      </c>
      <c r="D47" s="15"/>
      <c r="E47" s="15"/>
      <c r="F47" s="15"/>
      <c r="G47" s="15"/>
      <c r="H47" s="15"/>
      <c r="I47" s="15"/>
      <c r="J47" s="15"/>
      <c r="K47" s="15"/>
      <c r="L47" s="15"/>
      <c r="M47" s="16"/>
      <c r="N47" s="1"/>
      <c r="O47" s="1"/>
      <c r="P47" s="1"/>
      <c r="Q47" s="1"/>
      <c r="R47" s="1"/>
      <c r="S47" s="1"/>
      <c r="T47" s="1"/>
      <c r="U47" s="1"/>
      <c r="V47" s="1"/>
      <c r="W47" s="1"/>
      <c r="X47" s="1"/>
      <c r="Y47" s="1"/>
      <c r="Z47" s="1"/>
    </row>
    <row r="48" ht="33.0" customHeight="1">
      <c r="A48" s="1"/>
      <c r="B48" s="122" t="s">
        <v>105</v>
      </c>
      <c r="C48" s="60" t="s">
        <v>46</v>
      </c>
      <c r="D48" s="15"/>
      <c r="E48" s="15"/>
      <c r="F48" s="15"/>
      <c r="G48" s="15"/>
      <c r="H48" s="15"/>
      <c r="I48" s="15"/>
      <c r="J48" s="15"/>
      <c r="K48" s="15"/>
      <c r="L48" s="15"/>
      <c r="M48" s="16"/>
      <c r="N48" s="1"/>
      <c r="O48" s="1"/>
      <c r="P48" s="1"/>
      <c r="Q48" s="1"/>
      <c r="R48" s="1"/>
      <c r="S48" s="1"/>
      <c r="T48" s="1"/>
      <c r="U48" s="1"/>
      <c r="V48" s="1"/>
      <c r="W48" s="1"/>
      <c r="X48" s="1"/>
      <c r="Y48" s="1"/>
      <c r="Z48" s="1"/>
    </row>
    <row r="49" ht="33.0" customHeight="1">
      <c r="A49" s="1"/>
      <c r="B49" s="122" t="s">
        <v>107</v>
      </c>
      <c r="C49" s="60" t="s">
        <v>46</v>
      </c>
      <c r="D49" s="15"/>
      <c r="E49" s="15"/>
      <c r="F49" s="15"/>
      <c r="G49" s="15"/>
      <c r="H49" s="15"/>
      <c r="I49" s="15"/>
      <c r="J49" s="15"/>
      <c r="K49" s="15"/>
      <c r="L49" s="15"/>
      <c r="M49" s="16"/>
      <c r="N49" s="1"/>
      <c r="O49" s="1"/>
      <c r="P49" s="1"/>
      <c r="Q49" s="1"/>
      <c r="R49" s="1"/>
      <c r="S49" s="1"/>
      <c r="T49" s="1"/>
      <c r="U49" s="1"/>
      <c r="V49" s="1"/>
      <c r="W49" s="1"/>
      <c r="X49" s="1"/>
      <c r="Y49" s="1"/>
      <c r="Z49" s="1"/>
    </row>
    <row r="50" ht="27.0" customHeight="1">
      <c r="A50" s="1"/>
      <c r="B50" s="122" t="s">
        <v>109</v>
      </c>
      <c r="C50" s="129" t="s">
        <v>110</v>
      </c>
      <c r="D50" s="15"/>
      <c r="E50" s="15"/>
      <c r="F50" s="15"/>
      <c r="G50" s="15"/>
      <c r="H50" s="15"/>
      <c r="I50" s="15"/>
      <c r="J50" s="15"/>
      <c r="K50" s="15"/>
      <c r="L50" s="15"/>
      <c r="M50" s="16"/>
      <c r="N50" s="130"/>
      <c r="O50" s="1"/>
      <c r="P50" s="1"/>
      <c r="Q50" s="1"/>
      <c r="R50" s="1"/>
      <c r="S50" s="1"/>
      <c r="T50" s="1"/>
      <c r="U50" s="1"/>
      <c r="V50" s="1"/>
      <c r="W50" s="1"/>
      <c r="X50" s="1"/>
      <c r="Y50" s="1"/>
      <c r="Z50" s="1"/>
    </row>
    <row r="51" ht="42.75" customHeight="1">
      <c r="A51" s="1"/>
      <c r="B51" s="122" t="s">
        <v>112</v>
      </c>
      <c r="C51" s="129" t="s">
        <v>113</v>
      </c>
      <c r="D51" s="15"/>
      <c r="E51" s="15"/>
      <c r="F51" s="15"/>
      <c r="G51" s="15"/>
      <c r="H51" s="15"/>
      <c r="I51" s="15"/>
      <c r="J51" s="15"/>
      <c r="K51" s="15"/>
      <c r="L51" s="15"/>
      <c r="M51" s="16"/>
      <c r="N51" s="1"/>
      <c r="O51" s="1"/>
      <c r="P51" s="1"/>
      <c r="Q51" s="1"/>
      <c r="R51" s="1"/>
      <c r="S51" s="1"/>
      <c r="T51" s="1"/>
      <c r="U51" s="1"/>
      <c r="V51" s="1"/>
      <c r="W51" s="1"/>
      <c r="X51" s="1"/>
      <c r="Y51" s="1"/>
      <c r="Z51" s="1"/>
    </row>
    <row r="52" ht="24.0" customHeight="1">
      <c r="A52" s="1"/>
      <c r="B52" s="122" t="s">
        <v>114</v>
      </c>
      <c r="C52" s="115" t="s">
        <v>116</v>
      </c>
      <c r="D52" s="15"/>
      <c r="E52" s="15"/>
      <c r="F52" s="15"/>
      <c r="G52" s="15"/>
      <c r="H52" s="15"/>
      <c r="I52" s="15"/>
      <c r="J52" s="15"/>
      <c r="K52" s="15"/>
      <c r="L52" s="15"/>
      <c r="M52" s="16"/>
      <c r="N52" s="108"/>
      <c r="O52" s="1"/>
      <c r="P52" s="1"/>
      <c r="Q52" s="1"/>
      <c r="R52" s="1"/>
      <c r="S52" s="1"/>
      <c r="T52" s="1"/>
      <c r="U52" s="1"/>
      <c r="V52" s="1"/>
      <c r="W52" s="1"/>
      <c r="X52" s="1"/>
      <c r="Y52" s="1"/>
      <c r="Z52" s="1"/>
    </row>
    <row r="53" ht="27.0" customHeight="1">
      <c r="A53" s="1"/>
      <c r="B53" s="122" t="s">
        <v>117</v>
      </c>
      <c r="C53" s="115" t="s">
        <v>118</v>
      </c>
      <c r="D53" s="15"/>
      <c r="E53" s="15"/>
      <c r="F53" s="15"/>
      <c r="G53" s="15"/>
      <c r="H53" s="15"/>
      <c r="I53" s="15"/>
      <c r="J53" s="15"/>
      <c r="K53" s="15"/>
      <c r="L53" s="15"/>
      <c r="M53" s="16"/>
      <c r="N53" s="1"/>
      <c r="O53" s="1"/>
      <c r="P53" s="1"/>
      <c r="Q53" s="1"/>
      <c r="R53" s="1"/>
      <c r="S53" s="1"/>
      <c r="T53" s="1"/>
      <c r="U53" s="1"/>
      <c r="V53" s="1"/>
      <c r="W53" s="1"/>
      <c r="X53" s="1"/>
      <c r="Y53" s="1"/>
      <c r="Z53" s="1"/>
    </row>
    <row r="54" ht="27.0" customHeight="1">
      <c r="A54" s="1"/>
      <c r="B54" s="131" t="s">
        <v>120</v>
      </c>
      <c r="C54" s="115" t="s">
        <v>121</v>
      </c>
      <c r="D54" s="15"/>
      <c r="E54" s="15"/>
      <c r="F54" s="15"/>
      <c r="G54" s="15"/>
      <c r="H54" s="15"/>
      <c r="I54" s="15"/>
      <c r="J54" s="15"/>
      <c r="K54" s="15"/>
      <c r="L54" s="15"/>
      <c r="M54" s="16"/>
      <c r="N54" s="1"/>
      <c r="O54" s="1"/>
      <c r="P54" s="1"/>
      <c r="Q54" s="1"/>
      <c r="R54" s="1"/>
      <c r="S54" s="1"/>
      <c r="T54" s="1"/>
      <c r="U54" s="1"/>
      <c r="V54" s="1"/>
      <c r="W54" s="1"/>
      <c r="X54" s="1"/>
      <c r="Y54" s="1"/>
      <c r="Z54" s="1"/>
    </row>
    <row r="55" ht="48.0" customHeight="1">
      <c r="A55" s="1"/>
      <c r="B55" s="133" t="s">
        <v>123</v>
      </c>
      <c r="C55" s="134" t="s">
        <v>124</v>
      </c>
      <c r="D55" s="135"/>
      <c r="E55" s="135"/>
      <c r="F55" s="135"/>
      <c r="G55" s="136"/>
      <c r="H55" s="137" t="s">
        <v>126</v>
      </c>
      <c r="I55" s="135"/>
      <c r="J55" s="136"/>
      <c r="K55" s="138" t="s">
        <v>124</v>
      </c>
      <c r="L55" s="135"/>
      <c r="M55" s="139"/>
      <c r="N55" s="1"/>
      <c r="O55" s="1"/>
      <c r="P55" s="1"/>
      <c r="Q55" s="1"/>
      <c r="R55" s="1"/>
      <c r="S55" s="1"/>
      <c r="T55" s="1"/>
      <c r="U55" s="1"/>
      <c r="V55" s="1"/>
      <c r="W55" s="1"/>
      <c r="X55" s="1"/>
      <c r="Y55" s="1"/>
      <c r="Z55" s="1"/>
    </row>
    <row r="56" ht="9.0"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41" t="s">
        <v>129</v>
      </c>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3">
    <mergeCell ref="C40:M40"/>
    <mergeCell ref="C41:M41"/>
    <mergeCell ref="C42:L42"/>
    <mergeCell ref="C43:M43"/>
    <mergeCell ref="C44:M44"/>
    <mergeCell ref="C45:M45"/>
    <mergeCell ref="C46:M46"/>
    <mergeCell ref="C54:M54"/>
    <mergeCell ref="C55:G55"/>
    <mergeCell ref="H55:J55"/>
    <mergeCell ref="K55:M55"/>
    <mergeCell ref="B57:M57"/>
    <mergeCell ref="C47:M47"/>
    <mergeCell ref="C48:M48"/>
    <mergeCell ref="C49:M49"/>
    <mergeCell ref="C50:M50"/>
    <mergeCell ref="C51:M51"/>
    <mergeCell ref="C52:M52"/>
    <mergeCell ref="C53:M53"/>
    <mergeCell ref="G17:H17"/>
    <mergeCell ref="G18:H18"/>
    <mergeCell ref="G19:H19"/>
    <mergeCell ref="B14:C15"/>
    <mergeCell ref="B23:B26"/>
    <mergeCell ref="B27:B30"/>
    <mergeCell ref="B31:B33"/>
    <mergeCell ref="B45:B46"/>
    <mergeCell ref="B2:M10"/>
    <mergeCell ref="B12:M12"/>
    <mergeCell ref="F14:H15"/>
    <mergeCell ref="K14:L15"/>
    <mergeCell ref="G16:H16"/>
    <mergeCell ref="K16:L18"/>
    <mergeCell ref="B21:M22"/>
    <mergeCell ref="G27:M27"/>
    <mergeCell ref="G28:M28"/>
    <mergeCell ref="G29:M29"/>
    <mergeCell ref="G30:M30"/>
    <mergeCell ref="G31:M31"/>
    <mergeCell ref="G32:M32"/>
    <mergeCell ref="G33:M33"/>
    <mergeCell ref="G34:M34"/>
    <mergeCell ref="C23:F23"/>
    <mergeCell ref="G23:M23"/>
    <mergeCell ref="C24:F24"/>
    <mergeCell ref="G24:M24"/>
    <mergeCell ref="C25:F25"/>
    <mergeCell ref="G25:M25"/>
    <mergeCell ref="G26:M26"/>
    <mergeCell ref="C26:F26"/>
    <mergeCell ref="C27:F27"/>
    <mergeCell ref="C28:F28"/>
    <mergeCell ref="C29:F29"/>
    <mergeCell ref="C30:F30"/>
    <mergeCell ref="C31:F31"/>
    <mergeCell ref="C32:F32"/>
    <mergeCell ref="C33:F33"/>
    <mergeCell ref="C34:F34"/>
    <mergeCell ref="B35:M35"/>
    <mergeCell ref="C36:M36"/>
    <mergeCell ref="C37:M37"/>
    <mergeCell ref="C38:M38"/>
    <mergeCell ref="C39:M39"/>
  </mergeCells>
  <printOptions/>
  <pageMargins bottom="0.2362204724409449" footer="0.0" header="0.0" left="0.5511811023622047" right="0.3937007874015748" top="0.3937007874015748"/>
  <pageSetup scale="60"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38"/>
    <col customWidth="1" min="2" max="2" width="12.0"/>
    <col customWidth="1" min="3" max="3" width="10.88"/>
    <col customWidth="1" min="4" max="4" width="10.63"/>
    <col customWidth="1" min="5" max="5" width="9.25"/>
    <col customWidth="1" min="6" max="6" width="10.88"/>
    <col customWidth="1" min="7" max="7" width="12.63"/>
    <col customWidth="1" min="8" max="8" width="11.38"/>
    <col customWidth="1" min="9" max="9" width="9.88"/>
    <col customWidth="1" min="10" max="10" width="12.88"/>
    <col customWidth="1" min="11" max="11" width="15.5"/>
    <col customWidth="1" min="12" max="12" width="12.63"/>
    <col customWidth="1" min="13" max="14" width="10.0"/>
    <col customWidth="1" min="15" max="15" width="5.75"/>
    <col customWidth="1" min="16" max="16" width="10.0"/>
    <col customWidth="1" min="17" max="26" width="9.38"/>
  </cols>
  <sheetData>
    <row r="1">
      <c r="A1" s="50"/>
      <c r="B1" s="50"/>
      <c r="C1" s="50"/>
      <c r="D1" s="1"/>
      <c r="E1" s="1"/>
      <c r="F1" s="1"/>
      <c r="G1" s="1"/>
      <c r="H1" s="1"/>
      <c r="I1" s="1"/>
      <c r="J1" s="1"/>
      <c r="K1" s="1"/>
      <c r="L1" s="1"/>
      <c r="M1" s="1"/>
      <c r="N1" s="1"/>
      <c r="O1" s="1"/>
      <c r="P1" s="1"/>
      <c r="Q1" s="1"/>
      <c r="R1" s="1"/>
      <c r="S1" s="1"/>
      <c r="T1" s="1"/>
      <c r="U1" s="1"/>
      <c r="V1" s="1"/>
      <c r="W1" s="1"/>
      <c r="X1" s="1"/>
      <c r="Y1" s="1"/>
      <c r="Z1" s="1"/>
    </row>
    <row r="2">
      <c r="A2" s="40"/>
      <c r="B2" s="50"/>
      <c r="C2" s="50"/>
      <c r="D2" s="1"/>
      <c r="E2" s="1"/>
      <c r="F2" s="1"/>
      <c r="G2" s="1"/>
      <c r="H2" s="1"/>
      <c r="I2" s="1"/>
      <c r="J2" s="1"/>
      <c r="K2" s="1"/>
      <c r="L2" s="1"/>
      <c r="M2" s="1"/>
      <c r="N2" s="1"/>
      <c r="O2" s="1"/>
      <c r="P2" s="1"/>
      <c r="Q2" s="1"/>
      <c r="R2" s="1"/>
      <c r="S2" s="1"/>
      <c r="T2" s="1"/>
      <c r="U2" s="1"/>
      <c r="V2" s="1"/>
      <c r="W2" s="1"/>
      <c r="X2" s="1"/>
      <c r="Y2" s="1"/>
      <c r="Z2" s="1"/>
    </row>
    <row r="3">
      <c r="A3" s="50"/>
      <c r="B3" s="50"/>
      <c r="C3" s="50"/>
      <c r="D3" s="1"/>
      <c r="E3" s="1"/>
      <c r="F3" s="1"/>
      <c r="G3" s="1"/>
      <c r="H3" s="1"/>
      <c r="I3" s="1"/>
      <c r="J3" s="1"/>
      <c r="K3" s="1"/>
      <c r="L3" s="1"/>
      <c r="M3" s="1"/>
      <c r="N3" s="52" t="s">
        <v>26</v>
      </c>
      <c r="Q3" s="1"/>
      <c r="R3" s="1"/>
      <c r="S3" s="1"/>
      <c r="T3" s="1"/>
      <c r="U3" s="1"/>
      <c r="V3" s="1"/>
      <c r="W3" s="1"/>
      <c r="X3" s="1"/>
      <c r="Y3" s="1"/>
      <c r="Z3" s="1"/>
    </row>
    <row r="4">
      <c r="A4" s="50"/>
      <c r="B4" s="50"/>
      <c r="C4" s="50"/>
      <c r="D4" s="1"/>
      <c r="E4" s="1"/>
      <c r="F4" s="1"/>
      <c r="G4" s="1"/>
      <c r="H4" s="1"/>
      <c r="I4" s="1"/>
      <c r="J4" s="1"/>
      <c r="K4" s="1"/>
      <c r="L4" s="1"/>
      <c r="M4" s="1"/>
      <c r="N4" s="53" t="s">
        <v>30</v>
      </c>
      <c r="O4" s="54" t="s">
        <v>31</v>
      </c>
      <c r="P4" s="55">
        <v>0.9</v>
      </c>
      <c r="Q4" s="1"/>
      <c r="R4" s="1"/>
      <c r="S4" s="1"/>
      <c r="T4" s="1"/>
      <c r="U4" s="1"/>
      <c r="V4" s="1"/>
      <c r="W4" s="1"/>
      <c r="X4" s="1"/>
      <c r="Y4" s="1"/>
      <c r="Z4" s="1"/>
    </row>
    <row r="5">
      <c r="A5" s="50"/>
      <c r="B5" s="50"/>
      <c r="C5" s="50"/>
      <c r="D5" s="1"/>
      <c r="E5" s="1"/>
      <c r="F5" s="1"/>
      <c r="G5" s="1"/>
      <c r="H5" s="1"/>
      <c r="I5" s="1"/>
      <c r="J5" s="1"/>
      <c r="K5" s="1"/>
      <c r="L5" s="1"/>
      <c r="M5" s="1"/>
      <c r="N5" s="58" t="s">
        <v>34</v>
      </c>
      <c r="O5" s="54" t="s">
        <v>37</v>
      </c>
      <c r="P5" s="59" t="s">
        <v>38</v>
      </c>
      <c r="Q5" s="1"/>
      <c r="R5" s="1"/>
      <c r="S5" s="1"/>
      <c r="T5" s="1"/>
      <c r="U5" s="1"/>
      <c r="V5" s="1"/>
      <c r="W5" s="1"/>
      <c r="X5" s="1"/>
      <c r="Y5" s="1"/>
      <c r="Z5" s="1"/>
    </row>
    <row r="6">
      <c r="A6" s="50"/>
      <c r="B6" s="50"/>
      <c r="C6" s="50"/>
      <c r="D6" s="1"/>
      <c r="E6" s="1"/>
      <c r="F6" s="1"/>
      <c r="G6" s="1"/>
      <c r="H6" s="1"/>
      <c r="I6" s="1"/>
      <c r="J6" s="1"/>
      <c r="K6" s="1"/>
      <c r="L6" s="1"/>
      <c r="M6" s="1"/>
      <c r="N6" s="62" t="s">
        <v>39</v>
      </c>
      <c r="O6" s="54" t="s">
        <v>42</v>
      </c>
      <c r="P6" s="55">
        <v>0.7</v>
      </c>
      <c r="Q6" s="1"/>
      <c r="R6" s="1"/>
      <c r="S6" s="1"/>
      <c r="T6" s="1"/>
      <c r="U6" s="1"/>
      <c r="V6" s="1"/>
      <c r="W6" s="1"/>
      <c r="X6" s="1"/>
      <c r="Y6" s="1"/>
      <c r="Z6" s="1"/>
    </row>
    <row r="7">
      <c r="A7" s="50"/>
      <c r="B7" s="50"/>
      <c r="C7" s="50"/>
      <c r="D7" s="1"/>
      <c r="E7" s="1"/>
      <c r="F7" s="1"/>
      <c r="G7" s="1"/>
      <c r="H7" s="1"/>
      <c r="I7" s="1"/>
      <c r="J7" s="1"/>
      <c r="K7" s="1"/>
      <c r="L7" s="1"/>
      <c r="M7" s="1"/>
      <c r="N7" s="1"/>
      <c r="O7" s="1"/>
      <c r="P7" s="1"/>
      <c r="Q7" s="1"/>
      <c r="R7" s="1"/>
      <c r="S7" s="1"/>
      <c r="T7" s="1"/>
      <c r="U7" s="1"/>
      <c r="V7" s="1"/>
      <c r="W7" s="1"/>
      <c r="X7" s="1"/>
      <c r="Y7" s="1"/>
      <c r="Z7" s="1"/>
    </row>
    <row r="8" ht="15.0" customHeight="1">
      <c r="A8" s="50"/>
      <c r="B8" s="50"/>
      <c r="C8" s="50"/>
      <c r="D8" s="1"/>
      <c r="E8" s="1"/>
      <c r="F8" s="1"/>
      <c r="G8" s="1"/>
      <c r="H8" s="1"/>
      <c r="I8" s="1"/>
      <c r="J8" s="1"/>
      <c r="K8" s="1"/>
      <c r="L8" s="1"/>
      <c r="M8" s="1"/>
      <c r="N8" s="1"/>
      <c r="O8" s="1"/>
      <c r="P8" s="1"/>
      <c r="Q8" s="1"/>
      <c r="R8" s="1"/>
      <c r="S8" s="1"/>
      <c r="T8" s="1"/>
      <c r="U8" s="1"/>
      <c r="V8" s="1"/>
      <c r="W8" s="1"/>
      <c r="X8" s="1"/>
      <c r="Y8" s="1"/>
      <c r="Z8" s="1"/>
    </row>
    <row r="9" ht="25.5" customHeight="1">
      <c r="A9" s="66" t="s">
        <v>49</v>
      </c>
      <c r="B9" s="15"/>
      <c r="C9" s="67"/>
      <c r="D9" s="70" t="str">
        <f>+'Ficha Técnica Formulación'!G31</f>
        <v>No aplica</v>
      </c>
      <c r="E9" s="15"/>
      <c r="F9" s="15"/>
      <c r="G9" s="15"/>
      <c r="H9" s="15"/>
      <c r="I9" s="15"/>
      <c r="J9" s="15"/>
      <c r="K9" s="15"/>
      <c r="L9" s="35"/>
      <c r="M9" s="1"/>
      <c r="N9" s="1"/>
      <c r="O9" s="1"/>
      <c r="P9" s="1"/>
      <c r="Q9" s="1"/>
      <c r="R9" s="1"/>
      <c r="S9" s="1"/>
      <c r="T9" s="1"/>
      <c r="U9" s="1"/>
      <c r="V9" s="1"/>
      <c r="W9" s="1"/>
      <c r="X9" s="1"/>
      <c r="Y9" s="1"/>
      <c r="Z9" s="1"/>
    </row>
    <row r="10" ht="24.75" customHeight="1">
      <c r="A10" s="65" t="s">
        <v>53</v>
      </c>
      <c r="B10" s="15"/>
      <c r="C10" s="35"/>
      <c r="D10" s="73"/>
      <c r="E10" s="15"/>
      <c r="F10" s="15"/>
      <c r="G10" s="15"/>
      <c r="H10" s="67"/>
      <c r="I10" s="75" t="s">
        <v>55</v>
      </c>
      <c r="J10" s="15"/>
      <c r="K10" s="35"/>
      <c r="L10" s="76"/>
      <c r="M10" s="1"/>
      <c r="N10" s="1"/>
      <c r="O10" s="1"/>
      <c r="P10" s="1"/>
      <c r="Q10" s="1"/>
      <c r="R10" s="1"/>
      <c r="S10" s="1"/>
      <c r="T10" s="1"/>
      <c r="U10" s="1"/>
      <c r="V10" s="1"/>
      <c r="W10" s="1"/>
      <c r="X10" s="1"/>
      <c r="Y10" s="1"/>
      <c r="Z10" s="1"/>
    </row>
    <row r="11" ht="12.0" customHeight="1">
      <c r="A11" s="79"/>
      <c r="B11" s="15"/>
      <c r="C11" s="15"/>
      <c r="D11" s="15"/>
      <c r="E11" s="15"/>
      <c r="F11" s="15"/>
      <c r="G11" s="15"/>
      <c r="H11" s="15"/>
      <c r="I11" s="15"/>
      <c r="J11" s="15"/>
      <c r="K11" s="15"/>
      <c r="L11" s="15"/>
      <c r="M11" s="1"/>
      <c r="N11" s="1"/>
      <c r="O11" s="1"/>
      <c r="P11" s="1"/>
      <c r="Q11" s="1"/>
      <c r="R11" s="1"/>
      <c r="S11" s="1"/>
      <c r="T11" s="1"/>
      <c r="U11" s="1"/>
      <c r="V11" s="1"/>
      <c r="W11" s="1"/>
      <c r="X11" s="1"/>
      <c r="Y11" s="1"/>
      <c r="Z11" s="1"/>
    </row>
    <row r="12" ht="76.5" customHeight="1">
      <c r="A12" s="82" t="s">
        <v>66</v>
      </c>
      <c r="B12" s="83" t="s">
        <v>67</v>
      </c>
      <c r="C12" s="83" t="s">
        <v>68</v>
      </c>
      <c r="D12" s="83" t="s">
        <v>69</v>
      </c>
      <c r="E12" s="83" t="s">
        <v>70</v>
      </c>
      <c r="F12" s="83" t="s">
        <v>71</v>
      </c>
      <c r="G12" s="83" t="s">
        <v>72</v>
      </c>
      <c r="H12" s="83" t="s">
        <v>73</v>
      </c>
      <c r="I12" s="83" t="s">
        <v>74</v>
      </c>
      <c r="J12" s="83" t="s">
        <v>75</v>
      </c>
      <c r="K12" s="83" t="s">
        <v>76</v>
      </c>
      <c r="L12" s="86" t="s">
        <v>64</v>
      </c>
      <c r="M12" s="1"/>
      <c r="N12" s="1"/>
      <c r="O12" s="1"/>
      <c r="P12" s="1"/>
      <c r="Q12" s="1"/>
      <c r="R12" s="1"/>
      <c r="S12" s="1"/>
      <c r="T12" s="1"/>
      <c r="U12" s="1"/>
      <c r="V12" s="1"/>
      <c r="W12" s="1"/>
      <c r="X12" s="1"/>
      <c r="Y12" s="1"/>
      <c r="Z12" s="1"/>
    </row>
    <row r="13" ht="30.0" customHeight="1">
      <c r="A13" s="89" t="s">
        <v>77</v>
      </c>
      <c r="B13" s="92"/>
      <c r="C13" s="92"/>
      <c r="D13" s="92"/>
      <c r="E13" s="92"/>
      <c r="F13" s="94"/>
      <c r="G13" s="95"/>
      <c r="H13" s="95"/>
      <c r="I13" s="95"/>
      <c r="J13" s="95"/>
      <c r="K13" s="95"/>
      <c r="L13" s="97"/>
      <c r="M13" s="1"/>
      <c r="N13" s="1"/>
      <c r="O13" s="1"/>
      <c r="P13" s="1"/>
      <c r="Q13" s="1"/>
      <c r="R13" s="1"/>
      <c r="S13" s="1"/>
      <c r="T13" s="1"/>
      <c r="U13" s="1"/>
      <c r="V13" s="1"/>
      <c r="W13" s="1"/>
      <c r="X13" s="1"/>
      <c r="Y13" s="1"/>
      <c r="Z13" s="1"/>
    </row>
    <row r="14" ht="30.0" customHeight="1">
      <c r="A14" s="100" t="s">
        <v>82</v>
      </c>
      <c r="B14" s="94"/>
      <c r="C14" s="105">
        <f t="shared" ref="C14:C25" si="1">+B14+F13</f>
        <v>0</v>
      </c>
      <c r="D14" s="94"/>
      <c r="E14" s="109" t="str">
        <f t="shared" ref="E14:E26" si="2">IF(D14&gt;C14,"Error",IF(C14=0,"",D14/C14))</f>
        <v/>
      </c>
      <c r="F14" s="105">
        <f t="shared" ref="F14:F25" si="3">+C14-D14</f>
        <v>0</v>
      </c>
      <c r="G14" s="116" t="str">
        <f t="shared" ref="G14:G26" si="4">IF(E14&lt;$P$6,"Critico",IF(E14&lt;$P$4,"Medio",IF(E14="","","Satisfactorio")))</f>
        <v/>
      </c>
      <c r="H14" s="118"/>
      <c r="I14" s="121" t="str">
        <f t="shared" ref="I14:I25" si="5">IF(H14&gt;0,(H14/D14),"")</f>
        <v/>
      </c>
      <c r="J14" s="116" t="str">
        <f t="shared" ref="J14:J26" si="6">IF(I14="","",IF(I14&lt;=$L$10,"Satisfactorio","Critico"))</f>
        <v/>
      </c>
      <c r="K14" s="123"/>
      <c r="L14" s="124"/>
      <c r="M14" s="1"/>
      <c r="N14" s="1"/>
      <c r="O14" s="1"/>
      <c r="P14" s="1"/>
      <c r="Q14" s="1"/>
      <c r="R14" s="1"/>
      <c r="S14" s="1"/>
      <c r="T14" s="1"/>
      <c r="U14" s="1"/>
      <c r="V14" s="1"/>
      <c r="W14" s="1"/>
      <c r="X14" s="1"/>
      <c r="Y14" s="1"/>
      <c r="Z14" s="1"/>
    </row>
    <row r="15" ht="30.0" customHeight="1">
      <c r="A15" s="100" t="s">
        <v>100</v>
      </c>
      <c r="B15" s="94"/>
      <c r="C15" s="105">
        <f t="shared" si="1"/>
        <v>0</v>
      </c>
      <c r="D15" s="94"/>
      <c r="E15" s="109" t="str">
        <f t="shared" si="2"/>
        <v/>
      </c>
      <c r="F15" s="105">
        <f t="shared" si="3"/>
        <v>0</v>
      </c>
      <c r="G15" s="116" t="str">
        <f t="shared" si="4"/>
        <v/>
      </c>
      <c r="H15" s="118"/>
      <c r="I15" s="121" t="str">
        <f t="shared" si="5"/>
        <v/>
      </c>
      <c r="J15" s="116" t="str">
        <f t="shared" si="6"/>
        <v/>
      </c>
      <c r="K15" s="126"/>
      <c r="L15" s="127"/>
      <c r="M15" s="1"/>
      <c r="N15" s="1"/>
      <c r="O15" s="1"/>
      <c r="P15" s="1"/>
      <c r="Q15" s="1"/>
      <c r="R15" s="1"/>
      <c r="S15" s="1"/>
      <c r="T15" s="1"/>
      <c r="U15" s="1"/>
      <c r="V15" s="1"/>
      <c r="W15" s="1"/>
      <c r="X15" s="1"/>
      <c r="Y15" s="1"/>
      <c r="Z15" s="1"/>
    </row>
    <row r="16" ht="30.0" customHeight="1">
      <c r="A16" s="100" t="s">
        <v>102</v>
      </c>
      <c r="B16" s="94"/>
      <c r="C16" s="105">
        <f t="shared" si="1"/>
        <v>0</v>
      </c>
      <c r="D16" s="94"/>
      <c r="E16" s="109" t="str">
        <f t="shared" si="2"/>
        <v/>
      </c>
      <c r="F16" s="105">
        <f t="shared" si="3"/>
        <v>0</v>
      </c>
      <c r="G16" s="116" t="str">
        <f t="shared" si="4"/>
        <v/>
      </c>
      <c r="H16" s="118"/>
      <c r="I16" s="121" t="str">
        <f t="shared" si="5"/>
        <v/>
      </c>
      <c r="J16" s="116" t="str">
        <f t="shared" si="6"/>
        <v/>
      </c>
      <c r="K16" s="126"/>
      <c r="L16" s="127"/>
      <c r="M16" s="1"/>
      <c r="N16" s="1"/>
      <c r="O16" s="1"/>
      <c r="P16" s="1"/>
      <c r="Q16" s="1"/>
      <c r="R16" s="1"/>
      <c r="S16" s="1"/>
      <c r="T16" s="1"/>
      <c r="U16" s="1"/>
      <c r="V16" s="1"/>
      <c r="W16" s="1"/>
      <c r="X16" s="1"/>
      <c r="Y16" s="1"/>
      <c r="Z16" s="1"/>
    </row>
    <row r="17" ht="30.0" customHeight="1">
      <c r="A17" s="100" t="s">
        <v>104</v>
      </c>
      <c r="B17" s="94"/>
      <c r="C17" s="105">
        <f t="shared" si="1"/>
        <v>0</v>
      </c>
      <c r="D17" s="94"/>
      <c r="E17" s="109" t="str">
        <f t="shared" si="2"/>
        <v/>
      </c>
      <c r="F17" s="105">
        <f t="shared" si="3"/>
        <v>0</v>
      </c>
      <c r="G17" s="116" t="str">
        <f t="shared" si="4"/>
        <v/>
      </c>
      <c r="H17" s="118"/>
      <c r="I17" s="121" t="str">
        <f t="shared" si="5"/>
        <v/>
      </c>
      <c r="J17" s="116" t="str">
        <f t="shared" si="6"/>
        <v/>
      </c>
      <c r="K17" s="128"/>
      <c r="L17" s="127"/>
      <c r="M17" s="1"/>
      <c r="N17" s="1"/>
      <c r="O17" s="1"/>
      <c r="P17" s="1"/>
      <c r="Q17" s="1"/>
      <c r="R17" s="1"/>
      <c r="S17" s="1"/>
      <c r="T17" s="1"/>
      <c r="U17" s="1"/>
      <c r="V17" s="1"/>
      <c r="W17" s="1"/>
      <c r="X17" s="1"/>
      <c r="Y17" s="1"/>
      <c r="Z17" s="1"/>
    </row>
    <row r="18" ht="30.0" customHeight="1">
      <c r="A18" s="100" t="s">
        <v>106</v>
      </c>
      <c r="B18" s="94"/>
      <c r="C18" s="105">
        <f t="shared" si="1"/>
        <v>0</v>
      </c>
      <c r="D18" s="94"/>
      <c r="E18" s="109" t="str">
        <f t="shared" si="2"/>
        <v/>
      </c>
      <c r="F18" s="105">
        <f t="shared" si="3"/>
        <v>0</v>
      </c>
      <c r="G18" s="116" t="str">
        <f t="shared" si="4"/>
        <v/>
      </c>
      <c r="H18" s="118"/>
      <c r="I18" s="121" t="str">
        <f t="shared" si="5"/>
        <v/>
      </c>
      <c r="J18" s="116" t="str">
        <f t="shared" si="6"/>
        <v/>
      </c>
      <c r="K18" s="128"/>
      <c r="L18" s="127"/>
      <c r="M18" s="1"/>
      <c r="N18" s="1"/>
      <c r="O18" s="1"/>
      <c r="P18" s="1"/>
      <c r="Q18" s="1"/>
      <c r="R18" s="1"/>
      <c r="S18" s="1"/>
      <c r="T18" s="1"/>
      <c r="U18" s="1"/>
      <c r="V18" s="1"/>
      <c r="W18" s="1"/>
      <c r="X18" s="1"/>
      <c r="Y18" s="1"/>
      <c r="Z18" s="1"/>
    </row>
    <row r="19" ht="30.0" customHeight="1">
      <c r="A19" s="100" t="s">
        <v>108</v>
      </c>
      <c r="B19" s="94"/>
      <c r="C19" s="105">
        <f t="shared" si="1"/>
        <v>0</v>
      </c>
      <c r="D19" s="94"/>
      <c r="E19" s="109" t="str">
        <f t="shared" si="2"/>
        <v/>
      </c>
      <c r="F19" s="105">
        <f t="shared" si="3"/>
        <v>0</v>
      </c>
      <c r="G19" s="116" t="str">
        <f t="shared" si="4"/>
        <v/>
      </c>
      <c r="H19" s="118"/>
      <c r="I19" s="121" t="str">
        <f t="shared" si="5"/>
        <v/>
      </c>
      <c r="J19" s="116" t="str">
        <f t="shared" si="6"/>
        <v/>
      </c>
      <c r="K19" s="128"/>
      <c r="L19" s="127"/>
      <c r="M19" s="1"/>
      <c r="N19" s="1"/>
      <c r="O19" s="1"/>
      <c r="P19" s="1"/>
      <c r="Q19" s="1"/>
      <c r="R19" s="1"/>
      <c r="S19" s="1"/>
      <c r="T19" s="1"/>
      <c r="U19" s="1"/>
      <c r="V19" s="1"/>
      <c r="W19" s="1"/>
      <c r="X19" s="1"/>
      <c r="Y19" s="1"/>
      <c r="Z19" s="1"/>
    </row>
    <row r="20" ht="30.0" customHeight="1">
      <c r="A20" s="100" t="s">
        <v>111</v>
      </c>
      <c r="B20" s="94"/>
      <c r="C20" s="105">
        <f t="shared" si="1"/>
        <v>0</v>
      </c>
      <c r="D20" s="94"/>
      <c r="E20" s="109" t="str">
        <f t="shared" si="2"/>
        <v/>
      </c>
      <c r="F20" s="105">
        <f t="shared" si="3"/>
        <v>0</v>
      </c>
      <c r="G20" s="116" t="str">
        <f t="shared" si="4"/>
        <v/>
      </c>
      <c r="H20" s="118"/>
      <c r="I20" s="121" t="str">
        <f t="shared" si="5"/>
        <v/>
      </c>
      <c r="J20" s="116" t="str">
        <f t="shared" si="6"/>
        <v/>
      </c>
      <c r="K20" s="128"/>
      <c r="L20" s="127"/>
      <c r="M20" s="1"/>
      <c r="N20" s="1"/>
      <c r="O20" s="1"/>
      <c r="P20" s="1"/>
      <c r="Q20" s="1"/>
      <c r="R20" s="1"/>
      <c r="S20" s="1"/>
      <c r="T20" s="1"/>
      <c r="U20" s="1"/>
      <c r="V20" s="1"/>
      <c r="W20" s="1"/>
      <c r="X20" s="1"/>
      <c r="Y20" s="1"/>
      <c r="Z20" s="1"/>
    </row>
    <row r="21" ht="30.0" customHeight="1">
      <c r="A21" s="100" t="s">
        <v>115</v>
      </c>
      <c r="B21" s="94"/>
      <c r="C21" s="105">
        <f t="shared" si="1"/>
        <v>0</v>
      </c>
      <c r="D21" s="94"/>
      <c r="E21" s="109" t="str">
        <f t="shared" si="2"/>
        <v/>
      </c>
      <c r="F21" s="105">
        <f t="shared" si="3"/>
        <v>0</v>
      </c>
      <c r="G21" s="116" t="str">
        <f t="shared" si="4"/>
        <v/>
      </c>
      <c r="H21" s="118"/>
      <c r="I21" s="121" t="str">
        <f t="shared" si="5"/>
        <v/>
      </c>
      <c r="J21" s="116" t="str">
        <f t="shared" si="6"/>
        <v/>
      </c>
      <c r="K21" s="128"/>
      <c r="L21" s="127"/>
      <c r="M21" s="1"/>
      <c r="N21" s="1"/>
      <c r="O21" s="1"/>
      <c r="P21" s="1"/>
      <c r="Q21" s="1"/>
      <c r="R21" s="1"/>
      <c r="S21" s="1"/>
      <c r="T21" s="1"/>
      <c r="U21" s="1"/>
      <c r="V21" s="1"/>
      <c r="W21" s="1"/>
      <c r="X21" s="1"/>
      <c r="Y21" s="1"/>
      <c r="Z21" s="1"/>
    </row>
    <row r="22" ht="30.0" customHeight="1">
      <c r="A22" s="100" t="s">
        <v>119</v>
      </c>
      <c r="B22" s="94"/>
      <c r="C22" s="105">
        <f t="shared" si="1"/>
        <v>0</v>
      </c>
      <c r="D22" s="94"/>
      <c r="E22" s="109" t="str">
        <f t="shared" si="2"/>
        <v/>
      </c>
      <c r="F22" s="105">
        <f t="shared" si="3"/>
        <v>0</v>
      </c>
      <c r="G22" s="116" t="str">
        <f t="shared" si="4"/>
        <v/>
      </c>
      <c r="H22" s="118"/>
      <c r="I22" s="121" t="str">
        <f t="shared" si="5"/>
        <v/>
      </c>
      <c r="J22" s="116" t="str">
        <f t="shared" si="6"/>
        <v/>
      </c>
      <c r="K22" s="128"/>
      <c r="L22" s="127"/>
      <c r="M22" s="1"/>
      <c r="N22" s="1"/>
      <c r="O22" s="1"/>
      <c r="P22" s="1"/>
      <c r="Q22" s="1"/>
      <c r="R22" s="1"/>
      <c r="S22" s="1"/>
      <c r="T22" s="1"/>
      <c r="U22" s="1"/>
      <c r="V22" s="1"/>
      <c r="W22" s="1"/>
      <c r="X22" s="1"/>
      <c r="Y22" s="1"/>
      <c r="Z22" s="1"/>
    </row>
    <row r="23" ht="30.0" customHeight="1">
      <c r="A23" s="100" t="s">
        <v>122</v>
      </c>
      <c r="B23" s="94"/>
      <c r="C23" s="105">
        <f t="shared" si="1"/>
        <v>0</v>
      </c>
      <c r="D23" s="94"/>
      <c r="E23" s="109" t="str">
        <f t="shared" si="2"/>
        <v/>
      </c>
      <c r="F23" s="105">
        <f t="shared" si="3"/>
        <v>0</v>
      </c>
      <c r="G23" s="116" t="str">
        <f t="shared" si="4"/>
        <v/>
      </c>
      <c r="H23" s="118"/>
      <c r="I23" s="121" t="str">
        <f t="shared" si="5"/>
        <v/>
      </c>
      <c r="J23" s="116" t="str">
        <f t="shared" si="6"/>
        <v/>
      </c>
      <c r="K23" s="128"/>
      <c r="L23" s="127"/>
      <c r="M23" s="1"/>
      <c r="N23" s="1"/>
      <c r="O23" s="1"/>
      <c r="P23" s="1"/>
      <c r="Q23" s="1"/>
      <c r="R23" s="1"/>
      <c r="S23" s="1"/>
      <c r="T23" s="1"/>
      <c r="U23" s="1"/>
      <c r="V23" s="1"/>
      <c r="W23" s="1"/>
      <c r="X23" s="1"/>
      <c r="Y23" s="1"/>
      <c r="Z23" s="1"/>
    </row>
    <row r="24" ht="30.0" customHeight="1">
      <c r="A24" s="100" t="s">
        <v>125</v>
      </c>
      <c r="B24" s="94"/>
      <c r="C24" s="105">
        <f t="shared" si="1"/>
        <v>0</v>
      </c>
      <c r="D24" s="94"/>
      <c r="E24" s="109" t="str">
        <f t="shared" si="2"/>
        <v/>
      </c>
      <c r="F24" s="105">
        <f t="shared" si="3"/>
        <v>0</v>
      </c>
      <c r="G24" s="116" t="str">
        <f t="shared" si="4"/>
        <v/>
      </c>
      <c r="H24" s="118"/>
      <c r="I24" s="121" t="str">
        <f t="shared" si="5"/>
        <v/>
      </c>
      <c r="J24" s="116" t="str">
        <f t="shared" si="6"/>
        <v/>
      </c>
      <c r="K24" s="128"/>
      <c r="L24" s="127"/>
      <c r="M24" s="1"/>
      <c r="N24" s="1"/>
      <c r="O24" s="1"/>
      <c r="P24" s="1"/>
      <c r="Q24" s="1"/>
      <c r="R24" s="1"/>
      <c r="S24" s="1"/>
      <c r="T24" s="1"/>
      <c r="U24" s="1"/>
      <c r="V24" s="1"/>
      <c r="W24" s="1"/>
      <c r="X24" s="1"/>
      <c r="Y24" s="1"/>
      <c r="Z24" s="1"/>
    </row>
    <row r="25" ht="30.0" customHeight="1">
      <c r="A25" s="100" t="s">
        <v>127</v>
      </c>
      <c r="B25" s="94"/>
      <c r="C25" s="105">
        <f t="shared" si="1"/>
        <v>0</v>
      </c>
      <c r="D25" s="94"/>
      <c r="E25" s="109" t="str">
        <f t="shared" si="2"/>
        <v/>
      </c>
      <c r="F25" s="105">
        <f t="shared" si="3"/>
        <v>0</v>
      </c>
      <c r="G25" s="116" t="str">
        <f t="shared" si="4"/>
        <v/>
      </c>
      <c r="H25" s="118"/>
      <c r="I25" s="121" t="str">
        <f t="shared" si="5"/>
        <v/>
      </c>
      <c r="J25" s="116" t="str">
        <f t="shared" si="6"/>
        <v/>
      </c>
      <c r="K25" s="128"/>
      <c r="L25" s="127"/>
      <c r="M25" s="1"/>
      <c r="N25" s="1"/>
      <c r="O25" s="1"/>
      <c r="P25" s="1"/>
      <c r="Q25" s="1"/>
      <c r="R25" s="1"/>
      <c r="S25" s="1"/>
      <c r="T25" s="1"/>
      <c r="U25" s="1"/>
      <c r="V25" s="1"/>
      <c r="W25" s="1"/>
      <c r="X25" s="1"/>
      <c r="Y25" s="1"/>
      <c r="Z25" s="1"/>
    </row>
    <row r="26" ht="30.0" customHeight="1">
      <c r="A26" s="140" t="s">
        <v>128</v>
      </c>
      <c r="B26" s="142">
        <f>SUM(B14:B25)</f>
        <v>0</v>
      </c>
      <c r="C26" s="142">
        <f>+B26+F13</f>
        <v>0</v>
      </c>
      <c r="D26" s="142">
        <f>SUM(D14:D25)</f>
        <v>0</v>
      </c>
      <c r="E26" s="143" t="str">
        <f t="shared" si="2"/>
        <v/>
      </c>
      <c r="F26" s="142">
        <f>+F25</f>
        <v>0</v>
      </c>
      <c r="G26" s="144" t="str">
        <f t="shared" si="4"/>
        <v/>
      </c>
      <c r="H26" s="145"/>
      <c r="I26" s="146" t="str">
        <f>AVERAGE(I14:I25)</f>
        <v>#DIV/0!</v>
      </c>
      <c r="J26" s="147" t="str">
        <f t="shared" si="6"/>
        <v>#DIV/0!</v>
      </c>
      <c r="K26" s="148"/>
      <c r="L26" s="149"/>
      <c r="M26" s="150"/>
      <c r="N26" s="1"/>
      <c r="O26" s="1"/>
      <c r="P26" s="1"/>
      <c r="Q26" s="1"/>
      <c r="R26" s="1"/>
      <c r="S26" s="1"/>
      <c r="T26" s="1"/>
      <c r="U26" s="1"/>
      <c r="V26" s="1"/>
      <c r="W26" s="1"/>
      <c r="X26" s="1"/>
      <c r="Y26" s="1"/>
      <c r="Z26" s="1"/>
    </row>
    <row r="27" ht="30.0" customHeight="1">
      <c r="A27" s="151"/>
      <c r="B27" s="152"/>
      <c r="C27" s="152"/>
      <c r="D27" s="152"/>
      <c r="E27" s="152"/>
      <c r="F27" s="152"/>
      <c r="G27" s="153"/>
      <c r="H27" s="154"/>
      <c r="I27" s="155"/>
      <c r="J27" s="156"/>
      <c r="K27" s="157"/>
      <c r="L27" s="1"/>
      <c r="M27" s="150"/>
      <c r="N27" s="1"/>
      <c r="O27" s="1"/>
      <c r="P27" s="1"/>
      <c r="Q27" s="1"/>
      <c r="R27" s="1"/>
      <c r="S27" s="1"/>
      <c r="T27" s="1"/>
      <c r="U27" s="1"/>
      <c r="V27" s="1"/>
      <c r="W27" s="1"/>
      <c r="X27" s="1"/>
      <c r="Y27" s="1"/>
      <c r="Z27" s="1"/>
    </row>
    <row r="28" ht="15.75" customHeight="1">
      <c r="A28" s="1"/>
      <c r="B28" s="1"/>
      <c r="C28" s="1"/>
      <c r="D28" s="1"/>
      <c r="E28" s="1"/>
      <c r="F28" s="1"/>
      <c r="G28" s="61"/>
      <c r="H28" s="1"/>
      <c r="I28" s="1"/>
      <c r="J28" s="61"/>
      <c r="K28" s="1"/>
      <c r="L28" s="1"/>
      <c r="M28" s="1"/>
      <c r="N28" s="1"/>
      <c r="O28" s="1"/>
      <c r="P28" s="1"/>
      <c r="Q28" s="1"/>
      <c r="R28" s="1"/>
      <c r="S28" s="1"/>
      <c r="T28" s="1"/>
      <c r="U28" s="1"/>
      <c r="V28" s="1"/>
      <c r="W28" s="1"/>
      <c r="X28" s="1"/>
      <c r="Y28" s="1"/>
      <c r="Z28" s="1"/>
    </row>
    <row r="29" ht="15.75" customHeight="1">
      <c r="A29" s="1"/>
      <c r="B29" s="1"/>
      <c r="C29" s="1"/>
      <c r="D29" s="1"/>
      <c r="E29" s="1"/>
      <c r="F29" s="1"/>
      <c r="G29" s="61"/>
      <c r="H29" s="1"/>
      <c r="I29" s="1"/>
      <c r="J29" s="61"/>
      <c r="K29" s="1"/>
      <c r="L29" s="1"/>
      <c r="M29" s="1"/>
      <c r="N29" s="1"/>
      <c r="O29" s="1"/>
      <c r="P29" s="1"/>
      <c r="Q29" s="1"/>
      <c r="R29" s="1"/>
      <c r="S29" s="1"/>
      <c r="T29" s="1"/>
      <c r="U29" s="1"/>
      <c r="V29" s="1"/>
      <c r="W29" s="1"/>
      <c r="X29" s="1"/>
      <c r="Y29" s="1"/>
      <c r="Z29" s="1"/>
    </row>
    <row r="30" ht="15.75" customHeight="1">
      <c r="A30" s="1"/>
      <c r="B30" s="1"/>
      <c r="C30" s="1"/>
      <c r="D30" s="1"/>
      <c r="E30" s="1"/>
      <c r="F30" s="1"/>
      <c r="G30" s="61"/>
      <c r="H30" s="1"/>
      <c r="I30" s="1"/>
      <c r="J30" s="61"/>
      <c r="K30" s="1"/>
      <c r="L30" s="1"/>
      <c r="M30" s="1"/>
      <c r="N30" s="1"/>
      <c r="O30" s="1"/>
      <c r="P30" s="1"/>
      <c r="Q30" s="1"/>
      <c r="R30" s="1"/>
      <c r="S30" s="1"/>
      <c r="T30" s="1"/>
      <c r="U30" s="1"/>
      <c r="V30" s="1"/>
      <c r="W30" s="1"/>
      <c r="X30" s="1"/>
      <c r="Y30" s="1"/>
      <c r="Z30" s="1"/>
    </row>
    <row r="31" ht="15.75" customHeight="1">
      <c r="A31" s="1"/>
      <c r="B31" s="1"/>
      <c r="C31" s="1"/>
      <c r="D31" s="1"/>
      <c r="E31" s="1"/>
      <c r="F31" s="1"/>
      <c r="G31" s="61"/>
      <c r="H31" s="1"/>
      <c r="I31" s="1"/>
      <c r="J31" s="61"/>
      <c r="K31" s="1"/>
      <c r="L31" s="1"/>
      <c r="M31" s="1"/>
      <c r="N31" s="1"/>
      <c r="O31" s="1"/>
      <c r="P31" s="1"/>
      <c r="Q31" s="1"/>
      <c r="R31" s="1"/>
      <c r="S31" s="1"/>
      <c r="T31" s="1"/>
      <c r="U31" s="1"/>
      <c r="V31" s="1"/>
      <c r="W31" s="1"/>
      <c r="X31" s="1"/>
      <c r="Y31" s="1"/>
      <c r="Z31" s="1"/>
    </row>
    <row r="32" ht="15.75" customHeight="1">
      <c r="A32" s="1"/>
      <c r="B32" s="1"/>
      <c r="C32" s="1"/>
      <c r="D32" s="1"/>
      <c r="E32" s="1"/>
      <c r="F32" s="1"/>
      <c r="G32" s="61"/>
      <c r="H32" s="1"/>
      <c r="I32" s="1"/>
      <c r="J32" s="61"/>
      <c r="K32" s="1"/>
      <c r="L32" s="1"/>
      <c r="M32" s="1"/>
      <c r="N32" s="1"/>
      <c r="O32" s="1"/>
      <c r="P32" s="1"/>
      <c r="Q32" s="1"/>
      <c r="R32" s="1"/>
      <c r="S32" s="1"/>
      <c r="T32" s="1"/>
      <c r="U32" s="1"/>
      <c r="V32" s="1"/>
      <c r="W32" s="1"/>
      <c r="X32" s="1"/>
      <c r="Y32" s="1"/>
      <c r="Z32" s="1"/>
    </row>
    <row r="33" ht="15.75" customHeight="1">
      <c r="A33" s="1"/>
      <c r="B33" s="1"/>
      <c r="C33" s="1"/>
      <c r="D33" s="1"/>
      <c r="E33" s="1"/>
      <c r="F33" s="1"/>
      <c r="G33" s="61"/>
      <c r="H33" s="1"/>
      <c r="I33" s="1"/>
      <c r="J33" s="61"/>
      <c r="K33" s="1"/>
      <c r="L33" s="1"/>
      <c r="M33" s="1"/>
      <c r="N33" s="1"/>
      <c r="O33" s="1"/>
      <c r="P33" s="1"/>
      <c r="Q33" s="1"/>
      <c r="R33" s="1"/>
      <c r="S33" s="1"/>
      <c r="T33" s="1"/>
      <c r="U33" s="1"/>
      <c r="V33" s="1"/>
      <c r="W33" s="1"/>
      <c r="X33" s="1"/>
      <c r="Y33" s="1"/>
      <c r="Z33" s="1"/>
    </row>
    <row r="34" ht="15.75" customHeight="1">
      <c r="A34" s="1"/>
      <c r="B34" s="1"/>
      <c r="C34" s="1"/>
      <c r="D34" s="1"/>
      <c r="E34" s="1"/>
      <c r="F34" s="1"/>
      <c r="G34" s="61"/>
      <c r="H34" s="1"/>
      <c r="I34" s="1"/>
      <c r="J34" s="61"/>
      <c r="K34" s="1"/>
      <c r="L34" s="1"/>
      <c r="M34" s="1"/>
      <c r="N34" s="1"/>
      <c r="O34" s="1"/>
      <c r="P34" s="1"/>
      <c r="Q34" s="1"/>
      <c r="R34" s="1"/>
      <c r="S34" s="1"/>
      <c r="T34" s="1"/>
      <c r="U34" s="1"/>
      <c r="V34" s="1"/>
      <c r="W34" s="1"/>
      <c r="X34" s="1"/>
      <c r="Y34" s="1"/>
      <c r="Z34" s="1"/>
    </row>
    <row r="35" ht="15.75" customHeight="1">
      <c r="A35" s="1"/>
      <c r="B35" s="1"/>
      <c r="C35" s="1"/>
      <c r="D35" s="1"/>
      <c r="E35" s="1"/>
      <c r="F35" s="1"/>
      <c r="G35" s="61"/>
      <c r="H35" s="1"/>
      <c r="I35" s="1"/>
      <c r="J35" s="61"/>
      <c r="K35" s="1"/>
      <c r="L35" s="1"/>
      <c r="M35" s="1"/>
      <c r="N35" s="1"/>
      <c r="O35" s="1"/>
      <c r="P35" s="1"/>
      <c r="Q35" s="1"/>
      <c r="R35" s="1"/>
      <c r="S35" s="1"/>
      <c r="T35" s="1"/>
      <c r="U35" s="1"/>
      <c r="V35" s="1"/>
      <c r="W35" s="1"/>
      <c r="X35" s="1"/>
      <c r="Y35" s="1"/>
      <c r="Z35" s="1"/>
    </row>
    <row r="36" ht="15.75" customHeight="1">
      <c r="A36" s="1"/>
      <c r="B36" s="1"/>
      <c r="C36" s="1"/>
      <c r="D36" s="1"/>
      <c r="E36" s="1"/>
      <c r="F36" s="1"/>
      <c r="G36" s="61"/>
      <c r="H36" s="1"/>
      <c r="I36" s="1"/>
      <c r="J36" s="61"/>
      <c r="K36" s="1"/>
      <c r="L36" s="1"/>
      <c r="M36" s="1"/>
      <c r="N36" s="1"/>
      <c r="O36" s="1"/>
      <c r="P36" s="1"/>
      <c r="Q36" s="1"/>
      <c r="R36" s="1"/>
      <c r="S36" s="1"/>
      <c r="T36" s="1"/>
      <c r="U36" s="1"/>
      <c r="V36" s="1"/>
      <c r="W36" s="1"/>
      <c r="X36" s="1"/>
      <c r="Y36" s="1"/>
      <c r="Z36" s="1"/>
    </row>
    <row r="37" ht="15.75" customHeight="1">
      <c r="A37" s="1"/>
      <c r="B37" s="1"/>
      <c r="C37" s="1"/>
      <c r="D37" s="1"/>
      <c r="E37" s="1"/>
      <c r="F37" s="1"/>
      <c r="G37" s="61"/>
      <c r="H37" s="1"/>
      <c r="I37" s="1"/>
      <c r="J37" s="61"/>
      <c r="K37" s="1"/>
      <c r="L37" s="1"/>
      <c r="M37" s="1"/>
      <c r="N37" s="1"/>
      <c r="O37" s="1"/>
      <c r="P37" s="1"/>
      <c r="Q37" s="1"/>
      <c r="R37" s="1"/>
      <c r="S37" s="1"/>
      <c r="T37" s="1"/>
      <c r="U37" s="1"/>
      <c r="V37" s="1"/>
      <c r="W37" s="1"/>
      <c r="X37" s="1"/>
      <c r="Y37" s="1"/>
      <c r="Z37" s="1"/>
    </row>
    <row r="38" ht="15.75" customHeight="1">
      <c r="A38" s="1"/>
      <c r="B38" s="1"/>
      <c r="C38" s="1"/>
      <c r="D38" s="1"/>
      <c r="E38" s="1"/>
      <c r="F38" s="1"/>
      <c r="G38" s="61"/>
      <c r="H38" s="1"/>
      <c r="I38" s="1"/>
      <c r="J38" s="61"/>
      <c r="K38" s="1"/>
      <c r="L38" s="1"/>
      <c r="M38" s="1"/>
      <c r="N38" s="1"/>
      <c r="O38" s="1"/>
      <c r="P38" s="1"/>
      <c r="Q38" s="1"/>
      <c r="R38" s="1"/>
      <c r="S38" s="1"/>
      <c r="T38" s="1"/>
      <c r="U38" s="1"/>
      <c r="V38" s="1"/>
      <c r="W38" s="1"/>
      <c r="X38" s="1"/>
      <c r="Y38" s="1"/>
      <c r="Z38" s="1"/>
    </row>
    <row r="39" ht="15.75" customHeight="1">
      <c r="A39" s="1"/>
      <c r="B39" s="1"/>
      <c r="C39" s="1"/>
      <c r="D39" s="1"/>
      <c r="E39" s="1"/>
      <c r="F39" s="1"/>
      <c r="G39" s="61"/>
      <c r="H39" s="1"/>
      <c r="I39" s="1"/>
      <c r="J39" s="61"/>
      <c r="K39" s="1"/>
      <c r="L39" s="1"/>
      <c r="M39" s="1"/>
      <c r="N39" s="1"/>
      <c r="O39" s="1"/>
      <c r="P39" s="1"/>
      <c r="Q39" s="1"/>
      <c r="R39" s="1"/>
      <c r="S39" s="1"/>
      <c r="T39" s="1"/>
      <c r="U39" s="1"/>
      <c r="V39" s="1"/>
      <c r="W39" s="1"/>
      <c r="X39" s="1"/>
      <c r="Y39" s="1"/>
      <c r="Z39" s="1"/>
    </row>
    <row r="40" ht="15.75" customHeight="1">
      <c r="A40" s="1"/>
      <c r="B40" s="1"/>
      <c r="C40" s="1"/>
      <c r="D40" s="1"/>
      <c r="E40" s="1"/>
      <c r="F40" s="1"/>
      <c r="G40" s="61"/>
      <c r="H40" s="1"/>
      <c r="I40" s="1"/>
      <c r="J40" s="61"/>
      <c r="K40" s="1"/>
      <c r="L40" s="1"/>
      <c r="M40" s="1"/>
      <c r="N40" s="1"/>
      <c r="O40" s="1"/>
      <c r="P40" s="1"/>
      <c r="Q40" s="1"/>
      <c r="R40" s="1"/>
      <c r="S40" s="1"/>
      <c r="T40" s="1"/>
      <c r="U40" s="1"/>
      <c r="V40" s="1"/>
      <c r="W40" s="1"/>
      <c r="X40" s="1"/>
      <c r="Y40" s="1"/>
      <c r="Z40" s="1"/>
    </row>
    <row r="41" ht="15.0" customHeight="1">
      <c r="A41" s="1"/>
      <c r="B41" s="1"/>
      <c r="C41" s="1"/>
      <c r="D41" s="1"/>
      <c r="E41" s="1"/>
      <c r="F41" s="1"/>
      <c r="G41" s="61"/>
      <c r="H41" s="1"/>
      <c r="I41" s="1"/>
      <c r="J41" s="61"/>
      <c r="K41" s="1"/>
      <c r="L41" s="1"/>
      <c r="M41" s="1"/>
      <c r="N41" s="1"/>
      <c r="O41" s="1"/>
      <c r="P41" s="1"/>
      <c r="Q41" s="1"/>
      <c r="R41" s="1"/>
      <c r="S41" s="1"/>
      <c r="T41" s="1"/>
      <c r="U41" s="1"/>
      <c r="V41" s="1"/>
      <c r="W41" s="1"/>
      <c r="X41" s="1"/>
      <c r="Y41" s="1"/>
      <c r="Z41" s="1"/>
    </row>
    <row r="42" ht="15.75" customHeight="1">
      <c r="A42" s="1"/>
      <c r="B42" s="1"/>
      <c r="C42" s="1"/>
      <c r="D42" s="1"/>
      <c r="E42" s="1"/>
      <c r="F42" s="1"/>
      <c r="G42" s="61"/>
      <c r="H42" s="1"/>
      <c r="I42" s="1"/>
      <c r="J42" s="61"/>
      <c r="K42" s="1"/>
      <c r="L42" s="1"/>
      <c r="M42" s="1"/>
      <c r="N42" s="1"/>
      <c r="O42" s="1"/>
      <c r="P42" s="1"/>
      <c r="Q42" s="1"/>
      <c r="R42" s="1"/>
      <c r="S42" s="1"/>
      <c r="T42" s="1"/>
      <c r="U42" s="1"/>
      <c r="V42" s="1"/>
      <c r="W42" s="1"/>
      <c r="X42" s="1"/>
      <c r="Y42" s="1"/>
      <c r="Z42" s="1"/>
    </row>
    <row r="43" ht="15.75" customHeight="1">
      <c r="A43" s="1"/>
      <c r="B43" s="1"/>
      <c r="C43" s="1"/>
      <c r="D43" s="1"/>
      <c r="E43" s="1"/>
      <c r="F43" s="1"/>
      <c r="G43" s="61"/>
      <c r="H43" s="1"/>
      <c r="I43" s="1"/>
      <c r="J43" s="61"/>
      <c r="K43" s="1"/>
      <c r="L43" s="1"/>
      <c r="M43" s="1"/>
      <c r="N43" s="1"/>
      <c r="O43" s="1"/>
      <c r="P43" s="1"/>
      <c r="Q43" s="1"/>
      <c r="R43" s="1"/>
      <c r="S43" s="1"/>
      <c r="T43" s="1"/>
      <c r="U43" s="1"/>
      <c r="V43" s="1"/>
      <c r="W43" s="1"/>
      <c r="X43" s="1"/>
      <c r="Y43" s="1"/>
      <c r="Z43" s="1"/>
    </row>
    <row r="44" ht="15.75" customHeight="1">
      <c r="A44" s="1"/>
      <c r="B44" s="1"/>
      <c r="C44" s="1"/>
      <c r="D44" s="1"/>
      <c r="E44" s="1"/>
      <c r="F44" s="1"/>
      <c r="G44" s="61"/>
      <c r="H44" s="1"/>
      <c r="I44" s="1"/>
      <c r="J44" s="61"/>
      <c r="K44" s="1"/>
      <c r="L44" s="1"/>
      <c r="M44" s="1"/>
      <c r="N44" s="1"/>
      <c r="O44" s="1"/>
      <c r="P44" s="1"/>
      <c r="Q44" s="1"/>
      <c r="R44" s="1"/>
      <c r="S44" s="1"/>
      <c r="T44" s="1"/>
      <c r="U44" s="1"/>
      <c r="V44" s="1"/>
      <c r="W44" s="1"/>
      <c r="X44" s="1"/>
      <c r="Y44" s="1"/>
      <c r="Z44" s="1"/>
    </row>
    <row r="45" ht="15.75" customHeight="1">
      <c r="A45" s="1"/>
      <c r="B45" s="1"/>
      <c r="C45" s="1"/>
      <c r="D45" s="1"/>
      <c r="E45" s="1"/>
      <c r="F45" s="1"/>
      <c r="G45" s="61"/>
      <c r="H45" s="1"/>
      <c r="I45" s="1"/>
      <c r="J45" s="61"/>
      <c r="K45" s="1"/>
      <c r="L45" s="1"/>
      <c r="M45" s="1"/>
      <c r="N45" s="1"/>
      <c r="O45" s="1"/>
      <c r="P45" s="1"/>
      <c r="Q45" s="1"/>
      <c r="R45" s="1"/>
      <c r="S45" s="1"/>
      <c r="T45" s="1"/>
      <c r="U45" s="1"/>
      <c r="V45" s="1"/>
      <c r="W45" s="1"/>
      <c r="X45" s="1"/>
      <c r="Y45" s="1"/>
      <c r="Z45" s="1"/>
    </row>
    <row r="46" ht="15.0" customHeight="1">
      <c r="A46" s="1"/>
      <c r="B46" s="158" t="s">
        <v>130</v>
      </c>
      <c r="C46" s="1"/>
      <c r="D46" s="1"/>
      <c r="E46" s="1"/>
      <c r="F46" s="1" t="s">
        <v>131</v>
      </c>
      <c r="G46" s="61"/>
      <c r="H46" s="1"/>
      <c r="I46" s="1"/>
      <c r="J46" s="61"/>
      <c r="K46" s="1"/>
      <c r="L46" s="1"/>
      <c r="M46" s="1"/>
      <c r="N46" s="1"/>
      <c r="O46" s="1"/>
      <c r="P46" s="1"/>
      <c r="Q46" s="1"/>
      <c r="R46" s="1"/>
      <c r="S46" s="1"/>
      <c r="T46" s="1"/>
      <c r="U46" s="1"/>
      <c r="V46" s="1"/>
      <c r="W46" s="1"/>
      <c r="X46" s="1"/>
      <c r="Y46" s="1"/>
      <c r="Z46" s="1"/>
    </row>
    <row r="47" ht="15.75" customHeight="1">
      <c r="A47" s="1"/>
      <c r="B47" s="150" t="str">
        <f>$L$10</f>
        <v/>
      </c>
      <c r="C47" s="150"/>
      <c r="D47" s="1"/>
      <c r="E47" s="1"/>
      <c r="F47" s="150" t="str">
        <f>AVERAGE(I14:I25)</f>
        <v>#DIV/0!</v>
      </c>
      <c r="G47" s="61"/>
      <c r="H47" s="1"/>
      <c r="I47" s="1"/>
      <c r="J47" s="61"/>
      <c r="K47" s="1"/>
      <c r="L47" s="1"/>
      <c r="M47" s="1"/>
      <c r="N47" s="1"/>
      <c r="O47" s="1"/>
      <c r="P47" s="1"/>
      <c r="Q47" s="1"/>
      <c r="R47" s="1"/>
      <c r="S47" s="1"/>
      <c r="T47" s="1"/>
      <c r="U47" s="1"/>
      <c r="V47" s="1"/>
      <c r="W47" s="1"/>
      <c r="X47" s="1"/>
      <c r="Y47" s="1"/>
      <c r="Z47" s="1"/>
    </row>
    <row r="48" ht="15.75" customHeight="1">
      <c r="A48" s="1"/>
      <c r="B48" s="150" t="str">
        <f t="shared" ref="B48:B58" si="7">B47</f>
        <v/>
      </c>
      <c r="C48" s="150"/>
      <c r="D48" s="1"/>
      <c r="E48" s="1"/>
      <c r="F48" s="150" t="str">
        <f t="shared" ref="F48:F58" si="8">F47</f>
        <v>#DIV/0!</v>
      </c>
      <c r="G48" s="61"/>
      <c r="H48" s="1"/>
      <c r="I48" s="1"/>
      <c r="J48" s="61"/>
      <c r="K48" s="1"/>
      <c r="L48" s="1"/>
      <c r="M48" s="1"/>
      <c r="N48" s="1"/>
      <c r="O48" s="1"/>
      <c r="P48" s="1"/>
      <c r="Q48" s="1"/>
      <c r="R48" s="1"/>
      <c r="S48" s="1"/>
      <c r="T48" s="1"/>
      <c r="U48" s="1"/>
      <c r="V48" s="1"/>
      <c r="W48" s="1"/>
      <c r="X48" s="1"/>
      <c r="Y48" s="1"/>
      <c r="Z48" s="1"/>
    </row>
    <row r="49" ht="15.75" customHeight="1">
      <c r="A49" s="1"/>
      <c r="B49" s="150" t="str">
        <f t="shared" si="7"/>
        <v/>
      </c>
      <c r="C49" s="150"/>
      <c r="D49" s="1"/>
      <c r="E49" s="1"/>
      <c r="F49" s="150" t="str">
        <f t="shared" si="8"/>
        <v>#DIV/0!</v>
      </c>
      <c r="G49" s="61"/>
      <c r="H49" s="1"/>
      <c r="I49" s="1"/>
      <c r="J49" s="61"/>
      <c r="K49" s="1"/>
      <c r="L49" s="1"/>
      <c r="M49" s="1"/>
      <c r="N49" s="1"/>
      <c r="O49" s="1"/>
      <c r="P49" s="1"/>
      <c r="Q49" s="1"/>
      <c r="R49" s="1"/>
      <c r="S49" s="1"/>
      <c r="T49" s="1"/>
      <c r="U49" s="1"/>
      <c r="V49" s="1"/>
      <c r="W49" s="1"/>
      <c r="X49" s="1"/>
      <c r="Y49" s="1"/>
      <c r="Z49" s="1"/>
    </row>
    <row r="50" ht="15.75" customHeight="1">
      <c r="A50" s="1"/>
      <c r="B50" s="150" t="str">
        <f t="shared" si="7"/>
        <v/>
      </c>
      <c r="C50" s="150"/>
      <c r="D50" s="1"/>
      <c r="E50" s="1"/>
      <c r="F50" s="150" t="str">
        <f t="shared" si="8"/>
        <v>#DIV/0!</v>
      </c>
      <c r="G50" s="61"/>
      <c r="H50" s="1"/>
      <c r="I50" s="1"/>
      <c r="J50" s="61"/>
      <c r="K50" s="1"/>
      <c r="L50" s="1"/>
      <c r="M50" s="1"/>
      <c r="N50" s="1"/>
      <c r="O50" s="1"/>
      <c r="P50" s="1"/>
      <c r="Q50" s="1"/>
      <c r="R50" s="1"/>
      <c r="S50" s="1"/>
      <c r="T50" s="1"/>
      <c r="U50" s="1"/>
      <c r="V50" s="1"/>
      <c r="W50" s="1"/>
      <c r="X50" s="1"/>
      <c r="Y50" s="1"/>
      <c r="Z50" s="1"/>
    </row>
    <row r="51" ht="15.75" customHeight="1">
      <c r="A51" s="1"/>
      <c r="B51" s="150" t="str">
        <f t="shared" si="7"/>
        <v/>
      </c>
      <c r="C51" s="150"/>
      <c r="D51" s="1"/>
      <c r="E51" s="1"/>
      <c r="F51" s="150" t="str">
        <f t="shared" si="8"/>
        <v>#DIV/0!</v>
      </c>
      <c r="G51" s="61"/>
      <c r="H51" s="1"/>
      <c r="I51" s="1"/>
      <c r="J51" s="61"/>
      <c r="K51" s="1"/>
      <c r="L51" s="1"/>
      <c r="M51" s="1"/>
      <c r="N51" s="1"/>
      <c r="O51" s="1"/>
      <c r="P51" s="1"/>
      <c r="Q51" s="1"/>
      <c r="R51" s="1"/>
      <c r="S51" s="1"/>
      <c r="T51" s="1"/>
      <c r="U51" s="1"/>
      <c r="V51" s="1"/>
      <c r="W51" s="1"/>
      <c r="X51" s="1"/>
      <c r="Y51" s="1"/>
      <c r="Z51" s="1"/>
    </row>
    <row r="52" ht="15.75" customHeight="1">
      <c r="A52" s="1"/>
      <c r="B52" s="150" t="str">
        <f t="shared" si="7"/>
        <v/>
      </c>
      <c r="C52" s="150"/>
      <c r="D52" s="1"/>
      <c r="E52" s="1"/>
      <c r="F52" s="150" t="str">
        <f t="shared" si="8"/>
        <v>#DIV/0!</v>
      </c>
      <c r="G52" s="61"/>
      <c r="H52" s="1"/>
      <c r="I52" s="1"/>
      <c r="J52" s="61"/>
      <c r="K52" s="1"/>
      <c r="L52" s="1"/>
      <c r="M52" s="1"/>
      <c r="N52" s="1"/>
      <c r="O52" s="1"/>
      <c r="P52" s="1"/>
      <c r="Q52" s="1"/>
      <c r="R52" s="1"/>
      <c r="S52" s="1"/>
      <c r="T52" s="1"/>
      <c r="U52" s="1"/>
      <c r="V52" s="1"/>
      <c r="W52" s="1"/>
      <c r="X52" s="1"/>
      <c r="Y52" s="1"/>
      <c r="Z52" s="1"/>
    </row>
    <row r="53" ht="15.75" customHeight="1">
      <c r="A53" s="1"/>
      <c r="B53" s="150" t="str">
        <f t="shared" si="7"/>
        <v/>
      </c>
      <c r="C53" s="150"/>
      <c r="D53" s="1"/>
      <c r="E53" s="1"/>
      <c r="F53" s="150" t="str">
        <f t="shared" si="8"/>
        <v>#DIV/0!</v>
      </c>
      <c r="G53" s="61"/>
      <c r="H53" s="1"/>
      <c r="I53" s="1"/>
      <c r="J53" s="61"/>
      <c r="K53" s="1"/>
      <c r="L53" s="1"/>
      <c r="M53" s="1"/>
      <c r="N53" s="1"/>
      <c r="O53" s="1"/>
      <c r="P53" s="1"/>
      <c r="Q53" s="1"/>
      <c r="R53" s="1"/>
      <c r="S53" s="1"/>
      <c r="T53" s="1"/>
      <c r="U53" s="1"/>
      <c r="V53" s="1"/>
      <c r="W53" s="1"/>
      <c r="X53" s="1"/>
      <c r="Y53" s="1"/>
      <c r="Z53" s="1"/>
    </row>
    <row r="54" ht="15.75" customHeight="1">
      <c r="A54" s="1"/>
      <c r="B54" s="150" t="str">
        <f t="shared" si="7"/>
        <v/>
      </c>
      <c r="C54" s="150"/>
      <c r="D54" s="1"/>
      <c r="E54" s="1"/>
      <c r="F54" s="150" t="str">
        <f t="shared" si="8"/>
        <v>#DIV/0!</v>
      </c>
      <c r="G54" s="61"/>
      <c r="H54" s="1"/>
      <c r="I54" s="1"/>
      <c r="J54" s="61"/>
      <c r="K54" s="1"/>
      <c r="L54" s="1"/>
      <c r="M54" s="1"/>
      <c r="N54" s="1"/>
      <c r="O54" s="1"/>
      <c r="P54" s="1"/>
      <c r="Q54" s="1"/>
      <c r="R54" s="1"/>
      <c r="S54" s="1"/>
      <c r="T54" s="1"/>
      <c r="U54" s="1"/>
      <c r="V54" s="1"/>
      <c r="W54" s="1"/>
      <c r="X54" s="1"/>
      <c r="Y54" s="1"/>
      <c r="Z54" s="1"/>
    </row>
    <row r="55" ht="15.75" customHeight="1">
      <c r="A55" s="1"/>
      <c r="B55" s="150" t="str">
        <f t="shared" si="7"/>
        <v/>
      </c>
      <c r="C55" s="150"/>
      <c r="D55" s="1"/>
      <c r="E55" s="1"/>
      <c r="F55" s="150" t="str">
        <f t="shared" si="8"/>
        <v>#DIV/0!</v>
      </c>
      <c r="G55" s="61"/>
      <c r="H55" s="1"/>
      <c r="I55" s="1"/>
      <c r="J55" s="61"/>
      <c r="K55" s="1"/>
      <c r="L55" s="1"/>
      <c r="M55" s="1"/>
      <c r="N55" s="1"/>
      <c r="O55" s="1"/>
      <c r="P55" s="1"/>
      <c r="Q55" s="1"/>
      <c r="R55" s="1"/>
      <c r="S55" s="1"/>
      <c r="T55" s="1"/>
      <c r="U55" s="1"/>
      <c r="V55" s="1"/>
      <c r="W55" s="1"/>
      <c r="X55" s="1"/>
      <c r="Y55" s="1"/>
      <c r="Z55" s="1"/>
    </row>
    <row r="56" ht="15.75" customHeight="1">
      <c r="A56" s="1"/>
      <c r="B56" s="150" t="str">
        <f t="shared" si="7"/>
        <v/>
      </c>
      <c r="C56" s="150"/>
      <c r="D56" s="1"/>
      <c r="E56" s="1"/>
      <c r="F56" s="150" t="str">
        <f t="shared" si="8"/>
        <v>#DIV/0!</v>
      </c>
      <c r="G56" s="61"/>
      <c r="H56" s="1"/>
      <c r="I56" s="1"/>
      <c r="J56" s="61"/>
      <c r="K56" s="1"/>
      <c r="L56" s="1"/>
      <c r="M56" s="1"/>
      <c r="N56" s="1"/>
      <c r="O56" s="1"/>
      <c r="P56" s="1"/>
      <c r="Q56" s="1"/>
      <c r="R56" s="1"/>
      <c r="S56" s="1"/>
      <c r="T56" s="1"/>
      <c r="U56" s="1"/>
      <c r="V56" s="1"/>
      <c r="W56" s="1"/>
      <c r="X56" s="1"/>
      <c r="Y56" s="1"/>
      <c r="Z56" s="1"/>
    </row>
    <row r="57" ht="15.75" customHeight="1">
      <c r="A57" s="1"/>
      <c r="B57" s="150" t="str">
        <f t="shared" si="7"/>
        <v/>
      </c>
      <c r="C57" s="150"/>
      <c r="D57" s="1"/>
      <c r="E57" s="1"/>
      <c r="F57" s="150" t="str">
        <f t="shared" si="8"/>
        <v>#DIV/0!</v>
      </c>
      <c r="G57" s="61"/>
      <c r="H57" s="1"/>
      <c r="I57" s="1"/>
      <c r="J57" s="61"/>
      <c r="K57" s="1"/>
      <c r="L57" s="1"/>
      <c r="M57" s="1"/>
      <c r="N57" s="1"/>
      <c r="O57" s="1"/>
      <c r="P57" s="1"/>
      <c r="Q57" s="1"/>
      <c r="R57" s="1"/>
      <c r="S57" s="1"/>
      <c r="T57" s="1"/>
      <c r="U57" s="1"/>
      <c r="V57" s="1"/>
      <c r="W57" s="1"/>
      <c r="X57" s="1"/>
      <c r="Y57" s="1"/>
      <c r="Z57" s="1"/>
    </row>
    <row r="58" ht="15.75" customHeight="1">
      <c r="A58" s="1"/>
      <c r="B58" s="150" t="str">
        <f t="shared" si="7"/>
        <v/>
      </c>
      <c r="C58" s="150"/>
      <c r="D58" s="1"/>
      <c r="E58" s="1"/>
      <c r="F58" s="150" t="str">
        <f t="shared" si="8"/>
        <v>#DIV/0!</v>
      </c>
      <c r="G58" s="61"/>
      <c r="H58" s="1"/>
      <c r="I58" s="1"/>
      <c r="J58" s="61"/>
      <c r="K58" s="1"/>
      <c r="L58" s="1"/>
      <c r="M58" s="1"/>
      <c r="N58" s="1"/>
      <c r="O58" s="1"/>
      <c r="P58" s="1"/>
      <c r="Q58" s="1"/>
      <c r="R58" s="1"/>
      <c r="S58" s="1"/>
      <c r="T58" s="1"/>
      <c r="U58" s="1"/>
      <c r="V58" s="1"/>
      <c r="W58" s="1"/>
      <c r="X58" s="1"/>
      <c r="Y58" s="1"/>
      <c r="Z58" s="1"/>
    </row>
    <row r="59" ht="15.75" customHeight="1">
      <c r="A59" s="1"/>
      <c r="B59" s="150"/>
      <c r="C59" s="150"/>
      <c r="D59" s="1"/>
      <c r="E59" s="1"/>
      <c r="F59" s="150"/>
      <c r="G59" s="61"/>
      <c r="H59" s="1"/>
      <c r="I59" s="1"/>
      <c r="J59" s="61"/>
      <c r="K59" s="1"/>
      <c r="L59" s="1"/>
      <c r="M59" s="1"/>
      <c r="N59" s="1"/>
      <c r="O59" s="1"/>
      <c r="P59" s="1"/>
      <c r="Q59" s="1"/>
      <c r="R59" s="1"/>
      <c r="S59" s="1"/>
      <c r="T59" s="1"/>
      <c r="U59" s="1"/>
      <c r="V59" s="1"/>
      <c r="W59" s="1"/>
      <c r="X59" s="1"/>
      <c r="Y59" s="1"/>
      <c r="Z59" s="1"/>
    </row>
    <row r="60" ht="18.0" customHeight="1">
      <c r="A60" s="1"/>
      <c r="B60" s="1"/>
      <c r="C60" s="1"/>
      <c r="D60" s="1"/>
      <c r="E60" s="1"/>
      <c r="F60" s="1"/>
      <c r="G60" s="61"/>
      <c r="H60" s="1"/>
      <c r="I60" s="1"/>
      <c r="J60" s="61"/>
      <c r="K60" s="1"/>
      <c r="L60" s="1"/>
      <c r="M60" s="1"/>
      <c r="N60" s="1"/>
      <c r="O60" s="1"/>
      <c r="P60" s="1"/>
      <c r="Q60" s="1"/>
      <c r="R60" s="1"/>
      <c r="S60" s="1"/>
      <c r="T60" s="1"/>
      <c r="U60" s="1"/>
      <c r="V60" s="1"/>
      <c r="W60" s="1"/>
      <c r="X60" s="1"/>
      <c r="Y60" s="1"/>
      <c r="Z60" s="1"/>
    </row>
    <row r="61" ht="15.75" customHeight="1">
      <c r="A61" s="1"/>
      <c r="B61" s="1"/>
      <c r="C61" s="1"/>
      <c r="D61" s="1"/>
      <c r="E61" s="1"/>
      <c r="F61" s="1"/>
      <c r="G61" s="61"/>
      <c r="H61" s="1"/>
      <c r="I61" s="1"/>
      <c r="J61" s="61"/>
      <c r="K61" s="1"/>
      <c r="L61" s="1"/>
      <c r="M61" s="1"/>
      <c r="N61" s="1"/>
      <c r="O61" s="1"/>
      <c r="P61" s="1"/>
      <c r="Q61" s="1"/>
      <c r="R61" s="1"/>
      <c r="S61" s="1"/>
      <c r="T61" s="1"/>
      <c r="U61" s="1"/>
      <c r="V61" s="1"/>
      <c r="W61" s="1"/>
      <c r="X61" s="1"/>
      <c r="Y61" s="1"/>
      <c r="Z61" s="1"/>
    </row>
    <row r="62" ht="15.75" customHeight="1">
      <c r="A62" s="1"/>
      <c r="B62" s="1"/>
      <c r="C62" s="1"/>
      <c r="D62" s="1"/>
      <c r="E62" s="1"/>
      <c r="F62" s="1"/>
      <c r="G62" s="61"/>
      <c r="H62" s="1"/>
      <c r="I62" s="1"/>
      <c r="J62" s="61"/>
      <c r="K62" s="1"/>
      <c r="L62" s="1"/>
      <c r="M62" s="1"/>
      <c r="N62" s="1"/>
      <c r="O62" s="1"/>
      <c r="P62" s="1"/>
      <c r="Q62" s="1"/>
      <c r="R62" s="1"/>
      <c r="S62" s="1"/>
      <c r="T62" s="1"/>
      <c r="U62" s="1"/>
      <c r="V62" s="1"/>
      <c r="W62" s="1"/>
      <c r="X62" s="1"/>
      <c r="Y62" s="1"/>
      <c r="Z62" s="1"/>
    </row>
    <row r="63" ht="15.75" customHeight="1">
      <c r="A63" s="1"/>
      <c r="B63" s="1"/>
      <c r="C63" s="1"/>
      <c r="D63" s="1"/>
      <c r="E63" s="1"/>
      <c r="F63" s="1"/>
      <c r="G63" s="61"/>
      <c r="H63" s="1"/>
      <c r="I63" s="1"/>
      <c r="J63" s="61"/>
      <c r="K63" s="1"/>
      <c r="L63" s="1"/>
      <c r="M63" s="1"/>
      <c r="N63" s="1"/>
      <c r="O63" s="1"/>
      <c r="P63" s="1"/>
      <c r="Q63" s="1"/>
      <c r="R63" s="1"/>
      <c r="S63" s="1"/>
      <c r="T63" s="1"/>
      <c r="U63" s="1"/>
      <c r="V63" s="1"/>
      <c r="W63" s="1"/>
      <c r="X63" s="1"/>
      <c r="Y63" s="1"/>
      <c r="Z63" s="1"/>
    </row>
    <row r="64" ht="15.75" customHeight="1">
      <c r="A64" s="1"/>
      <c r="B64" s="1"/>
      <c r="C64" s="1"/>
      <c r="D64" s="1"/>
      <c r="E64" s="1"/>
      <c r="F64" s="1"/>
      <c r="G64" s="61"/>
      <c r="H64" s="1"/>
      <c r="I64" s="1"/>
      <c r="J64" s="61"/>
      <c r="K64" s="1"/>
      <c r="L64" s="1"/>
      <c r="M64" s="1"/>
      <c r="N64" s="1"/>
      <c r="O64" s="1"/>
      <c r="P64" s="1"/>
      <c r="Q64" s="1"/>
      <c r="R64" s="1"/>
      <c r="S64" s="1"/>
      <c r="T64" s="1"/>
      <c r="U64" s="1"/>
      <c r="V64" s="1"/>
      <c r="W64" s="1"/>
      <c r="X64" s="1"/>
      <c r="Y64" s="1"/>
      <c r="Z64" s="1"/>
    </row>
    <row r="65" ht="15.75" customHeight="1">
      <c r="A65" s="1"/>
      <c r="B65" s="1"/>
      <c r="C65" s="1"/>
      <c r="D65" s="1"/>
      <c r="E65" s="1"/>
      <c r="F65" s="1"/>
      <c r="G65" s="61"/>
      <c r="H65" s="1"/>
      <c r="I65" s="1"/>
      <c r="J65" s="61"/>
      <c r="K65" s="1"/>
      <c r="L65" s="1"/>
      <c r="M65" s="1"/>
      <c r="N65" s="1"/>
      <c r="O65" s="1"/>
      <c r="P65" s="1"/>
      <c r="Q65" s="1"/>
      <c r="R65" s="1"/>
      <c r="S65" s="1"/>
      <c r="T65" s="1"/>
      <c r="U65" s="1"/>
      <c r="V65" s="1"/>
      <c r="W65" s="1"/>
      <c r="X65" s="1"/>
      <c r="Y65" s="1"/>
      <c r="Z65" s="1"/>
    </row>
    <row r="66" ht="15.75" customHeight="1">
      <c r="A66" s="1"/>
      <c r="B66" s="1"/>
      <c r="C66" s="1"/>
      <c r="D66" s="1"/>
      <c r="E66" s="1"/>
      <c r="F66" s="1"/>
      <c r="G66" s="61"/>
      <c r="H66" s="1"/>
      <c r="I66" s="1"/>
      <c r="J66" s="61"/>
      <c r="K66" s="1"/>
      <c r="L66" s="1"/>
      <c r="M66" s="1"/>
      <c r="N66" s="1"/>
      <c r="O66" s="1"/>
      <c r="P66" s="1"/>
      <c r="Q66" s="1"/>
      <c r="R66" s="1"/>
      <c r="S66" s="1"/>
      <c r="T66" s="1"/>
      <c r="U66" s="1"/>
      <c r="V66" s="1"/>
      <c r="W66" s="1"/>
      <c r="X66" s="1"/>
      <c r="Y66" s="1"/>
      <c r="Z66" s="1"/>
    </row>
    <row r="67" ht="15.75" customHeight="1">
      <c r="A67" s="1"/>
      <c r="B67" s="1"/>
      <c r="C67" s="1"/>
      <c r="D67" s="1"/>
      <c r="E67" s="1"/>
      <c r="F67" s="1"/>
      <c r="G67" s="61"/>
      <c r="H67" s="1"/>
      <c r="I67" s="1"/>
      <c r="J67" s="61"/>
      <c r="K67" s="1"/>
      <c r="L67" s="1"/>
      <c r="M67" s="1"/>
      <c r="N67" s="1"/>
      <c r="O67" s="1"/>
      <c r="P67" s="1"/>
      <c r="Q67" s="1"/>
      <c r="R67" s="1"/>
      <c r="S67" s="1"/>
      <c r="T67" s="1"/>
      <c r="U67" s="1"/>
      <c r="V67" s="1"/>
      <c r="W67" s="1"/>
      <c r="X67" s="1"/>
      <c r="Y67" s="1"/>
      <c r="Z67" s="1"/>
    </row>
    <row r="68" ht="15.75" customHeight="1">
      <c r="A68" s="1"/>
      <c r="B68" s="1"/>
      <c r="C68" s="1"/>
      <c r="D68" s="1"/>
      <c r="E68" s="1"/>
      <c r="F68" s="1"/>
      <c r="G68" s="61"/>
      <c r="H68" s="1"/>
      <c r="I68" s="1"/>
      <c r="J68" s="61"/>
      <c r="K68" s="1"/>
      <c r="L68" s="1"/>
      <c r="M68" s="1"/>
      <c r="N68" s="1"/>
      <c r="O68" s="1"/>
      <c r="P68" s="1"/>
      <c r="Q68" s="1"/>
      <c r="R68" s="1"/>
      <c r="S68" s="1"/>
      <c r="T68" s="1"/>
      <c r="U68" s="1"/>
      <c r="V68" s="1"/>
      <c r="W68" s="1"/>
      <c r="X68" s="1"/>
      <c r="Y68" s="1"/>
      <c r="Z68" s="1"/>
    </row>
    <row r="69" ht="15.75" customHeight="1">
      <c r="A69" s="1"/>
      <c r="B69" s="1"/>
      <c r="C69" s="1"/>
      <c r="D69" s="1"/>
      <c r="E69" s="1"/>
      <c r="F69" s="1"/>
      <c r="G69" s="61"/>
      <c r="H69" s="1"/>
      <c r="I69" s="1"/>
      <c r="J69" s="61"/>
      <c r="K69" s="1"/>
      <c r="L69" s="1"/>
      <c r="M69" s="1"/>
      <c r="N69" s="1"/>
      <c r="O69" s="1"/>
      <c r="P69" s="1"/>
      <c r="Q69" s="1"/>
      <c r="R69" s="1"/>
      <c r="S69" s="1"/>
      <c r="T69" s="1"/>
      <c r="U69" s="1"/>
      <c r="V69" s="1"/>
      <c r="W69" s="1"/>
      <c r="X69" s="1"/>
      <c r="Y69" s="1"/>
      <c r="Z69" s="1"/>
    </row>
    <row r="70" ht="15.75" customHeight="1">
      <c r="A70" s="1"/>
      <c r="B70" s="1"/>
      <c r="C70" s="1"/>
      <c r="D70" s="1"/>
      <c r="E70" s="1"/>
      <c r="F70" s="1"/>
      <c r="G70" s="61"/>
      <c r="H70" s="1"/>
      <c r="I70" s="1"/>
      <c r="J70" s="61"/>
      <c r="K70" s="1"/>
      <c r="L70" s="1"/>
      <c r="M70" s="1"/>
      <c r="N70" s="1"/>
      <c r="O70" s="1"/>
      <c r="P70" s="1"/>
      <c r="Q70" s="1"/>
      <c r="R70" s="1"/>
      <c r="S70" s="1"/>
      <c r="T70" s="1"/>
      <c r="U70" s="1"/>
      <c r="V70" s="1"/>
      <c r="W70" s="1"/>
      <c r="X70" s="1"/>
      <c r="Y70" s="1"/>
      <c r="Z70" s="1"/>
    </row>
    <row r="71" ht="15.75" customHeight="1">
      <c r="A71" s="1"/>
      <c r="B71" s="1"/>
      <c r="C71" s="1"/>
      <c r="D71" s="1"/>
      <c r="E71" s="1"/>
      <c r="F71" s="1"/>
      <c r="G71" s="61"/>
      <c r="H71" s="1"/>
      <c r="I71" s="1"/>
      <c r="J71" s="61"/>
      <c r="K71" s="1"/>
      <c r="L71" s="1"/>
      <c r="M71" s="1"/>
      <c r="N71" s="1"/>
      <c r="O71" s="1"/>
      <c r="P71" s="1"/>
      <c r="Q71" s="1"/>
      <c r="R71" s="1"/>
      <c r="S71" s="1"/>
      <c r="T71" s="1"/>
      <c r="U71" s="1"/>
      <c r="V71" s="1"/>
      <c r="W71" s="1"/>
      <c r="X71" s="1"/>
      <c r="Y71" s="1"/>
      <c r="Z71" s="1"/>
    </row>
    <row r="72" ht="15.75" customHeight="1">
      <c r="A72" s="1"/>
      <c r="B72" s="1"/>
      <c r="C72" s="1"/>
      <c r="D72" s="1"/>
      <c r="E72" s="1"/>
      <c r="F72" s="1"/>
      <c r="G72" s="61"/>
      <c r="H72" s="1"/>
      <c r="I72" s="1"/>
      <c r="J72" s="61"/>
      <c r="K72" s="1"/>
      <c r="L72" s="1"/>
      <c r="M72" s="1"/>
      <c r="N72" s="1"/>
      <c r="O72" s="1"/>
      <c r="P72" s="1"/>
      <c r="Q72" s="1"/>
      <c r="R72" s="1"/>
      <c r="S72" s="1"/>
      <c r="T72" s="1"/>
      <c r="U72" s="1"/>
      <c r="V72" s="1"/>
      <c r="W72" s="1"/>
      <c r="X72" s="1"/>
      <c r="Y72" s="1"/>
      <c r="Z72" s="1"/>
    </row>
    <row r="73" ht="15.75" customHeight="1">
      <c r="A73" s="1"/>
      <c r="B73" s="1"/>
      <c r="C73" s="1"/>
      <c r="D73" s="1"/>
      <c r="E73" s="1"/>
      <c r="F73" s="1"/>
      <c r="G73" s="61"/>
      <c r="H73" s="1"/>
      <c r="I73" s="1"/>
      <c r="J73" s="61"/>
      <c r="K73" s="1"/>
      <c r="L73" s="1"/>
      <c r="M73" s="1"/>
      <c r="N73" s="1"/>
      <c r="O73" s="1"/>
      <c r="P73" s="1"/>
      <c r="Q73" s="1"/>
      <c r="R73" s="1"/>
      <c r="S73" s="1"/>
      <c r="T73" s="1"/>
      <c r="U73" s="1"/>
      <c r="V73" s="1"/>
      <c r="W73" s="1"/>
      <c r="X73" s="1"/>
      <c r="Y73" s="1"/>
      <c r="Z73" s="1"/>
    </row>
    <row r="74" ht="15.75" customHeight="1">
      <c r="A74" s="1"/>
      <c r="B74" s="1"/>
      <c r="C74" s="1"/>
      <c r="D74" s="1"/>
      <c r="E74" s="1"/>
      <c r="F74" s="1"/>
      <c r="G74" s="61"/>
      <c r="H74" s="1"/>
      <c r="I74" s="1"/>
      <c r="J74" s="61"/>
      <c r="K74" s="1"/>
      <c r="L74" s="1"/>
      <c r="M74" s="1"/>
      <c r="N74" s="1"/>
      <c r="O74" s="1"/>
      <c r="P74" s="1"/>
      <c r="Q74" s="1"/>
      <c r="R74" s="1"/>
      <c r="S74" s="1"/>
      <c r="T74" s="1"/>
      <c r="U74" s="1"/>
      <c r="V74" s="1"/>
      <c r="W74" s="1"/>
      <c r="X74" s="1"/>
      <c r="Y74" s="1"/>
      <c r="Z74" s="1"/>
    </row>
    <row r="75" ht="15.75" customHeight="1">
      <c r="A75" s="1"/>
      <c r="B75" s="1"/>
      <c r="C75" s="1"/>
      <c r="D75" s="1"/>
      <c r="E75" s="1"/>
      <c r="F75" s="1"/>
      <c r="G75" s="61"/>
      <c r="H75" s="1"/>
      <c r="I75" s="1"/>
      <c r="J75" s="61"/>
      <c r="K75" s="1"/>
      <c r="L75" s="1"/>
      <c r="M75" s="1"/>
      <c r="N75" s="1"/>
      <c r="O75" s="1"/>
      <c r="P75" s="1"/>
      <c r="Q75" s="1"/>
      <c r="R75" s="1"/>
      <c r="S75" s="1"/>
      <c r="T75" s="1"/>
      <c r="U75" s="1"/>
      <c r="V75" s="1"/>
      <c r="W75" s="1"/>
      <c r="X75" s="1"/>
      <c r="Y75" s="1"/>
      <c r="Z75" s="1"/>
    </row>
    <row r="76" ht="15.75" customHeight="1">
      <c r="A76" s="1"/>
      <c r="B76" s="1"/>
      <c r="C76" s="1"/>
      <c r="D76" s="1"/>
      <c r="E76" s="1"/>
      <c r="F76" s="1"/>
      <c r="G76" s="61"/>
      <c r="H76" s="1"/>
      <c r="I76" s="1"/>
      <c r="J76" s="61"/>
      <c r="K76" s="1"/>
      <c r="L76" s="1"/>
      <c r="M76" s="1"/>
      <c r="N76" s="1"/>
      <c r="O76" s="1"/>
      <c r="P76" s="1"/>
      <c r="Q76" s="1"/>
      <c r="R76" s="1"/>
      <c r="S76" s="1"/>
      <c r="T76" s="1"/>
      <c r="U76" s="1"/>
      <c r="V76" s="1"/>
      <c r="W76" s="1"/>
      <c r="X76" s="1"/>
      <c r="Y76" s="1"/>
      <c r="Z76" s="1"/>
    </row>
    <row r="77" ht="15.75" customHeight="1">
      <c r="A77" s="1"/>
      <c r="B77" s="1"/>
      <c r="C77" s="1"/>
      <c r="D77" s="1"/>
      <c r="E77" s="1"/>
      <c r="F77" s="1"/>
      <c r="G77" s="61"/>
      <c r="H77" s="1"/>
      <c r="I77" s="1"/>
      <c r="J77" s="61"/>
      <c r="K77" s="1"/>
      <c r="L77" s="1"/>
      <c r="M77" s="1"/>
      <c r="N77" s="1"/>
      <c r="O77" s="1"/>
      <c r="P77" s="1"/>
      <c r="Q77" s="1"/>
      <c r="R77" s="1"/>
      <c r="S77" s="1"/>
      <c r="T77" s="1"/>
      <c r="U77" s="1"/>
      <c r="V77" s="1"/>
      <c r="W77" s="1"/>
      <c r="X77" s="1"/>
      <c r="Y77" s="1"/>
      <c r="Z77" s="1"/>
    </row>
    <row r="78" ht="15.75" customHeight="1">
      <c r="A78" s="1"/>
      <c r="B78" s="1"/>
      <c r="C78" s="1"/>
      <c r="D78" s="1"/>
      <c r="E78" s="1"/>
      <c r="F78" s="1"/>
      <c r="G78" s="61"/>
      <c r="H78" s="1"/>
      <c r="I78" s="1"/>
      <c r="J78" s="61"/>
      <c r="K78" s="1"/>
      <c r="L78" s="1"/>
      <c r="M78" s="1"/>
      <c r="N78" s="1"/>
      <c r="O78" s="1"/>
      <c r="P78" s="1"/>
      <c r="Q78" s="1"/>
      <c r="R78" s="1"/>
      <c r="S78" s="1"/>
      <c r="T78" s="1"/>
      <c r="U78" s="1"/>
      <c r="V78" s="1"/>
      <c r="W78" s="1"/>
      <c r="X78" s="1"/>
      <c r="Y78" s="1"/>
      <c r="Z78" s="1"/>
    </row>
    <row r="79" ht="15.75" customHeight="1">
      <c r="A79" s="1"/>
      <c r="B79" s="1"/>
      <c r="C79" s="1"/>
      <c r="D79" s="1"/>
      <c r="E79" s="1"/>
      <c r="F79" s="1"/>
      <c r="G79" s="61"/>
      <c r="H79" s="1"/>
      <c r="I79" s="1"/>
      <c r="J79" s="61"/>
      <c r="K79" s="1"/>
      <c r="L79" s="1"/>
      <c r="M79" s="1"/>
      <c r="N79" s="1"/>
      <c r="O79" s="1"/>
      <c r="P79" s="1"/>
      <c r="Q79" s="1"/>
      <c r="R79" s="1"/>
      <c r="S79" s="1"/>
      <c r="T79" s="1"/>
      <c r="U79" s="1"/>
      <c r="V79" s="1"/>
      <c r="W79" s="1"/>
      <c r="X79" s="1"/>
      <c r="Y79" s="1"/>
      <c r="Z79" s="1"/>
    </row>
    <row r="80" ht="15.75" customHeight="1">
      <c r="A80" s="1"/>
      <c r="B80" s="1"/>
      <c r="C80" s="1"/>
      <c r="D80" s="1"/>
      <c r="E80" s="1"/>
      <c r="F80" s="1"/>
      <c r="G80" s="61"/>
      <c r="H80" s="1"/>
      <c r="I80" s="1"/>
      <c r="J80" s="61"/>
      <c r="K80" s="1"/>
      <c r="L80" s="1"/>
      <c r="M80" s="1"/>
      <c r="N80" s="1"/>
      <c r="O80" s="1"/>
      <c r="P80" s="1"/>
      <c r="Q80" s="1"/>
      <c r="R80" s="1"/>
      <c r="S80" s="1"/>
      <c r="T80" s="1"/>
      <c r="U80" s="1"/>
      <c r="V80" s="1"/>
      <c r="W80" s="1"/>
      <c r="X80" s="1"/>
      <c r="Y80" s="1"/>
      <c r="Z80" s="1"/>
    </row>
    <row r="81" ht="15.75" customHeight="1">
      <c r="A81" s="1"/>
      <c r="B81" s="1"/>
      <c r="C81" s="1"/>
      <c r="D81" s="1"/>
      <c r="E81" s="1"/>
      <c r="F81" s="1"/>
      <c r="G81" s="61"/>
      <c r="H81" s="1"/>
      <c r="I81" s="1"/>
      <c r="J81" s="61"/>
      <c r="K81" s="1"/>
      <c r="L81" s="1"/>
      <c r="M81" s="1"/>
      <c r="N81" s="1"/>
      <c r="O81" s="1"/>
      <c r="P81" s="1"/>
      <c r="Q81" s="1"/>
      <c r="R81" s="1"/>
      <c r="S81" s="1"/>
      <c r="T81" s="1"/>
      <c r="U81" s="1"/>
      <c r="V81" s="1"/>
      <c r="W81" s="1"/>
      <c r="X81" s="1"/>
      <c r="Y81" s="1"/>
      <c r="Z81" s="1"/>
    </row>
    <row r="82" ht="15.75" customHeight="1">
      <c r="A82" s="1"/>
      <c r="B82" s="1"/>
      <c r="C82" s="1"/>
      <c r="D82" s="1"/>
      <c r="E82" s="1"/>
      <c r="F82" s="1"/>
      <c r="G82" s="61"/>
      <c r="H82" s="1"/>
      <c r="I82" s="1"/>
      <c r="J82" s="61"/>
      <c r="K82" s="1"/>
      <c r="L82" s="1"/>
      <c r="M82" s="1"/>
      <c r="N82" s="1"/>
      <c r="O82" s="1"/>
      <c r="P82" s="1"/>
      <c r="Q82" s="1"/>
      <c r="R82" s="1"/>
      <c r="S82" s="1"/>
      <c r="T82" s="1"/>
      <c r="U82" s="1"/>
      <c r="V82" s="1"/>
      <c r="W82" s="1"/>
      <c r="X82" s="1"/>
      <c r="Y82" s="1"/>
      <c r="Z82" s="1"/>
    </row>
    <row r="83" ht="15.75" customHeight="1">
      <c r="A83" s="1"/>
      <c r="B83" s="1"/>
      <c r="C83" s="1"/>
      <c r="D83" s="1"/>
      <c r="E83" s="1"/>
      <c r="F83" s="1"/>
      <c r="G83" s="61"/>
      <c r="H83" s="1"/>
      <c r="I83" s="1"/>
      <c r="J83" s="61"/>
      <c r="K83" s="1"/>
      <c r="L83" s="1"/>
      <c r="M83" s="1"/>
      <c r="N83" s="1"/>
      <c r="O83" s="1"/>
      <c r="P83" s="1"/>
      <c r="Q83" s="1"/>
      <c r="R83" s="1"/>
      <c r="S83" s="1"/>
      <c r="T83" s="1"/>
      <c r="U83" s="1"/>
      <c r="V83" s="1"/>
      <c r="W83" s="1"/>
      <c r="X83" s="1"/>
      <c r="Y83" s="1"/>
      <c r="Z83" s="1"/>
    </row>
    <row r="84" ht="15.75" customHeight="1">
      <c r="A84" s="1"/>
      <c r="B84" s="1"/>
      <c r="C84" s="1"/>
      <c r="D84" s="1"/>
      <c r="E84" s="1"/>
      <c r="F84" s="1"/>
      <c r="G84" s="61"/>
      <c r="H84" s="1"/>
      <c r="I84" s="1"/>
      <c r="J84" s="61"/>
      <c r="K84" s="1"/>
      <c r="L84" s="1"/>
      <c r="M84" s="1"/>
      <c r="N84" s="1"/>
      <c r="O84" s="1"/>
      <c r="P84" s="1"/>
      <c r="Q84" s="1"/>
      <c r="R84" s="1"/>
      <c r="S84" s="1"/>
      <c r="T84" s="1"/>
      <c r="U84" s="1"/>
      <c r="V84" s="1"/>
      <c r="W84" s="1"/>
      <c r="X84" s="1"/>
      <c r="Y84" s="1"/>
      <c r="Z84" s="1"/>
    </row>
    <row r="85" ht="15.75" customHeight="1">
      <c r="A85" s="1"/>
      <c r="B85" s="1"/>
      <c r="C85" s="1"/>
      <c r="D85" s="1"/>
      <c r="E85" s="1"/>
      <c r="F85" s="1"/>
      <c r="G85" s="61"/>
      <c r="H85" s="1"/>
      <c r="I85" s="1"/>
      <c r="J85" s="61"/>
      <c r="K85" s="1"/>
      <c r="L85" s="1"/>
      <c r="M85" s="1"/>
      <c r="N85" s="1"/>
      <c r="O85" s="1"/>
      <c r="P85" s="1"/>
      <c r="Q85" s="1"/>
      <c r="R85" s="1"/>
      <c r="S85" s="1"/>
      <c r="T85" s="1"/>
      <c r="U85" s="1"/>
      <c r="V85" s="1"/>
      <c r="W85" s="1"/>
      <c r="X85" s="1"/>
      <c r="Y85" s="1"/>
      <c r="Z85" s="1"/>
    </row>
    <row r="86" ht="15.75" customHeight="1">
      <c r="A86" s="1"/>
      <c r="B86" s="1"/>
      <c r="C86" s="1"/>
      <c r="D86" s="1"/>
      <c r="E86" s="1"/>
      <c r="F86" s="1"/>
      <c r="G86" s="61"/>
      <c r="H86" s="1"/>
      <c r="I86" s="1"/>
      <c r="J86" s="61"/>
      <c r="K86" s="1"/>
      <c r="L86" s="1"/>
      <c r="M86" s="1"/>
      <c r="N86" s="1"/>
      <c r="O86" s="1"/>
      <c r="P86" s="1"/>
      <c r="Q86" s="1"/>
      <c r="R86" s="1"/>
      <c r="S86" s="1"/>
      <c r="T86" s="1"/>
      <c r="U86" s="1"/>
      <c r="V86" s="1"/>
      <c r="W86" s="1"/>
      <c r="X86" s="1"/>
      <c r="Y86" s="1"/>
      <c r="Z86" s="1"/>
    </row>
    <row r="87" ht="15.75" customHeight="1">
      <c r="A87" s="1"/>
      <c r="B87" s="1"/>
      <c r="C87" s="1"/>
      <c r="D87" s="1"/>
      <c r="E87" s="1"/>
      <c r="F87" s="1"/>
      <c r="G87" s="61"/>
      <c r="H87" s="1"/>
      <c r="I87" s="1"/>
      <c r="J87" s="61"/>
      <c r="K87" s="1"/>
      <c r="L87" s="1"/>
      <c r="M87" s="1"/>
      <c r="N87" s="1"/>
      <c r="O87" s="1"/>
      <c r="P87" s="1"/>
      <c r="Q87" s="1"/>
      <c r="R87" s="1"/>
      <c r="S87" s="1"/>
      <c r="T87" s="1"/>
      <c r="U87" s="1"/>
      <c r="V87" s="1"/>
      <c r="W87" s="1"/>
      <c r="X87" s="1"/>
      <c r="Y87" s="1"/>
      <c r="Z87" s="1"/>
    </row>
    <row r="88" ht="15.75" customHeight="1">
      <c r="A88" s="1"/>
      <c r="B88" s="1"/>
      <c r="C88" s="1"/>
      <c r="D88" s="1"/>
      <c r="E88" s="1"/>
      <c r="F88" s="1"/>
      <c r="G88" s="61"/>
      <c r="H88" s="1"/>
      <c r="I88" s="1"/>
      <c r="J88" s="61"/>
      <c r="K88" s="1"/>
      <c r="L88" s="1"/>
      <c r="M88" s="1"/>
      <c r="N88" s="1"/>
      <c r="O88" s="1"/>
      <c r="P88" s="1"/>
      <c r="Q88" s="1"/>
      <c r="R88" s="1"/>
      <c r="S88" s="1"/>
      <c r="T88" s="1"/>
      <c r="U88" s="1"/>
      <c r="V88" s="1"/>
      <c r="W88" s="1"/>
      <c r="X88" s="1"/>
      <c r="Y88" s="1"/>
      <c r="Z88" s="1"/>
    </row>
    <row r="89" ht="15.75" customHeight="1">
      <c r="A89" s="1"/>
      <c r="B89" s="1"/>
      <c r="C89" s="1"/>
      <c r="D89" s="1"/>
      <c r="E89" s="1"/>
      <c r="F89" s="1"/>
      <c r="G89" s="61"/>
      <c r="H89" s="1"/>
      <c r="I89" s="1"/>
      <c r="J89" s="61"/>
      <c r="K89" s="1"/>
      <c r="L89" s="1"/>
      <c r="M89" s="1"/>
      <c r="N89" s="1"/>
      <c r="O89" s="1"/>
      <c r="P89" s="1"/>
      <c r="Q89" s="1"/>
      <c r="R89" s="1"/>
      <c r="S89" s="1"/>
      <c r="T89" s="1"/>
      <c r="U89" s="1"/>
      <c r="V89" s="1"/>
      <c r="W89" s="1"/>
      <c r="X89" s="1"/>
      <c r="Y89" s="1"/>
      <c r="Z89" s="1"/>
    </row>
    <row r="90" ht="15.75" customHeight="1">
      <c r="A90" s="1"/>
      <c r="B90" s="1"/>
      <c r="C90" s="1"/>
      <c r="D90" s="1"/>
      <c r="E90" s="1"/>
      <c r="F90" s="1"/>
      <c r="G90" s="61"/>
      <c r="H90" s="1"/>
      <c r="I90" s="1"/>
      <c r="J90" s="61"/>
      <c r="K90" s="1"/>
      <c r="L90" s="1"/>
      <c r="M90" s="1"/>
      <c r="N90" s="1"/>
      <c r="O90" s="1"/>
      <c r="P90" s="1"/>
      <c r="Q90" s="1"/>
      <c r="R90" s="1"/>
      <c r="S90" s="1"/>
      <c r="T90" s="1"/>
      <c r="U90" s="1"/>
      <c r="V90" s="1"/>
      <c r="W90" s="1"/>
      <c r="X90" s="1"/>
      <c r="Y90" s="1"/>
      <c r="Z90" s="1"/>
    </row>
    <row r="91" ht="15.75" customHeight="1">
      <c r="A91" s="1"/>
      <c r="B91" s="1"/>
      <c r="C91" s="1"/>
      <c r="D91" s="1"/>
      <c r="E91" s="1"/>
      <c r="F91" s="1"/>
      <c r="G91" s="61"/>
      <c r="H91" s="1"/>
      <c r="I91" s="1"/>
      <c r="J91" s="61"/>
      <c r="K91" s="1"/>
      <c r="L91" s="1"/>
      <c r="M91" s="1"/>
      <c r="N91" s="1"/>
      <c r="O91" s="1"/>
      <c r="P91" s="1"/>
      <c r="Q91" s="1"/>
      <c r="R91" s="1"/>
      <c r="S91" s="1"/>
      <c r="T91" s="1"/>
      <c r="U91" s="1"/>
      <c r="V91" s="1"/>
      <c r="W91" s="1"/>
      <c r="X91" s="1"/>
      <c r="Y91" s="1"/>
      <c r="Z91" s="1"/>
    </row>
    <row r="92" ht="15.75" customHeight="1">
      <c r="A92" s="1"/>
      <c r="B92" s="1"/>
      <c r="C92" s="1"/>
      <c r="D92" s="1"/>
      <c r="E92" s="1"/>
      <c r="F92" s="1"/>
      <c r="G92" s="61"/>
      <c r="H92" s="1"/>
      <c r="I92" s="1"/>
      <c r="J92" s="61"/>
      <c r="K92" s="1"/>
      <c r="L92" s="1"/>
      <c r="M92" s="1"/>
      <c r="N92" s="1"/>
      <c r="O92" s="1"/>
      <c r="P92" s="1"/>
      <c r="Q92" s="1"/>
      <c r="R92" s="1"/>
      <c r="S92" s="1"/>
      <c r="T92" s="1"/>
      <c r="U92" s="1"/>
      <c r="V92" s="1"/>
      <c r="W92" s="1"/>
      <c r="X92" s="1"/>
      <c r="Y92" s="1"/>
      <c r="Z92" s="1"/>
    </row>
    <row r="93" ht="15.75" customHeight="1">
      <c r="A93" s="1"/>
      <c r="B93" s="1"/>
      <c r="C93" s="1"/>
      <c r="D93" s="1"/>
      <c r="E93" s="1"/>
      <c r="F93" s="1"/>
      <c r="G93" s="61"/>
      <c r="H93" s="1"/>
      <c r="I93" s="1"/>
      <c r="J93" s="61"/>
      <c r="K93" s="1"/>
      <c r="L93" s="1"/>
      <c r="M93" s="1"/>
      <c r="N93" s="1"/>
      <c r="O93" s="1"/>
      <c r="P93" s="1"/>
      <c r="Q93" s="1"/>
      <c r="R93" s="1"/>
      <c r="S93" s="1"/>
      <c r="T93" s="1"/>
      <c r="U93" s="1"/>
      <c r="V93" s="1"/>
      <c r="W93" s="1"/>
      <c r="X93" s="1"/>
      <c r="Y93" s="1"/>
      <c r="Z93" s="1"/>
    </row>
    <row r="94" ht="15.75" customHeight="1">
      <c r="A94" s="1"/>
      <c r="B94" s="1"/>
      <c r="C94" s="1"/>
      <c r="D94" s="1"/>
      <c r="E94" s="1"/>
      <c r="F94" s="1"/>
      <c r="G94" s="61"/>
      <c r="H94" s="1"/>
      <c r="I94" s="1"/>
      <c r="J94" s="61"/>
      <c r="K94" s="1"/>
      <c r="L94" s="1"/>
      <c r="M94" s="1"/>
      <c r="N94" s="1"/>
      <c r="O94" s="1"/>
      <c r="P94" s="1"/>
      <c r="Q94" s="1"/>
      <c r="R94" s="1"/>
      <c r="S94" s="1"/>
      <c r="T94" s="1"/>
      <c r="U94" s="1"/>
      <c r="V94" s="1"/>
      <c r="W94" s="1"/>
      <c r="X94" s="1"/>
      <c r="Y94" s="1"/>
      <c r="Z94" s="1"/>
    </row>
    <row r="95" ht="15.75" customHeight="1">
      <c r="A95" s="1"/>
      <c r="B95" s="1"/>
      <c r="C95" s="1"/>
      <c r="D95" s="1"/>
      <c r="E95" s="1"/>
      <c r="F95" s="1"/>
      <c r="G95" s="61"/>
      <c r="H95" s="1"/>
      <c r="I95" s="1"/>
      <c r="J95" s="61"/>
      <c r="K95" s="1"/>
      <c r="L95" s="1"/>
      <c r="M95" s="1"/>
      <c r="N95" s="1"/>
      <c r="O95" s="1"/>
      <c r="P95" s="1"/>
      <c r="Q95" s="1"/>
      <c r="R95" s="1"/>
      <c r="S95" s="1"/>
      <c r="T95" s="1"/>
      <c r="U95" s="1"/>
      <c r="V95" s="1"/>
      <c r="W95" s="1"/>
      <c r="X95" s="1"/>
      <c r="Y95" s="1"/>
      <c r="Z95" s="1"/>
    </row>
    <row r="96" ht="15.75" customHeight="1">
      <c r="A96" s="1"/>
      <c r="B96" s="1"/>
      <c r="C96" s="1"/>
      <c r="D96" s="1"/>
      <c r="E96" s="1"/>
      <c r="F96" s="1"/>
      <c r="G96" s="61"/>
      <c r="H96" s="1"/>
      <c r="I96" s="1"/>
      <c r="J96" s="61"/>
      <c r="K96" s="1"/>
      <c r="L96" s="1"/>
      <c r="M96" s="1"/>
      <c r="N96" s="1"/>
      <c r="O96" s="1"/>
      <c r="P96" s="1"/>
      <c r="Q96" s="1"/>
      <c r="R96" s="1"/>
      <c r="S96" s="1"/>
      <c r="T96" s="1"/>
      <c r="U96" s="1"/>
      <c r="V96" s="1"/>
      <c r="W96" s="1"/>
      <c r="X96" s="1"/>
      <c r="Y96" s="1"/>
      <c r="Z96" s="1"/>
    </row>
    <row r="97" ht="15.75" customHeight="1">
      <c r="A97" s="1"/>
      <c r="B97" s="1"/>
      <c r="C97" s="1"/>
      <c r="D97" s="1"/>
      <c r="E97" s="1"/>
      <c r="F97" s="1"/>
      <c r="G97" s="61"/>
      <c r="H97" s="1"/>
      <c r="I97" s="1"/>
      <c r="J97" s="61"/>
      <c r="K97" s="1"/>
      <c r="L97" s="1"/>
      <c r="M97" s="1"/>
      <c r="N97" s="1"/>
      <c r="O97" s="1"/>
      <c r="P97" s="1"/>
      <c r="Q97" s="1"/>
      <c r="R97" s="1"/>
      <c r="S97" s="1"/>
      <c r="T97" s="1"/>
      <c r="U97" s="1"/>
      <c r="V97" s="1"/>
      <c r="W97" s="1"/>
      <c r="X97" s="1"/>
      <c r="Y97" s="1"/>
      <c r="Z97" s="1"/>
    </row>
    <row r="98" ht="15.75" customHeight="1">
      <c r="A98" s="1"/>
      <c r="B98" s="1"/>
      <c r="C98" s="1"/>
      <c r="D98" s="1"/>
      <c r="E98" s="1"/>
      <c r="F98" s="1"/>
      <c r="G98" s="61"/>
      <c r="H98" s="1"/>
      <c r="I98" s="1"/>
      <c r="J98" s="61"/>
      <c r="K98" s="1"/>
      <c r="L98" s="1"/>
      <c r="M98" s="1"/>
      <c r="N98" s="1"/>
      <c r="O98" s="1"/>
      <c r="P98" s="1"/>
      <c r="Q98" s="1"/>
      <c r="R98" s="1"/>
      <c r="S98" s="1"/>
      <c r="T98" s="1"/>
      <c r="U98" s="1"/>
      <c r="V98" s="1"/>
      <c r="W98" s="1"/>
      <c r="X98" s="1"/>
      <c r="Y98" s="1"/>
      <c r="Z98" s="1"/>
    </row>
    <row r="99" ht="15.75" customHeight="1">
      <c r="A99" s="1"/>
      <c r="B99" s="1"/>
      <c r="C99" s="1"/>
      <c r="D99" s="1"/>
      <c r="E99" s="1"/>
      <c r="F99" s="1"/>
      <c r="G99" s="61"/>
      <c r="H99" s="1"/>
      <c r="I99" s="1"/>
      <c r="J99" s="61"/>
      <c r="K99" s="1"/>
      <c r="L99" s="1"/>
      <c r="M99" s="1"/>
      <c r="N99" s="1"/>
      <c r="O99" s="1"/>
      <c r="P99" s="1"/>
      <c r="Q99" s="1"/>
      <c r="R99" s="1"/>
      <c r="S99" s="1"/>
      <c r="T99" s="1"/>
      <c r="U99" s="1"/>
      <c r="V99" s="1"/>
      <c r="W99" s="1"/>
      <c r="X99" s="1"/>
      <c r="Y99" s="1"/>
      <c r="Z99" s="1"/>
    </row>
    <row r="100" ht="15.75" customHeight="1">
      <c r="A100" s="1"/>
      <c r="B100" s="1"/>
      <c r="C100" s="1"/>
      <c r="D100" s="1"/>
      <c r="E100" s="1"/>
      <c r="F100" s="1"/>
      <c r="G100" s="61"/>
      <c r="H100" s="1"/>
      <c r="I100" s="1"/>
      <c r="J100" s="6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61"/>
      <c r="H101" s="1"/>
      <c r="I101" s="1"/>
      <c r="J101" s="6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61"/>
      <c r="H102" s="1"/>
      <c r="I102" s="1"/>
      <c r="J102" s="6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61"/>
      <c r="H103" s="1"/>
      <c r="I103" s="1"/>
      <c r="J103" s="6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61"/>
      <c r="H104" s="1"/>
      <c r="I104" s="1"/>
      <c r="J104" s="6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61"/>
      <c r="H105" s="1"/>
      <c r="I105" s="1"/>
      <c r="J105" s="6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61"/>
      <c r="H106" s="1"/>
      <c r="I106" s="1"/>
      <c r="J106" s="6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61"/>
      <c r="H107" s="1"/>
      <c r="I107" s="1"/>
      <c r="J107" s="6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61"/>
      <c r="H108" s="1"/>
      <c r="I108" s="1"/>
      <c r="J108" s="6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61"/>
      <c r="H109" s="1"/>
      <c r="I109" s="1"/>
      <c r="J109" s="6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61"/>
      <c r="H110" s="1"/>
      <c r="I110" s="1"/>
      <c r="J110" s="6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61"/>
      <c r="H111" s="1"/>
      <c r="I111" s="1"/>
      <c r="J111" s="6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61"/>
      <c r="H112" s="1"/>
      <c r="I112" s="1"/>
      <c r="J112" s="6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61"/>
      <c r="H113" s="1"/>
      <c r="I113" s="1"/>
      <c r="J113" s="6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61"/>
      <c r="H114" s="1"/>
      <c r="I114" s="1"/>
      <c r="J114" s="6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61"/>
      <c r="H115" s="1"/>
      <c r="I115" s="1"/>
      <c r="J115" s="6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61"/>
      <c r="H116" s="1"/>
      <c r="I116" s="1"/>
      <c r="J116" s="6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61"/>
      <c r="H117" s="1"/>
      <c r="I117" s="1"/>
      <c r="J117" s="6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61"/>
      <c r="H118" s="1"/>
      <c r="I118" s="1"/>
      <c r="J118" s="6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61"/>
      <c r="H119" s="1"/>
      <c r="I119" s="1"/>
      <c r="J119" s="6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61"/>
      <c r="H120" s="1"/>
      <c r="I120" s="1"/>
      <c r="J120" s="6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61"/>
      <c r="H121" s="1"/>
      <c r="I121" s="1"/>
      <c r="J121" s="6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61"/>
      <c r="H122" s="1"/>
      <c r="I122" s="1"/>
      <c r="J122" s="6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61"/>
      <c r="H123" s="1"/>
      <c r="I123" s="1"/>
      <c r="J123" s="6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61"/>
      <c r="H124" s="1"/>
      <c r="I124" s="1"/>
      <c r="J124" s="6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61"/>
      <c r="H125" s="1"/>
      <c r="I125" s="1"/>
      <c r="J125" s="6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61"/>
      <c r="H126" s="1"/>
      <c r="I126" s="1"/>
      <c r="J126" s="6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61"/>
      <c r="H127" s="1"/>
      <c r="I127" s="1"/>
      <c r="J127" s="6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61"/>
      <c r="H128" s="1"/>
      <c r="I128" s="1"/>
      <c r="J128" s="6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61"/>
      <c r="H129" s="1"/>
      <c r="I129" s="1"/>
      <c r="J129" s="6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61"/>
      <c r="H130" s="1"/>
      <c r="I130" s="1"/>
      <c r="J130" s="6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61"/>
      <c r="H131" s="1"/>
      <c r="I131" s="1"/>
      <c r="J131" s="6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61"/>
      <c r="H132" s="1"/>
      <c r="I132" s="1"/>
      <c r="J132" s="6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61"/>
      <c r="H133" s="1"/>
      <c r="I133" s="1"/>
      <c r="J133" s="6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61"/>
      <c r="H134" s="1"/>
      <c r="I134" s="1"/>
      <c r="J134" s="6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61"/>
      <c r="H135" s="1"/>
      <c r="I135" s="1"/>
      <c r="J135" s="6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61"/>
      <c r="H136" s="1"/>
      <c r="I136" s="1"/>
      <c r="J136" s="6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61"/>
      <c r="H137" s="1"/>
      <c r="I137" s="1"/>
      <c r="J137" s="6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61"/>
      <c r="H138" s="1"/>
      <c r="I138" s="1"/>
      <c r="J138" s="6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61"/>
      <c r="H139" s="1"/>
      <c r="I139" s="1"/>
      <c r="J139" s="6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61"/>
      <c r="H140" s="1"/>
      <c r="I140" s="1"/>
      <c r="J140" s="6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61"/>
      <c r="H141" s="1"/>
      <c r="I141" s="1"/>
      <c r="J141" s="6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61"/>
      <c r="H142" s="1"/>
      <c r="I142" s="1"/>
      <c r="J142" s="6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61"/>
      <c r="H143" s="1"/>
      <c r="I143" s="1"/>
      <c r="J143" s="6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61"/>
      <c r="H144" s="1"/>
      <c r="I144" s="1"/>
      <c r="J144" s="6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61"/>
      <c r="H145" s="1"/>
      <c r="I145" s="1"/>
      <c r="J145" s="6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61"/>
      <c r="H146" s="1"/>
      <c r="I146" s="1"/>
      <c r="J146" s="6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61"/>
      <c r="H147" s="1"/>
      <c r="I147" s="1"/>
      <c r="J147" s="6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61"/>
      <c r="H148" s="1"/>
      <c r="I148" s="1"/>
      <c r="J148" s="6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61"/>
      <c r="H149" s="1"/>
      <c r="I149" s="1"/>
      <c r="J149" s="6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61"/>
      <c r="H150" s="1"/>
      <c r="I150" s="1"/>
      <c r="J150" s="6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61"/>
      <c r="H151" s="1"/>
      <c r="I151" s="1"/>
      <c r="J151" s="6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61"/>
      <c r="H152" s="1"/>
      <c r="I152" s="1"/>
      <c r="J152" s="6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61"/>
      <c r="H153" s="1"/>
      <c r="I153" s="1"/>
      <c r="J153" s="6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61"/>
      <c r="H154" s="1"/>
      <c r="I154" s="1"/>
      <c r="J154" s="6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61"/>
      <c r="H155" s="1"/>
      <c r="I155" s="1"/>
      <c r="J155" s="6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61"/>
      <c r="H156" s="1"/>
      <c r="I156" s="1"/>
      <c r="J156" s="6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61"/>
      <c r="H157" s="1"/>
      <c r="I157" s="1"/>
      <c r="J157" s="6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61"/>
      <c r="H158" s="1"/>
      <c r="I158" s="1"/>
      <c r="J158" s="6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61"/>
      <c r="H159" s="1"/>
      <c r="I159" s="1"/>
      <c r="J159" s="6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61"/>
      <c r="H160" s="1"/>
      <c r="I160" s="1"/>
      <c r="J160" s="6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61"/>
      <c r="H161" s="1"/>
      <c r="I161" s="1"/>
      <c r="J161" s="6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61"/>
      <c r="H162" s="1"/>
      <c r="I162" s="1"/>
      <c r="J162" s="6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61"/>
      <c r="H163" s="1"/>
      <c r="I163" s="1"/>
      <c r="J163" s="6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61"/>
      <c r="H164" s="1"/>
      <c r="I164" s="1"/>
      <c r="J164" s="6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61"/>
      <c r="H165" s="1"/>
      <c r="I165" s="1"/>
      <c r="J165" s="6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61"/>
      <c r="H166" s="1"/>
      <c r="I166" s="1"/>
      <c r="J166" s="6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61"/>
      <c r="H167" s="1"/>
      <c r="I167" s="1"/>
      <c r="J167" s="6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61"/>
      <c r="H168" s="1"/>
      <c r="I168" s="1"/>
      <c r="J168" s="6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61"/>
      <c r="H169" s="1"/>
      <c r="I169" s="1"/>
      <c r="J169" s="6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61"/>
      <c r="H170" s="1"/>
      <c r="I170" s="1"/>
      <c r="J170" s="6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61"/>
      <c r="H171" s="1"/>
      <c r="I171" s="1"/>
      <c r="J171" s="6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61"/>
      <c r="H172" s="1"/>
      <c r="I172" s="1"/>
      <c r="J172" s="6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61"/>
      <c r="H173" s="1"/>
      <c r="I173" s="1"/>
      <c r="J173" s="6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61"/>
      <c r="H174" s="1"/>
      <c r="I174" s="1"/>
      <c r="J174" s="6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61"/>
      <c r="H175" s="1"/>
      <c r="I175" s="1"/>
      <c r="J175" s="6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61"/>
      <c r="H176" s="1"/>
      <c r="I176" s="1"/>
      <c r="J176" s="6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61"/>
      <c r="H177" s="1"/>
      <c r="I177" s="1"/>
      <c r="J177" s="6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61"/>
      <c r="H178" s="1"/>
      <c r="I178" s="1"/>
      <c r="J178" s="6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61"/>
      <c r="H179" s="1"/>
      <c r="I179" s="1"/>
      <c r="J179" s="6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61"/>
      <c r="H180" s="1"/>
      <c r="I180" s="1"/>
      <c r="J180" s="6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61"/>
      <c r="H181" s="1"/>
      <c r="I181" s="1"/>
      <c r="J181" s="6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61"/>
      <c r="H182" s="1"/>
      <c r="I182" s="1"/>
      <c r="J182" s="6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61"/>
      <c r="H183" s="1"/>
      <c r="I183" s="1"/>
      <c r="J183" s="6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61"/>
      <c r="H184" s="1"/>
      <c r="I184" s="1"/>
      <c r="J184" s="6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61"/>
      <c r="H185" s="1"/>
      <c r="I185" s="1"/>
      <c r="J185" s="6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61"/>
      <c r="H186" s="1"/>
      <c r="I186" s="1"/>
      <c r="J186" s="6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61"/>
      <c r="H187" s="1"/>
      <c r="I187" s="1"/>
      <c r="J187" s="6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61"/>
      <c r="H188" s="1"/>
      <c r="I188" s="1"/>
      <c r="J188" s="6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61"/>
      <c r="H189" s="1"/>
      <c r="I189" s="1"/>
      <c r="J189" s="6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61"/>
      <c r="H190" s="1"/>
      <c r="I190" s="1"/>
      <c r="J190" s="6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61"/>
      <c r="H191" s="1"/>
      <c r="I191" s="1"/>
      <c r="J191" s="6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61"/>
      <c r="H192" s="1"/>
      <c r="I192" s="1"/>
      <c r="J192" s="6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61"/>
      <c r="H193" s="1"/>
      <c r="I193" s="1"/>
      <c r="J193" s="6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61"/>
      <c r="H194" s="1"/>
      <c r="I194" s="1"/>
      <c r="J194" s="6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61"/>
      <c r="H195" s="1"/>
      <c r="I195" s="1"/>
      <c r="J195" s="6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61"/>
      <c r="H196" s="1"/>
      <c r="I196" s="1"/>
      <c r="J196" s="6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61"/>
      <c r="H197" s="1"/>
      <c r="I197" s="1"/>
      <c r="J197" s="6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61"/>
      <c r="H198" s="1"/>
      <c r="I198" s="1"/>
      <c r="J198" s="6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61"/>
      <c r="H199" s="1"/>
      <c r="I199" s="1"/>
      <c r="J199" s="6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61"/>
      <c r="H200" s="1"/>
      <c r="I200" s="1"/>
      <c r="J200" s="6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61"/>
      <c r="H201" s="1"/>
      <c r="I201" s="1"/>
      <c r="J201" s="6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61"/>
      <c r="H202" s="1"/>
      <c r="I202" s="1"/>
      <c r="J202" s="6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61"/>
      <c r="H203" s="1"/>
      <c r="I203" s="1"/>
      <c r="J203" s="6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61"/>
      <c r="H204" s="1"/>
      <c r="I204" s="1"/>
      <c r="J204" s="6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61"/>
      <c r="H205" s="1"/>
      <c r="I205" s="1"/>
      <c r="J205" s="6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61"/>
      <c r="H206" s="1"/>
      <c r="I206" s="1"/>
      <c r="J206" s="6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61"/>
      <c r="H207" s="1"/>
      <c r="I207" s="1"/>
      <c r="J207" s="6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61"/>
      <c r="H208" s="1"/>
      <c r="I208" s="1"/>
      <c r="J208" s="6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61"/>
      <c r="H209" s="1"/>
      <c r="I209" s="1"/>
      <c r="J209" s="6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61"/>
      <c r="H210" s="1"/>
      <c r="I210" s="1"/>
      <c r="J210" s="6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61"/>
      <c r="H211" s="1"/>
      <c r="I211" s="1"/>
      <c r="J211" s="6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61"/>
      <c r="H212" s="1"/>
      <c r="I212" s="1"/>
      <c r="J212" s="6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61"/>
      <c r="H213" s="1"/>
      <c r="I213" s="1"/>
      <c r="J213" s="6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61"/>
      <c r="H214" s="1"/>
      <c r="I214" s="1"/>
      <c r="J214" s="6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61"/>
      <c r="H215" s="1"/>
      <c r="I215" s="1"/>
      <c r="J215" s="6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61"/>
      <c r="H216" s="1"/>
      <c r="I216" s="1"/>
      <c r="J216" s="6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61"/>
      <c r="H217" s="1"/>
      <c r="I217" s="1"/>
      <c r="J217" s="6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61"/>
      <c r="H218" s="1"/>
      <c r="I218" s="1"/>
      <c r="J218" s="6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61"/>
      <c r="H219" s="1"/>
      <c r="I219" s="1"/>
      <c r="J219" s="6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61"/>
      <c r="H220" s="1"/>
      <c r="I220" s="1"/>
      <c r="J220" s="6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61"/>
      <c r="H221" s="1"/>
      <c r="I221" s="1"/>
      <c r="J221" s="6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61"/>
      <c r="H222" s="1"/>
      <c r="I222" s="1"/>
      <c r="J222" s="6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61"/>
      <c r="H223" s="1"/>
      <c r="I223" s="1"/>
      <c r="J223" s="6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61"/>
      <c r="H224" s="1"/>
      <c r="I224" s="1"/>
      <c r="J224" s="6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61"/>
      <c r="H225" s="1"/>
      <c r="I225" s="1"/>
      <c r="J225" s="6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61"/>
      <c r="H226" s="1"/>
      <c r="I226" s="1"/>
      <c r="J226" s="6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61"/>
      <c r="H227" s="1"/>
      <c r="I227" s="1"/>
      <c r="J227" s="6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61"/>
      <c r="H228" s="1"/>
      <c r="I228" s="1"/>
      <c r="J228" s="6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61"/>
      <c r="H229" s="1"/>
      <c r="I229" s="1"/>
      <c r="J229" s="6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61"/>
      <c r="H230" s="1"/>
      <c r="I230" s="1"/>
      <c r="J230" s="6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61"/>
      <c r="H231" s="1"/>
      <c r="I231" s="1"/>
      <c r="J231" s="6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61"/>
      <c r="H232" s="1"/>
      <c r="I232" s="1"/>
      <c r="J232" s="6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61"/>
      <c r="H233" s="1"/>
      <c r="I233" s="1"/>
      <c r="J233" s="6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61"/>
      <c r="H234" s="1"/>
      <c r="I234" s="1"/>
      <c r="J234" s="6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61"/>
      <c r="H235" s="1"/>
      <c r="I235" s="1"/>
      <c r="J235" s="6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61"/>
      <c r="H236" s="1"/>
      <c r="I236" s="1"/>
      <c r="J236" s="6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61"/>
      <c r="H237" s="1"/>
      <c r="I237" s="1"/>
      <c r="J237" s="6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61"/>
      <c r="H238" s="1"/>
      <c r="I238" s="1"/>
      <c r="J238" s="6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61"/>
      <c r="H239" s="1"/>
      <c r="I239" s="1"/>
      <c r="J239" s="6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61"/>
      <c r="H240" s="1"/>
      <c r="I240" s="1"/>
      <c r="J240" s="6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61"/>
      <c r="H241" s="1"/>
      <c r="I241" s="1"/>
      <c r="J241" s="6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61"/>
      <c r="H242" s="1"/>
      <c r="I242" s="1"/>
      <c r="J242" s="6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61"/>
      <c r="H243" s="1"/>
      <c r="I243" s="1"/>
      <c r="J243" s="6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61"/>
      <c r="H244" s="1"/>
      <c r="I244" s="1"/>
      <c r="J244" s="6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61"/>
      <c r="H245" s="1"/>
      <c r="I245" s="1"/>
      <c r="J245" s="6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61"/>
      <c r="H246" s="1"/>
      <c r="I246" s="1"/>
      <c r="J246" s="6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61"/>
      <c r="H247" s="1"/>
      <c r="I247" s="1"/>
      <c r="J247" s="6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61"/>
      <c r="H248" s="1"/>
      <c r="I248" s="1"/>
      <c r="J248" s="6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61"/>
      <c r="H249" s="1"/>
      <c r="I249" s="1"/>
      <c r="J249" s="6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61"/>
      <c r="H250" s="1"/>
      <c r="I250" s="1"/>
      <c r="J250" s="6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61"/>
      <c r="H251" s="1"/>
      <c r="I251" s="1"/>
      <c r="J251" s="6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61"/>
      <c r="H252" s="1"/>
      <c r="I252" s="1"/>
      <c r="J252" s="6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61"/>
      <c r="H253" s="1"/>
      <c r="I253" s="1"/>
      <c r="J253" s="6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61"/>
      <c r="H254" s="1"/>
      <c r="I254" s="1"/>
      <c r="J254" s="6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61"/>
      <c r="H255" s="1"/>
      <c r="I255" s="1"/>
      <c r="J255" s="6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61"/>
      <c r="H256" s="1"/>
      <c r="I256" s="1"/>
      <c r="J256" s="6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61"/>
      <c r="H257" s="1"/>
      <c r="I257" s="1"/>
      <c r="J257" s="6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61"/>
      <c r="H258" s="1"/>
      <c r="I258" s="1"/>
      <c r="J258" s="6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61"/>
      <c r="H259" s="1"/>
      <c r="I259" s="1"/>
      <c r="J259" s="6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61"/>
      <c r="H260" s="1"/>
      <c r="I260" s="1"/>
      <c r="J260" s="6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61"/>
      <c r="H261" s="1"/>
      <c r="I261" s="1"/>
      <c r="J261" s="6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61"/>
      <c r="H262" s="1"/>
      <c r="I262" s="1"/>
      <c r="J262" s="6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61"/>
      <c r="H263" s="1"/>
      <c r="I263" s="1"/>
      <c r="J263" s="6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61"/>
      <c r="H264" s="1"/>
      <c r="I264" s="1"/>
      <c r="J264" s="6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61"/>
      <c r="H265" s="1"/>
      <c r="I265" s="1"/>
      <c r="J265" s="6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61"/>
      <c r="H266" s="1"/>
      <c r="I266" s="1"/>
      <c r="J266" s="6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61"/>
      <c r="H267" s="1"/>
      <c r="I267" s="1"/>
      <c r="J267" s="6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61"/>
      <c r="H268" s="1"/>
      <c r="I268" s="1"/>
      <c r="J268" s="6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61"/>
      <c r="H269" s="1"/>
      <c r="I269" s="1"/>
      <c r="J269" s="6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61"/>
      <c r="H270" s="1"/>
      <c r="I270" s="1"/>
      <c r="J270" s="6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61"/>
      <c r="H271" s="1"/>
      <c r="I271" s="1"/>
      <c r="J271" s="6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61"/>
      <c r="H272" s="1"/>
      <c r="I272" s="1"/>
      <c r="J272" s="6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61"/>
      <c r="H273" s="1"/>
      <c r="I273" s="1"/>
      <c r="J273" s="6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61"/>
      <c r="H274" s="1"/>
      <c r="I274" s="1"/>
      <c r="J274" s="6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61"/>
      <c r="H275" s="1"/>
      <c r="I275" s="1"/>
      <c r="J275" s="6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61"/>
      <c r="H276" s="1"/>
      <c r="I276" s="1"/>
      <c r="J276" s="6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61"/>
      <c r="H277" s="1"/>
      <c r="I277" s="1"/>
      <c r="J277" s="6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61"/>
      <c r="H278" s="1"/>
      <c r="I278" s="1"/>
      <c r="J278" s="6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61"/>
      <c r="H279" s="1"/>
      <c r="I279" s="1"/>
      <c r="J279" s="6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61"/>
      <c r="H280" s="1"/>
      <c r="I280" s="1"/>
      <c r="J280" s="6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61"/>
      <c r="H281" s="1"/>
      <c r="I281" s="1"/>
      <c r="J281" s="6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61"/>
      <c r="H282" s="1"/>
      <c r="I282" s="1"/>
      <c r="J282" s="6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61"/>
      <c r="H283" s="1"/>
      <c r="I283" s="1"/>
      <c r="J283" s="6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61"/>
      <c r="H284" s="1"/>
      <c r="I284" s="1"/>
      <c r="J284" s="6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61"/>
      <c r="H285" s="1"/>
      <c r="I285" s="1"/>
      <c r="J285" s="6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61"/>
      <c r="H286" s="1"/>
      <c r="I286" s="1"/>
      <c r="J286" s="6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61"/>
      <c r="H287" s="1"/>
      <c r="I287" s="1"/>
      <c r="J287" s="6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61"/>
      <c r="H288" s="1"/>
      <c r="I288" s="1"/>
      <c r="J288" s="6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61"/>
      <c r="H289" s="1"/>
      <c r="I289" s="1"/>
      <c r="J289" s="6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61"/>
      <c r="H290" s="1"/>
      <c r="I290" s="1"/>
      <c r="J290" s="6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61"/>
      <c r="H291" s="1"/>
      <c r="I291" s="1"/>
      <c r="J291" s="6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61"/>
      <c r="H292" s="1"/>
      <c r="I292" s="1"/>
      <c r="J292" s="6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61"/>
      <c r="H293" s="1"/>
      <c r="I293" s="1"/>
      <c r="J293" s="6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61"/>
      <c r="H294" s="1"/>
      <c r="I294" s="1"/>
      <c r="J294" s="6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61"/>
      <c r="H295" s="1"/>
      <c r="I295" s="1"/>
      <c r="J295" s="6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61"/>
      <c r="H296" s="1"/>
      <c r="I296" s="1"/>
      <c r="J296" s="6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61"/>
      <c r="H297" s="1"/>
      <c r="I297" s="1"/>
      <c r="J297" s="6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61"/>
      <c r="H298" s="1"/>
      <c r="I298" s="1"/>
      <c r="J298" s="6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61"/>
      <c r="H299" s="1"/>
      <c r="I299" s="1"/>
      <c r="J299" s="6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61"/>
      <c r="H300" s="1"/>
      <c r="I300" s="1"/>
      <c r="J300" s="6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61"/>
      <c r="H301" s="1"/>
      <c r="I301" s="1"/>
      <c r="J301" s="6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61"/>
      <c r="H302" s="1"/>
      <c r="I302" s="1"/>
      <c r="J302" s="6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61"/>
      <c r="H303" s="1"/>
      <c r="I303" s="1"/>
      <c r="J303" s="6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61"/>
      <c r="H304" s="1"/>
      <c r="I304" s="1"/>
      <c r="J304" s="6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61"/>
      <c r="H305" s="1"/>
      <c r="I305" s="1"/>
      <c r="J305" s="6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61"/>
      <c r="H306" s="1"/>
      <c r="I306" s="1"/>
      <c r="J306" s="6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61"/>
      <c r="H307" s="1"/>
      <c r="I307" s="1"/>
      <c r="J307" s="6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61"/>
      <c r="H308" s="1"/>
      <c r="I308" s="1"/>
      <c r="J308" s="6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61"/>
      <c r="H309" s="1"/>
      <c r="I309" s="1"/>
      <c r="J309" s="6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61"/>
      <c r="H310" s="1"/>
      <c r="I310" s="1"/>
      <c r="J310" s="6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61"/>
      <c r="H311" s="1"/>
      <c r="I311" s="1"/>
      <c r="J311" s="6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61"/>
      <c r="H312" s="1"/>
      <c r="I312" s="1"/>
      <c r="J312" s="6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61"/>
      <c r="H313" s="1"/>
      <c r="I313" s="1"/>
      <c r="J313" s="6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61"/>
      <c r="H314" s="1"/>
      <c r="I314" s="1"/>
      <c r="J314" s="6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61"/>
      <c r="H315" s="1"/>
      <c r="I315" s="1"/>
      <c r="J315" s="6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61"/>
      <c r="H316" s="1"/>
      <c r="I316" s="1"/>
      <c r="J316" s="6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61"/>
      <c r="H317" s="1"/>
      <c r="I317" s="1"/>
      <c r="J317" s="6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61"/>
      <c r="H318" s="1"/>
      <c r="I318" s="1"/>
      <c r="J318" s="6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61"/>
      <c r="H319" s="1"/>
      <c r="I319" s="1"/>
      <c r="J319" s="6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61"/>
      <c r="H320" s="1"/>
      <c r="I320" s="1"/>
      <c r="J320" s="6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61"/>
      <c r="H321" s="1"/>
      <c r="I321" s="1"/>
      <c r="J321" s="6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61"/>
      <c r="H322" s="1"/>
      <c r="I322" s="1"/>
      <c r="J322" s="6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61"/>
      <c r="H323" s="1"/>
      <c r="I323" s="1"/>
      <c r="J323" s="6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61"/>
      <c r="H324" s="1"/>
      <c r="I324" s="1"/>
      <c r="J324" s="6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61"/>
      <c r="H325" s="1"/>
      <c r="I325" s="1"/>
      <c r="J325" s="6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61"/>
      <c r="H326" s="1"/>
      <c r="I326" s="1"/>
      <c r="J326" s="6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61"/>
      <c r="H327" s="1"/>
      <c r="I327" s="1"/>
      <c r="J327" s="6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61"/>
      <c r="H328" s="1"/>
      <c r="I328" s="1"/>
      <c r="J328" s="6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61"/>
      <c r="H329" s="1"/>
      <c r="I329" s="1"/>
      <c r="J329" s="6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61"/>
      <c r="H330" s="1"/>
      <c r="I330" s="1"/>
      <c r="J330" s="6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61"/>
      <c r="H331" s="1"/>
      <c r="I331" s="1"/>
      <c r="J331" s="6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61"/>
      <c r="H332" s="1"/>
      <c r="I332" s="1"/>
      <c r="J332" s="6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61"/>
      <c r="H333" s="1"/>
      <c r="I333" s="1"/>
      <c r="J333" s="6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61"/>
      <c r="H334" s="1"/>
      <c r="I334" s="1"/>
      <c r="J334" s="6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61"/>
      <c r="H335" s="1"/>
      <c r="I335" s="1"/>
      <c r="J335" s="6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61"/>
      <c r="H336" s="1"/>
      <c r="I336" s="1"/>
      <c r="J336" s="6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61"/>
      <c r="H337" s="1"/>
      <c r="I337" s="1"/>
      <c r="J337" s="6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61"/>
      <c r="H338" s="1"/>
      <c r="I338" s="1"/>
      <c r="J338" s="6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61"/>
      <c r="H339" s="1"/>
      <c r="I339" s="1"/>
      <c r="J339" s="6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61"/>
      <c r="H340" s="1"/>
      <c r="I340" s="1"/>
      <c r="J340" s="6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61"/>
      <c r="H341" s="1"/>
      <c r="I341" s="1"/>
      <c r="J341" s="6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61"/>
      <c r="H342" s="1"/>
      <c r="I342" s="1"/>
      <c r="J342" s="6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61"/>
      <c r="H343" s="1"/>
      <c r="I343" s="1"/>
      <c r="J343" s="6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61"/>
      <c r="H344" s="1"/>
      <c r="I344" s="1"/>
      <c r="J344" s="6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61"/>
      <c r="H345" s="1"/>
      <c r="I345" s="1"/>
      <c r="J345" s="6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61"/>
      <c r="H346" s="1"/>
      <c r="I346" s="1"/>
      <c r="J346" s="6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61"/>
      <c r="H347" s="1"/>
      <c r="I347" s="1"/>
      <c r="J347" s="6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61"/>
      <c r="H348" s="1"/>
      <c r="I348" s="1"/>
      <c r="J348" s="6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61"/>
      <c r="H349" s="1"/>
      <c r="I349" s="1"/>
      <c r="J349" s="6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61"/>
      <c r="H350" s="1"/>
      <c r="I350" s="1"/>
      <c r="J350" s="6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61"/>
      <c r="H351" s="1"/>
      <c r="I351" s="1"/>
      <c r="J351" s="6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61"/>
      <c r="H352" s="1"/>
      <c r="I352" s="1"/>
      <c r="J352" s="6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61"/>
      <c r="H353" s="1"/>
      <c r="I353" s="1"/>
      <c r="J353" s="6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61"/>
      <c r="H354" s="1"/>
      <c r="I354" s="1"/>
      <c r="J354" s="6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61"/>
      <c r="H355" s="1"/>
      <c r="I355" s="1"/>
      <c r="J355" s="6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61"/>
      <c r="H356" s="1"/>
      <c r="I356" s="1"/>
      <c r="J356" s="6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61"/>
      <c r="H357" s="1"/>
      <c r="I357" s="1"/>
      <c r="J357" s="6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61"/>
      <c r="H358" s="1"/>
      <c r="I358" s="1"/>
      <c r="J358" s="6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61"/>
      <c r="H359" s="1"/>
      <c r="I359" s="1"/>
      <c r="J359" s="6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61"/>
      <c r="H360" s="1"/>
      <c r="I360" s="1"/>
      <c r="J360" s="6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61"/>
      <c r="H361" s="1"/>
      <c r="I361" s="1"/>
      <c r="J361" s="6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61"/>
      <c r="H362" s="1"/>
      <c r="I362" s="1"/>
      <c r="J362" s="6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61"/>
      <c r="H363" s="1"/>
      <c r="I363" s="1"/>
      <c r="J363" s="6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61"/>
      <c r="H364" s="1"/>
      <c r="I364" s="1"/>
      <c r="J364" s="6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61"/>
      <c r="H365" s="1"/>
      <c r="I365" s="1"/>
      <c r="J365" s="6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61"/>
      <c r="H366" s="1"/>
      <c r="I366" s="1"/>
      <c r="J366" s="6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61"/>
      <c r="H367" s="1"/>
      <c r="I367" s="1"/>
      <c r="J367" s="6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61"/>
      <c r="H368" s="1"/>
      <c r="I368" s="1"/>
      <c r="J368" s="6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61"/>
      <c r="H369" s="1"/>
      <c r="I369" s="1"/>
      <c r="J369" s="6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61"/>
      <c r="H370" s="1"/>
      <c r="I370" s="1"/>
      <c r="J370" s="6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61"/>
      <c r="H371" s="1"/>
      <c r="I371" s="1"/>
      <c r="J371" s="6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61"/>
      <c r="H372" s="1"/>
      <c r="I372" s="1"/>
      <c r="J372" s="6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61"/>
      <c r="H373" s="1"/>
      <c r="I373" s="1"/>
      <c r="J373" s="6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61"/>
      <c r="H374" s="1"/>
      <c r="I374" s="1"/>
      <c r="J374" s="6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61"/>
      <c r="H375" s="1"/>
      <c r="I375" s="1"/>
      <c r="J375" s="6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61"/>
      <c r="H376" s="1"/>
      <c r="I376" s="1"/>
      <c r="J376" s="6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61"/>
      <c r="H377" s="1"/>
      <c r="I377" s="1"/>
      <c r="J377" s="6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61"/>
      <c r="H378" s="1"/>
      <c r="I378" s="1"/>
      <c r="J378" s="6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61"/>
      <c r="H379" s="1"/>
      <c r="I379" s="1"/>
      <c r="J379" s="6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61"/>
      <c r="H380" s="1"/>
      <c r="I380" s="1"/>
      <c r="J380" s="6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61"/>
      <c r="H381" s="1"/>
      <c r="I381" s="1"/>
      <c r="J381" s="6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61"/>
      <c r="H382" s="1"/>
      <c r="I382" s="1"/>
      <c r="J382" s="6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61"/>
      <c r="H383" s="1"/>
      <c r="I383" s="1"/>
      <c r="J383" s="6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61"/>
      <c r="H384" s="1"/>
      <c r="I384" s="1"/>
      <c r="J384" s="6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61"/>
      <c r="H385" s="1"/>
      <c r="I385" s="1"/>
      <c r="J385" s="6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61"/>
      <c r="H386" s="1"/>
      <c r="I386" s="1"/>
      <c r="J386" s="6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61"/>
      <c r="H387" s="1"/>
      <c r="I387" s="1"/>
      <c r="J387" s="6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61"/>
      <c r="H388" s="1"/>
      <c r="I388" s="1"/>
      <c r="J388" s="6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61"/>
      <c r="H389" s="1"/>
      <c r="I389" s="1"/>
      <c r="J389" s="6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61"/>
      <c r="H390" s="1"/>
      <c r="I390" s="1"/>
      <c r="J390" s="6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61"/>
      <c r="H391" s="1"/>
      <c r="I391" s="1"/>
      <c r="J391" s="6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61"/>
      <c r="H392" s="1"/>
      <c r="I392" s="1"/>
      <c r="J392" s="6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61"/>
      <c r="H393" s="1"/>
      <c r="I393" s="1"/>
      <c r="J393" s="6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61"/>
      <c r="H394" s="1"/>
      <c r="I394" s="1"/>
      <c r="J394" s="6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61"/>
      <c r="H395" s="1"/>
      <c r="I395" s="1"/>
      <c r="J395" s="6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61"/>
      <c r="H396" s="1"/>
      <c r="I396" s="1"/>
      <c r="J396" s="6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61"/>
      <c r="H397" s="1"/>
      <c r="I397" s="1"/>
      <c r="J397" s="6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61"/>
      <c r="H398" s="1"/>
      <c r="I398" s="1"/>
      <c r="J398" s="6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61"/>
      <c r="H399" s="1"/>
      <c r="I399" s="1"/>
      <c r="J399" s="6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61"/>
      <c r="H400" s="1"/>
      <c r="I400" s="1"/>
      <c r="J400" s="6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61"/>
      <c r="H401" s="1"/>
      <c r="I401" s="1"/>
      <c r="J401" s="6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61"/>
      <c r="H402" s="1"/>
      <c r="I402" s="1"/>
      <c r="J402" s="6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61"/>
      <c r="H403" s="1"/>
      <c r="I403" s="1"/>
      <c r="J403" s="6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61"/>
      <c r="H404" s="1"/>
      <c r="I404" s="1"/>
      <c r="J404" s="6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61"/>
      <c r="H405" s="1"/>
      <c r="I405" s="1"/>
      <c r="J405" s="6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61"/>
      <c r="H406" s="1"/>
      <c r="I406" s="1"/>
      <c r="J406" s="6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61"/>
      <c r="H407" s="1"/>
      <c r="I407" s="1"/>
      <c r="J407" s="6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61"/>
      <c r="H408" s="1"/>
      <c r="I408" s="1"/>
      <c r="J408" s="6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61"/>
      <c r="H409" s="1"/>
      <c r="I409" s="1"/>
      <c r="J409" s="6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61"/>
      <c r="H410" s="1"/>
      <c r="I410" s="1"/>
      <c r="J410" s="6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61"/>
      <c r="H411" s="1"/>
      <c r="I411" s="1"/>
      <c r="J411" s="6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61"/>
      <c r="H412" s="1"/>
      <c r="I412" s="1"/>
      <c r="J412" s="6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61"/>
      <c r="H413" s="1"/>
      <c r="I413" s="1"/>
      <c r="J413" s="6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61"/>
      <c r="H414" s="1"/>
      <c r="I414" s="1"/>
      <c r="J414" s="6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61"/>
      <c r="H415" s="1"/>
      <c r="I415" s="1"/>
      <c r="J415" s="6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61"/>
      <c r="H416" s="1"/>
      <c r="I416" s="1"/>
      <c r="J416" s="6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61"/>
      <c r="H417" s="1"/>
      <c r="I417" s="1"/>
      <c r="J417" s="6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61"/>
      <c r="H418" s="1"/>
      <c r="I418" s="1"/>
      <c r="J418" s="6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61"/>
      <c r="H419" s="1"/>
      <c r="I419" s="1"/>
      <c r="J419" s="6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61"/>
      <c r="H420" s="1"/>
      <c r="I420" s="1"/>
      <c r="J420" s="6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61"/>
      <c r="H421" s="1"/>
      <c r="I421" s="1"/>
      <c r="J421" s="6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61"/>
      <c r="H422" s="1"/>
      <c r="I422" s="1"/>
      <c r="J422" s="6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61"/>
      <c r="H423" s="1"/>
      <c r="I423" s="1"/>
      <c r="J423" s="6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61"/>
      <c r="H424" s="1"/>
      <c r="I424" s="1"/>
      <c r="J424" s="6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61"/>
      <c r="H425" s="1"/>
      <c r="I425" s="1"/>
      <c r="J425" s="6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61"/>
      <c r="H426" s="1"/>
      <c r="I426" s="1"/>
      <c r="J426" s="6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61"/>
      <c r="H427" s="1"/>
      <c r="I427" s="1"/>
      <c r="J427" s="6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61"/>
      <c r="H428" s="1"/>
      <c r="I428" s="1"/>
      <c r="J428" s="6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61"/>
      <c r="H429" s="1"/>
      <c r="I429" s="1"/>
      <c r="J429" s="6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61"/>
      <c r="H430" s="1"/>
      <c r="I430" s="1"/>
      <c r="J430" s="6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61"/>
      <c r="H431" s="1"/>
      <c r="I431" s="1"/>
      <c r="J431" s="6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61"/>
      <c r="H432" s="1"/>
      <c r="I432" s="1"/>
      <c r="J432" s="6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61"/>
      <c r="H433" s="1"/>
      <c r="I433" s="1"/>
      <c r="J433" s="6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61"/>
      <c r="H434" s="1"/>
      <c r="I434" s="1"/>
      <c r="J434" s="6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61"/>
      <c r="H435" s="1"/>
      <c r="I435" s="1"/>
      <c r="J435" s="6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61"/>
      <c r="H436" s="1"/>
      <c r="I436" s="1"/>
      <c r="J436" s="6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61"/>
      <c r="H437" s="1"/>
      <c r="I437" s="1"/>
      <c r="J437" s="6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61"/>
      <c r="H438" s="1"/>
      <c r="I438" s="1"/>
      <c r="J438" s="6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61"/>
      <c r="H439" s="1"/>
      <c r="I439" s="1"/>
      <c r="J439" s="6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61"/>
      <c r="H440" s="1"/>
      <c r="I440" s="1"/>
      <c r="J440" s="6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61"/>
      <c r="H441" s="1"/>
      <c r="I441" s="1"/>
      <c r="J441" s="6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61"/>
      <c r="H442" s="1"/>
      <c r="I442" s="1"/>
      <c r="J442" s="6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61"/>
      <c r="H443" s="1"/>
      <c r="I443" s="1"/>
      <c r="J443" s="6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61"/>
      <c r="H444" s="1"/>
      <c r="I444" s="1"/>
      <c r="J444" s="6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61"/>
      <c r="H445" s="1"/>
      <c r="I445" s="1"/>
      <c r="J445" s="6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61"/>
      <c r="H446" s="1"/>
      <c r="I446" s="1"/>
      <c r="J446" s="6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61"/>
      <c r="H447" s="1"/>
      <c r="I447" s="1"/>
      <c r="J447" s="6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61"/>
      <c r="H448" s="1"/>
      <c r="I448" s="1"/>
      <c r="J448" s="6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61"/>
      <c r="H449" s="1"/>
      <c r="I449" s="1"/>
      <c r="J449" s="6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61"/>
      <c r="H450" s="1"/>
      <c r="I450" s="1"/>
      <c r="J450" s="6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61"/>
      <c r="H451" s="1"/>
      <c r="I451" s="1"/>
      <c r="J451" s="6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61"/>
      <c r="H452" s="1"/>
      <c r="I452" s="1"/>
      <c r="J452" s="6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61"/>
      <c r="H453" s="1"/>
      <c r="I453" s="1"/>
      <c r="J453" s="6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61"/>
      <c r="H454" s="1"/>
      <c r="I454" s="1"/>
      <c r="J454" s="6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61"/>
      <c r="H455" s="1"/>
      <c r="I455" s="1"/>
      <c r="J455" s="6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61"/>
      <c r="H456" s="1"/>
      <c r="I456" s="1"/>
      <c r="J456" s="6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61"/>
      <c r="H457" s="1"/>
      <c r="I457" s="1"/>
      <c r="J457" s="6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61"/>
      <c r="H458" s="1"/>
      <c r="I458" s="1"/>
      <c r="J458" s="6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61"/>
      <c r="H459" s="1"/>
      <c r="I459" s="1"/>
      <c r="J459" s="6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61"/>
      <c r="H460" s="1"/>
      <c r="I460" s="1"/>
      <c r="J460" s="6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61"/>
      <c r="H461" s="1"/>
      <c r="I461" s="1"/>
      <c r="J461" s="6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61"/>
      <c r="H462" s="1"/>
      <c r="I462" s="1"/>
      <c r="J462" s="6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61"/>
      <c r="H463" s="1"/>
      <c r="I463" s="1"/>
      <c r="J463" s="6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61"/>
      <c r="H464" s="1"/>
      <c r="I464" s="1"/>
      <c r="J464" s="6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61"/>
      <c r="H465" s="1"/>
      <c r="I465" s="1"/>
      <c r="J465" s="6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61"/>
      <c r="H466" s="1"/>
      <c r="I466" s="1"/>
      <c r="J466" s="6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61"/>
      <c r="H467" s="1"/>
      <c r="I467" s="1"/>
      <c r="J467" s="6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61"/>
      <c r="H468" s="1"/>
      <c r="I468" s="1"/>
      <c r="J468" s="6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61"/>
      <c r="H469" s="1"/>
      <c r="I469" s="1"/>
      <c r="J469" s="6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61"/>
      <c r="H470" s="1"/>
      <c r="I470" s="1"/>
      <c r="J470" s="6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61"/>
      <c r="H471" s="1"/>
      <c r="I471" s="1"/>
      <c r="J471" s="6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61"/>
      <c r="H472" s="1"/>
      <c r="I472" s="1"/>
      <c r="J472" s="6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61"/>
      <c r="H473" s="1"/>
      <c r="I473" s="1"/>
      <c r="J473" s="6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61"/>
      <c r="H474" s="1"/>
      <c r="I474" s="1"/>
      <c r="J474" s="6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61"/>
      <c r="H475" s="1"/>
      <c r="I475" s="1"/>
      <c r="J475" s="6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61"/>
      <c r="H476" s="1"/>
      <c r="I476" s="1"/>
      <c r="J476" s="6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61"/>
      <c r="H477" s="1"/>
      <c r="I477" s="1"/>
      <c r="J477" s="6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61"/>
      <c r="H478" s="1"/>
      <c r="I478" s="1"/>
      <c r="J478" s="6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61"/>
      <c r="H479" s="1"/>
      <c r="I479" s="1"/>
      <c r="J479" s="6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61"/>
      <c r="H480" s="1"/>
      <c r="I480" s="1"/>
      <c r="J480" s="6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61"/>
      <c r="H481" s="1"/>
      <c r="I481" s="1"/>
      <c r="J481" s="6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61"/>
      <c r="H482" s="1"/>
      <c r="I482" s="1"/>
      <c r="J482" s="6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61"/>
      <c r="H483" s="1"/>
      <c r="I483" s="1"/>
      <c r="J483" s="6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61"/>
      <c r="H484" s="1"/>
      <c r="I484" s="1"/>
      <c r="J484" s="6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61"/>
      <c r="H485" s="1"/>
      <c r="I485" s="1"/>
      <c r="J485" s="6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61"/>
      <c r="H486" s="1"/>
      <c r="I486" s="1"/>
      <c r="J486" s="6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61"/>
      <c r="H487" s="1"/>
      <c r="I487" s="1"/>
      <c r="J487" s="6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61"/>
      <c r="H488" s="1"/>
      <c r="I488" s="1"/>
      <c r="J488" s="6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61"/>
      <c r="H489" s="1"/>
      <c r="I489" s="1"/>
      <c r="J489" s="6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61"/>
      <c r="H490" s="1"/>
      <c r="I490" s="1"/>
      <c r="J490" s="6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61"/>
      <c r="H491" s="1"/>
      <c r="I491" s="1"/>
      <c r="J491" s="6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61"/>
      <c r="H492" s="1"/>
      <c r="I492" s="1"/>
      <c r="J492" s="6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61"/>
      <c r="H493" s="1"/>
      <c r="I493" s="1"/>
      <c r="J493" s="6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61"/>
      <c r="H494" s="1"/>
      <c r="I494" s="1"/>
      <c r="J494" s="6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61"/>
      <c r="H495" s="1"/>
      <c r="I495" s="1"/>
      <c r="J495" s="6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61"/>
      <c r="H496" s="1"/>
      <c r="I496" s="1"/>
      <c r="J496" s="6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61"/>
      <c r="H497" s="1"/>
      <c r="I497" s="1"/>
      <c r="J497" s="6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61"/>
      <c r="H498" s="1"/>
      <c r="I498" s="1"/>
      <c r="J498" s="6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61"/>
      <c r="H499" s="1"/>
      <c r="I499" s="1"/>
      <c r="J499" s="6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61"/>
      <c r="H500" s="1"/>
      <c r="I500" s="1"/>
      <c r="J500" s="6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61"/>
      <c r="H501" s="1"/>
      <c r="I501" s="1"/>
      <c r="J501" s="6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61"/>
      <c r="H502" s="1"/>
      <c r="I502" s="1"/>
      <c r="J502" s="6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61"/>
      <c r="H503" s="1"/>
      <c r="I503" s="1"/>
      <c r="J503" s="6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61"/>
      <c r="H504" s="1"/>
      <c r="I504" s="1"/>
      <c r="J504" s="6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61"/>
      <c r="H505" s="1"/>
      <c r="I505" s="1"/>
      <c r="J505" s="6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61"/>
      <c r="H506" s="1"/>
      <c r="I506" s="1"/>
      <c r="J506" s="6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61"/>
      <c r="H507" s="1"/>
      <c r="I507" s="1"/>
      <c r="J507" s="6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61"/>
      <c r="H508" s="1"/>
      <c r="I508" s="1"/>
      <c r="J508" s="6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61"/>
      <c r="H509" s="1"/>
      <c r="I509" s="1"/>
      <c r="J509" s="6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61"/>
      <c r="H510" s="1"/>
      <c r="I510" s="1"/>
      <c r="J510" s="6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61"/>
      <c r="H511" s="1"/>
      <c r="I511" s="1"/>
      <c r="J511" s="6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61"/>
      <c r="H512" s="1"/>
      <c r="I512" s="1"/>
      <c r="J512" s="6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61"/>
      <c r="H513" s="1"/>
      <c r="I513" s="1"/>
      <c r="J513" s="6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61"/>
      <c r="H514" s="1"/>
      <c r="I514" s="1"/>
      <c r="J514" s="6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61"/>
      <c r="H515" s="1"/>
      <c r="I515" s="1"/>
      <c r="J515" s="6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61"/>
      <c r="H516" s="1"/>
      <c r="I516" s="1"/>
      <c r="J516" s="6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61"/>
      <c r="H517" s="1"/>
      <c r="I517" s="1"/>
      <c r="J517" s="6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61"/>
      <c r="H518" s="1"/>
      <c r="I518" s="1"/>
      <c r="J518" s="6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61"/>
      <c r="H519" s="1"/>
      <c r="I519" s="1"/>
      <c r="J519" s="6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61"/>
      <c r="H520" s="1"/>
      <c r="I520" s="1"/>
      <c r="J520" s="6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61"/>
      <c r="H521" s="1"/>
      <c r="I521" s="1"/>
      <c r="J521" s="6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61"/>
      <c r="H522" s="1"/>
      <c r="I522" s="1"/>
      <c r="J522" s="6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61"/>
      <c r="H523" s="1"/>
      <c r="I523" s="1"/>
      <c r="J523" s="6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61"/>
      <c r="H524" s="1"/>
      <c r="I524" s="1"/>
      <c r="J524" s="6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61"/>
      <c r="H525" s="1"/>
      <c r="I525" s="1"/>
      <c r="J525" s="6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61"/>
      <c r="H526" s="1"/>
      <c r="I526" s="1"/>
      <c r="J526" s="6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61"/>
      <c r="H527" s="1"/>
      <c r="I527" s="1"/>
      <c r="J527" s="6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61"/>
      <c r="H528" s="1"/>
      <c r="I528" s="1"/>
      <c r="J528" s="6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61"/>
      <c r="H529" s="1"/>
      <c r="I529" s="1"/>
      <c r="J529" s="6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61"/>
      <c r="H530" s="1"/>
      <c r="I530" s="1"/>
      <c r="J530" s="6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61"/>
      <c r="H531" s="1"/>
      <c r="I531" s="1"/>
      <c r="J531" s="6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61"/>
      <c r="H532" s="1"/>
      <c r="I532" s="1"/>
      <c r="J532" s="6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61"/>
      <c r="H533" s="1"/>
      <c r="I533" s="1"/>
      <c r="J533" s="6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61"/>
      <c r="H534" s="1"/>
      <c r="I534" s="1"/>
      <c r="J534" s="6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61"/>
      <c r="H535" s="1"/>
      <c r="I535" s="1"/>
      <c r="J535" s="6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61"/>
      <c r="H536" s="1"/>
      <c r="I536" s="1"/>
      <c r="J536" s="6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61"/>
      <c r="H537" s="1"/>
      <c r="I537" s="1"/>
      <c r="J537" s="6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61"/>
      <c r="H538" s="1"/>
      <c r="I538" s="1"/>
      <c r="J538" s="6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61"/>
      <c r="H539" s="1"/>
      <c r="I539" s="1"/>
      <c r="J539" s="6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61"/>
      <c r="H540" s="1"/>
      <c r="I540" s="1"/>
      <c r="J540" s="6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61"/>
      <c r="H541" s="1"/>
      <c r="I541" s="1"/>
      <c r="J541" s="6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61"/>
      <c r="H542" s="1"/>
      <c r="I542" s="1"/>
      <c r="J542" s="6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61"/>
      <c r="H543" s="1"/>
      <c r="I543" s="1"/>
      <c r="J543" s="6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61"/>
      <c r="H544" s="1"/>
      <c r="I544" s="1"/>
      <c r="J544" s="6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61"/>
      <c r="H545" s="1"/>
      <c r="I545" s="1"/>
      <c r="J545" s="6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61"/>
      <c r="H546" s="1"/>
      <c r="I546" s="1"/>
      <c r="J546" s="6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61"/>
      <c r="H547" s="1"/>
      <c r="I547" s="1"/>
      <c r="J547" s="6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61"/>
      <c r="H548" s="1"/>
      <c r="I548" s="1"/>
      <c r="J548" s="6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61"/>
      <c r="H549" s="1"/>
      <c r="I549" s="1"/>
      <c r="J549" s="6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61"/>
      <c r="H550" s="1"/>
      <c r="I550" s="1"/>
      <c r="J550" s="6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61"/>
      <c r="H551" s="1"/>
      <c r="I551" s="1"/>
      <c r="J551" s="6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61"/>
      <c r="H552" s="1"/>
      <c r="I552" s="1"/>
      <c r="J552" s="6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61"/>
      <c r="H553" s="1"/>
      <c r="I553" s="1"/>
      <c r="J553" s="6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61"/>
      <c r="H554" s="1"/>
      <c r="I554" s="1"/>
      <c r="J554" s="6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61"/>
      <c r="H555" s="1"/>
      <c r="I555" s="1"/>
      <c r="J555" s="6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61"/>
      <c r="H556" s="1"/>
      <c r="I556" s="1"/>
      <c r="J556" s="6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61"/>
      <c r="H557" s="1"/>
      <c r="I557" s="1"/>
      <c r="J557" s="6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61"/>
      <c r="H558" s="1"/>
      <c r="I558" s="1"/>
      <c r="J558" s="6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61"/>
      <c r="H559" s="1"/>
      <c r="I559" s="1"/>
      <c r="J559" s="6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61"/>
      <c r="H560" s="1"/>
      <c r="I560" s="1"/>
      <c r="J560" s="6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61"/>
      <c r="H561" s="1"/>
      <c r="I561" s="1"/>
      <c r="J561" s="6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61"/>
      <c r="H562" s="1"/>
      <c r="I562" s="1"/>
      <c r="J562" s="6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61"/>
      <c r="H563" s="1"/>
      <c r="I563" s="1"/>
      <c r="J563" s="6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61"/>
      <c r="H564" s="1"/>
      <c r="I564" s="1"/>
      <c r="J564" s="6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61"/>
      <c r="H565" s="1"/>
      <c r="I565" s="1"/>
      <c r="J565" s="6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61"/>
      <c r="H566" s="1"/>
      <c r="I566" s="1"/>
      <c r="J566" s="6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61"/>
      <c r="H567" s="1"/>
      <c r="I567" s="1"/>
      <c r="J567" s="6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61"/>
      <c r="H568" s="1"/>
      <c r="I568" s="1"/>
      <c r="J568" s="6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61"/>
      <c r="H569" s="1"/>
      <c r="I569" s="1"/>
      <c r="J569" s="6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61"/>
      <c r="H570" s="1"/>
      <c r="I570" s="1"/>
      <c r="J570" s="6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61"/>
      <c r="H571" s="1"/>
      <c r="I571" s="1"/>
      <c r="J571" s="6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61"/>
      <c r="H572" s="1"/>
      <c r="I572" s="1"/>
      <c r="J572" s="6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61"/>
      <c r="H573" s="1"/>
      <c r="I573" s="1"/>
      <c r="J573" s="6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61"/>
      <c r="H574" s="1"/>
      <c r="I574" s="1"/>
      <c r="J574" s="6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61"/>
      <c r="H575" s="1"/>
      <c r="I575" s="1"/>
      <c r="J575" s="6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61"/>
      <c r="H576" s="1"/>
      <c r="I576" s="1"/>
      <c r="J576" s="6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61"/>
      <c r="H577" s="1"/>
      <c r="I577" s="1"/>
      <c r="J577" s="6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61"/>
      <c r="H578" s="1"/>
      <c r="I578" s="1"/>
      <c r="J578" s="6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61"/>
      <c r="H579" s="1"/>
      <c r="I579" s="1"/>
      <c r="J579" s="6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61"/>
      <c r="H580" s="1"/>
      <c r="I580" s="1"/>
      <c r="J580" s="6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61"/>
      <c r="H581" s="1"/>
      <c r="I581" s="1"/>
      <c r="J581" s="6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61"/>
      <c r="H582" s="1"/>
      <c r="I582" s="1"/>
      <c r="J582" s="6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61"/>
      <c r="H583" s="1"/>
      <c r="I583" s="1"/>
      <c r="J583" s="6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61"/>
      <c r="H584" s="1"/>
      <c r="I584" s="1"/>
      <c r="J584" s="6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61"/>
      <c r="H585" s="1"/>
      <c r="I585" s="1"/>
      <c r="J585" s="6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61"/>
      <c r="H586" s="1"/>
      <c r="I586" s="1"/>
      <c r="J586" s="6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61"/>
      <c r="H587" s="1"/>
      <c r="I587" s="1"/>
      <c r="J587" s="6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61"/>
      <c r="H588" s="1"/>
      <c r="I588" s="1"/>
      <c r="J588" s="6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61"/>
      <c r="H589" s="1"/>
      <c r="I589" s="1"/>
      <c r="J589" s="6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61"/>
      <c r="H590" s="1"/>
      <c r="I590" s="1"/>
      <c r="J590" s="6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61"/>
      <c r="H591" s="1"/>
      <c r="I591" s="1"/>
      <c r="J591" s="6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61"/>
      <c r="H592" s="1"/>
      <c r="I592" s="1"/>
      <c r="J592" s="6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61"/>
      <c r="H593" s="1"/>
      <c r="I593" s="1"/>
      <c r="J593" s="6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61"/>
      <c r="H594" s="1"/>
      <c r="I594" s="1"/>
      <c r="J594" s="6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61"/>
      <c r="H595" s="1"/>
      <c r="I595" s="1"/>
      <c r="J595" s="6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61"/>
      <c r="H596" s="1"/>
      <c r="I596" s="1"/>
      <c r="J596" s="6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61"/>
      <c r="H597" s="1"/>
      <c r="I597" s="1"/>
      <c r="J597" s="6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61"/>
      <c r="H598" s="1"/>
      <c r="I598" s="1"/>
      <c r="J598" s="6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61"/>
      <c r="H599" s="1"/>
      <c r="I599" s="1"/>
      <c r="J599" s="6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61"/>
      <c r="H600" s="1"/>
      <c r="I600" s="1"/>
      <c r="J600" s="6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61"/>
      <c r="H601" s="1"/>
      <c r="I601" s="1"/>
      <c r="J601" s="6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61"/>
      <c r="H602" s="1"/>
      <c r="I602" s="1"/>
      <c r="J602" s="6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61"/>
      <c r="H603" s="1"/>
      <c r="I603" s="1"/>
      <c r="J603" s="6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61"/>
      <c r="H604" s="1"/>
      <c r="I604" s="1"/>
      <c r="J604" s="6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61"/>
      <c r="H605" s="1"/>
      <c r="I605" s="1"/>
      <c r="J605" s="6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61"/>
      <c r="H606" s="1"/>
      <c r="I606" s="1"/>
      <c r="J606" s="6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61"/>
      <c r="H607" s="1"/>
      <c r="I607" s="1"/>
      <c r="J607" s="6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61"/>
      <c r="H608" s="1"/>
      <c r="I608" s="1"/>
      <c r="J608" s="6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61"/>
      <c r="H609" s="1"/>
      <c r="I609" s="1"/>
      <c r="J609" s="6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61"/>
      <c r="H610" s="1"/>
      <c r="I610" s="1"/>
      <c r="J610" s="6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61"/>
      <c r="H611" s="1"/>
      <c r="I611" s="1"/>
      <c r="J611" s="6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61"/>
      <c r="H612" s="1"/>
      <c r="I612" s="1"/>
      <c r="J612" s="6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61"/>
      <c r="H613" s="1"/>
      <c r="I613" s="1"/>
      <c r="J613" s="6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61"/>
      <c r="H614" s="1"/>
      <c r="I614" s="1"/>
      <c r="J614" s="6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61"/>
      <c r="H615" s="1"/>
      <c r="I615" s="1"/>
      <c r="J615" s="6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61"/>
      <c r="H616" s="1"/>
      <c r="I616" s="1"/>
      <c r="J616" s="6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61"/>
      <c r="H617" s="1"/>
      <c r="I617" s="1"/>
      <c r="J617" s="6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61"/>
      <c r="H618" s="1"/>
      <c r="I618" s="1"/>
      <c r="J618" s="6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61"/>
      <c r="H619" s="1"/>
      <c r="I619" s="1"/>
      <c r="J619" s="6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61"/>
      <c r="H620" s="1"/>
      <c r="I620" s="1"/>
      <c r="J620" s="6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61"/>
      <c r="H621" s="1"/>
      <c r="I621" s="1"/>
      <c r="J621" s="6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61"/>
      <c r="H622" s="1"/>
      <c r="I622" s="1"/>
      <c r="J622" s="6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61"/>
      <c r="H623" s="1"/>
      <c r="I623" s="1"/>
      <c r="J623" s="6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61"/>
      <c r="H624" s="1"/>
      <c r="I624" s="1"/>
      <c r="J624" s="6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61"/>
      <c r="H625" s="1"/>
      <c r="I625" s="1"/>
      <c r="J625" s="6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61"/>
      <c r="H626" s="1"/>
      <c r="I626" s="1"/>
      <c r="J626" s="6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61"/>
      <c r="H627" s="1"/>
      <c r="I627" s="1"/>
      <c r="J627" s="6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61"/>
      <c r="H628" s="1"/>
      <c r="I628" s="1"/>
      <c r="J628" s="6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61"/>
      <c r="H629" s="1"/>
      <c r="I629" s="1"/>
      <c r="J629" s="6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61"/>
      <c r="H630" s="1"/>
      <c r="I630" s="1"/>
      <c r="J630" s="6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61"/>
      <c r="H631" s="1"/>
      <c r="I631" s="1"/>
      <c r="J631" s="6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61"/>
      <c r="H632" s="1"/>
      <c r="I632" s="1"/>
      <c r="J632" s="6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61"/>
      <c r="H633" s="1"/>
      <c r="I633" s="1"/>
      <c r="J633" s="6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61"/>
      <c r="H634" s="1"/>
      <c r="I634" s="1"/>
      <c r="J634" s="6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61"/>
      <c r="H635" s="1"/>
      <c r="I635" s="1"/>
      <c r="J635" s="6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61"/>
      <c r="H636" s="1"/>
      <c r="I636" s="1"/>
      <c r="J636" s="6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61"/>
      <c r="H637" s="1"/>
      <c r="I637" s="1"/>
      <c r="J637" s="6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61"/>
      <c r="H638" s="1"/>
      <c r="I638" s="1"/>
      <c r="J638" s="6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61"/>
      <c r="H639" s="1"/>
      <c r="I639" s="1"/>
      <c r="J639" s="6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61"/>
      <c r="H640" s="1"/>
      <c r="I640" s="1"/>
      <c r="J640" s="6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61"/>
      <c r="H641" s="1"/>
      <c r="I641" s="1"/>
      <c r="J641" s="6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61"/>
      <c r="H642" s="1"/>
      <c r="I642" s="1"/>
      <c r="J642" s="6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61"/>
      <c r="H643" s="1"/>
      <c r="I643" s="1"/>
      <c r="J643" s="6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61"/>
      <c r="H644" s="1"/>
      <c r="I644" s="1"/>
      <c r="J644" s="6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61"/>
      <c r="H645" s="1"/>
      <c r="I645" s="1"/>
      <c r="J645" s="6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61"/>
      <c r="H646" s="1"/>
      <c r="I646" s="1"/>
      <c r="J646" s="6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61"/>
      <c r="H647" s="1"/>
      <c r="I647" s="1"/>
      <c r="J647" s="6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61"/>
      <c r="H648" s="1"/>
      <c r="I648" s="1"/>
      <c r="J648" s="6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61"/>
      <c r="H649" s="1"/>
      <c r="I649" s="1"/>
      <c r="J649" s="6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61"/>
      <c r="H650" s="1"/>
      <c r="I650" s="1"/>
      <c r="J650" s="6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61"/>
      <c r="H651" s="1"/>
      <c r="I651" s="1"/>
      <c r="J651" s="6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61"/>
      <c r="H652" s="1"/>
      <c r="I652" s="1"/>
      <c r="J652" s="6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61"/>
      <c r="H653" s="1"/>
      <c r="I653" s="1"/>
      <c r="J653" s="6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61"/>
      <c r="H654" s="1"/>
      <c r="I654" s="1"/>
      <c r="J654" s="6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61"/>
      <c r="H655" s="1"/>
      <c r="I655" s="1"/>
      <c r="J655" s="6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61"/>
      <c r="H656" s="1"/>
      <c r="I656" s="1"/>
      <c r="J656" s="6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61"/>
      <c r="H657" s="1"/>
      <c r="I657" s="1"/>
      <c r="J657" s="6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61"/>
      <c r="H658" s="1"/>
      <c r="I658" s="1"/>
      <c r="J658" s="6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61"/>
      <c r="H659" s="1"/>
      <c r="I659" s="1"/>
      <c r="J659" s="6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61"/>
      <c r="H660" s="1"/>
      <c r="I660" s="1"/>
      <c r="J660" s="6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61"/>
      <c r="H661" s="1"/>
      <c r="I661" s="1"/>
      <c r="J661" s="6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61"/>
      <c r="H662" s="1"/>
      <c r="I662" s="1"/>
      <c r="J662" s="6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61"/>
      <c r="H663" s="1"/>
      <c r="I663" s="1"/>
      <c r="J663" s="6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61"/>
      <c r="H664" s="1"/>
      <c r="I664" s="1"/>
      <c r="J664" s="6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61"/>
      <c r="H665" s="1"/>
      <c r="I665" s="1"/>
      <c r="J665" s="6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61"/>
      <c r="H666" s="1"/>
      <c r="I666" s="1"/>
      <c r="J666" s="6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61"/>
      <c r="H667" s="1"/>
      <c r="I667" s="1"/>
      <c r="J667" s="6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61"/>
      <c r="H668" s="1"/>
      <c r="I668" s="1"/>
      <c r="J668" s="6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61"/>
      <c r="H669" s="1"/>
      <c r="I669" s="1"/>
      <c r="J669" s="6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61"/>
      <c r="H670" s="1"/>
      <c r="I670" s="1"/>
      <c r="J670" s="6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61"/>
      <c r="H671" s="1"/>
      <c r="I671" s="1"/>
      <c r="J671" s="6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61"/>
      <c r="H672" s="1"/>
      <c r="I672" s="1"/>
      <c r="J672" s="6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61"/>
      <c r="H673" s="1"/>
      <c r="I673" s="1"/>
      <c r="J673" s="6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61"/>
      <c r="H674" s="1"/>
      <c r="I674" s="1"/>
      <c r="J674" s="6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61"/>
      <c r="H675" s="1"/>
      <c r="I675" s="1"/>
      <c r="J675" s="6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61"/>
      <c r="H676" s="1"/>
      <c r="I676" s="1"/>
      <c r="J676" s="6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61"/>
      <c r="H677" s="1"/>
      <c r="I677" s="1"/>
      <c r="J677" s="6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61"/>
      <c r="H678" s="1"/>
      <c r="I678" s="1"/>
      <c r="J678" s="6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61"/>
      <c r="H679" s="1"/>
      <c r="I679" s="1"/>
      <c r="J679" s="6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61"/>
      <c r="H680" s="1"/>
      <c r="I680" s="1"/>
      <c r="J680" s="6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61"/>
      <c r="H681" s="1"/>
      <c r="I681" s="1"/>
      <c r="J681" s="6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61"/>
      <c r="H682" s="1"/>
      <c r="I682" s="1"/>
      <c r="J682" s="6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61"/>
      <c r="H683" s="1"/>
      <c r="I683" s="1"/>
      <c r="J683" s="6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61"/>
      <c r="H684" s="1"/>
      <c r="I684" s="1"/>
      <c r="J684" s="6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61"/>
      <c r="H685" s="1"/>
      <c r="I685" s="1"/>
      <c r="J685" s="6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61"/>
      <c r="H686" s="1"/>
      <c r="I686" s="1"/>
      <c r="J686" s="6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61"/>
      <c r="H687" s="1"/>
      <c r="I687" s="1"/>
      <c r="J687" s="6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61"/>
      <c r="H688" s="1"/>
      <c r="I688" s="1"/>
      <c r="J688" s="6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61"/>
      <c r="H689" s="1"/>
      <c r="I689" s="1"/>
      <c r="J689" s="6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61"/>
      <c r="H690" s="1"/>
      <c r="I690" s="1"/>
      <c r="J690" s="6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61"/>
      <c r="H691" s="1"/>
      <c r="I691" s="1"/>
      <c r="J691" s="6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61"/>
      <c r="H692" s="1"/>
      <c r="I692" s="1"/>
      <c r="J692" s="6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61"/>
      <c r="H693" s="1"/>
      <c r="I693" s="1"/>
      <c r="J693" s="6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61"/>
      <c r="H694" s="1"/>
      <c r="I694" s="1"/>
      <c r="J694" s="6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61"/>
      <c r="H695" s="1"/>
      <c r="I695" s="1"/>
      <c r="J695" s="6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61"/>
      <c r="H696" s="1"/>
      <c r="I696" s="1"/>
      <c r="J696" s="6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61"/>
      <c r="H697" s="1"/>
      <c r="I697" s="1"/>
      <c r="J697" s="6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61"/>
      <c r="H698" s="1"/>
      <c r="I698" s="1"/>
      <c r="J698" s="6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61"/>
      <c r="H699" s="1"/>
      <c r="I699" s="1"/>
      <c r="J699" s="6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61"/>
      <c r="H700" s="1"/>
      <c r="I700" s="1"/>
      <c r="J700" s="6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61"/>
      <c r="H701" s="1"/>
      <c r="I701" s="1"/>
      <c r="J701" s="6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61"/>
      <c r="H702" s="1"/>
      <c r="I702" s="1"/>
      <c r="J702" s="6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61"/>
      <c r="H703" s="1"/>
      <c r="I703" s="1"/>
      <c r="J703" s="6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61"/>
      <c r="H704" s="1"/>
      <c r="I704" s="1"/>
      <c r="J704" s="6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61"/>
      <c r="H705" s="1"/>
      <c r="I705" s="1"/>
      <c r="J705" s="6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61"/>
      <c r="H706" s="1"/>
      <c r="I706" s="1"/>
      <c r="J706" s="6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61"/>
      <c r="H707" s="1"/>
      <c r="I707" s="1"/>
      <c r="J707" s="6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61"/>
      <c r="H708" s="1"/>
      <c r="I708" s="1"/>
      <c r="J708" s="6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61"/>
      <c r="H709" s="1"/>
      <c r="I709" s="1"/>
      <c r="J709" s="6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61"/>
      <c r="H710" s="1"/>
      <c r="I710" s="1"/>
      <c r="J710" s="6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61"/>
      <c r="H711" s="1"/>
      <c r="I711" s="1"/>
      <c r="J711" s="6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61"/>
      <c r="H712" s="1"/>
      <c r="I712" s="1"/>
      <c r="J712" s="6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61"/>
      <c r="H713" s="1"/>
      <c r="I713" s="1"/>
      <c r="J713" s="6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61"/>
      <c r="H714" s="1"/>
      <c r="I714" s="1"/>
      <c r="J714" s="6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61"/>
      <c r="H715" s="1"/>
      <c r="I715" s="1"/>
      <c r="J715" s="6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61"/>
      <c r="H716" s="1"/>
      <c r="I716" s="1"/>
      <c r="J716" s="6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61"/>
      <c r="H717" s="1"/>
      <c r="I717" s="1"/>
      <c r="J717" s="6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61"/>
      <c r="H718" s="1"/>
      <c r="I718" s="1"/>
      <c r="J718" s="6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61"/>
      <c r="H719" s="1"/>
      <c r="I719" s="1"/>
      <c r="J719" s="6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61"/>
      <c r="H720" s="1"/>
      <c r="I720" s="1"/>
      <c r="J720" s="6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61"/>
      <c r="H721" s="1"/>
      <c r="I721" s="1"/>
      <c r="J721" s="6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61"/>
      <c r="H722" s="1"/>
      <c r="I722" s="1"/>
      <c r="J722" s="6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61"/>
      <c r="H723" s="1"/>
      <c r="I723" s="1"/>
      <c r="J723" s="6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61"/>
      <c r="H724" s="1"/>
      <c r="I724" s="1"/>
      <c r="J724" s="6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61"/>
      <c r="H725" s="1"/>
      <c r="I725" s="1"/>
      <c r="J725" s="6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61"/>
      <c r="H726" s="1"/>
      <c r="I726" s="1"/>
      <c r="J726" s="6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61"/>
      <c r="H727" s="1"/>
      <c r="I727" s="1"/>
      <c r="J727" s="6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61"/>
      <c r="H728" s="1"/>
      <c r="I728" s="1"/>
      <c r="J728" s="6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61"/>
      <c r="H729" s="1"/>
      <c r="I729" s="1"/>
      <c r="J729" s="6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61"/>
      <c r="H730" s="1"/>
      <c r="I730" s="1"/>
      <c r="J730" s="6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61"/>
      <c r="H731" s="1"/>
      <c r="I731" s="1"/>
      <c r="J731" s="6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61"/>
      <c r="H732" s="1"/>
      <c r="I732" s="1"/>
      <c r="J732" s="6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61"/>
      <c r="H733" s="1"/>
      <c r="I733" s="1"/>
      <c r="J733" s="6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61"/>
      <c r="H734" s="1"/>
      <c r="I734" s="1"/>
      <c r="J734" s="6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61"/>
      <c r="H735" s="1"/>
      <c r="I735" s="1"/>
      <c r="J735" s="6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61"/>
      <c r="H736" s="1"/>
      <c r="I736" s="1"/>
      <c r="J736" s="6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61"/>
      <c r="H737" s="1"/>
      <c r="I737" s="1"/>
      <c r="J737" s="6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61"/>
      <c r="H738" s="1"/>
      <c r="I738" s="1"/>
      <c r="J738" s="6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61"/>
      <c r="H739" s="1"/>
      <c r="I739" s="1"/>
      <c r="J739" s="6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61"/>
      <c r="H740" s="1"/>
      <c r="I740" s="1"/>
      <c r="J740" s="6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61"/>
      <c r="H741" s="1"/>
      <c r="I741" s="1"/>
      <c r="J741" s="6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61"/>
      <c r="H742" s="1"/>
      <c r="I742" s="1"/>
      <c r="J742" s="6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61"/>
      <c r="H743" s="1"/>
      <c r="I743" s="1"/>
      <c r="J743" s="6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61"/>
      <c r="H744" s="1"/>
      <c r="I744" s="1"/>
      <c r="J744" s="6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61"/>
      <c r="H745" s="1"/>
      <c r="I745" s="1"/>
      <c r="J745" s="6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61"/>
      <c r="H746" s="1"/>
      <c r="I746" s="1"/>
      <c r="J746" s="6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61"/>
      <c r="H747" s="1"/>
      <c r="I747" s="1"/>
      <c r="J747" s="6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61"/>
      <c r="H748" s="1"/>
      <c r="I748" s="1"/>
      <c r="J748" s="6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61"/>
      <c r="H749" s="1"/>
      <c r="I749" s="1"/>
      <c r="J749" s="6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61"/>
      <c r="H750" s="1"/>
      <c r="I750" s="1"/>
      <c r="J750" s="6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61"/>
      <c r="H751" s="1"/>
      <c r="I751" s="1"/>
      <c r="J751" s="6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61"/>
      <c r="H752" s="1"/>
      <c r="I752" s="1"/>
      <c r="J752" s="6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61"/>
      <c r="H753" s="1"/>
      <c r="I753" s="1"/>
      <c r="J753" s="6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61"/>
      <c r="H754" s="1"/>
      <c r="I754" s="1"/>
      <c r="J754" s="6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61"/>
      <c r="H755" s="1"/>
      <c r="I755" s="1"/>
      <c r="J755" s="6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61"/>
      <c r="H756" s="1"/>
      <c r="I756" s="1"/>
      <c r="J756" s="6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61"/>
      <c r="H757" s="1"/>
      <c r="I757" s="1"/>
      <c r="J757" s="6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61"/>
      <c r="H758" s="1"/>
      <c r="I758" s="1"/>
      <c r="J758" s="6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61"/>
      <c r="H759" s="1"/>
      <c r="I759" s="1"/>
      <c r="J759" s="6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61"/>
      <c r="H760" s="1"/>
      <c r="I760" s="1"/>
      <c r="J760" s="6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61"/>
      <c r="H761" s="1"/>
      <c r="I761" s="1"/>
      <c r="J761" s="6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61"/>
      <c r="H762" s="1"/>
      <c r="I762" s="1"/>
      <c r="J762" s="6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61"/>
      <c r="H763" s="1"/>
      <c r="I763" s="1"/>
      <c r="J763" s="6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61"/>
      <c r="H764" s="1"/>
      <c r="I764" s="1"/>
      <c r="J764" s="6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61"/>
      <c r="H765" s="1"/>
      <c r="I765" s="1"/>
      <c r="J765" s="6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61"/>
      <c r="H766" s="1"/>
      <c r="I766" s="1"/>
      <c r="J766" s="6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61"/>
      <c r="H767" s="1"/>
      <c r="I767" s="1"/>
      <c r="J767" s="6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61"/>
      <c r="H768" s="1"/>
      <c r="I768" s="1"/>
      <c r="J768" s="6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61"/>
      <c r="H769" s="1"/>
      <c r="I769" s="1"/>
      <c r="J769" s="6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61"/>
      <c r="H770" s="1"/>
      <c r="I770" s="1"/>
      <c r="J770" s="6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61"/>
      <c r="H771" s="1"/>
      <c r="I771" s="1"/>
      <c r="J771" s="6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61"/>
      <c r="H772" s="1"/>
      <c r="I772" s="1"/>
      <c r="J772" s="6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61"/>
      <c r="H773" s="1"/>
      <c r="I773" s="1"/>
      <c r="J773" s="6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61"/>
      <c r="H774" s="1"/>
      <c r="I774" s="1"/>
      <c r="J774" s="6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61"/>
      <c r="H775" s="1"/>
      <c r="I775" s="1"/>
      <c r="J775" s="6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61"/>
      <c r="H776" s="1"/>
      <c r="I776" s="1"/>
      <c r="J776" s="6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61"/>
      <c r="H777" s="1"/>
      <c r="I777" s="1"/>
      <c r="J777" s="6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61"/>
      <c r="H778" s="1"/>
      <c r="I778" s="1"/>
      <c r="J778" s="6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61"/>
      <c r="H779" s="1"/>
      <c r="I779" s="1"/>
      <c r="J779" s="6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61"/>
      <c r="H780" s="1"/>
      <c r="I780" s="1"/>
      <c r="J780" s="6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61"/>
      <c r="H781" s="1"/>
      <c r="I781" s="1"/>
      <c r="J781" s="6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61"/>
      <c r="H782" s="1"/>
      <c r="I782" s="1"/>
      <c r="J782" s="6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61"/>
      <c r="H783" s="1"/>
      <c r="I783" s="1"/>
      <c r="J783" s="6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61"/>
      <c r="H784" s="1"/>
      <c r="I784" s="1"/>
      <c r="J784" s="6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61"/>
      <c r="H785" s="1"/>
      <c r="I785" s="1"/>
      <c r="J785" s="6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61"/>
      <c r="H786" s="1"/>
      <c r="I786" s="1"/>
      <c r="J786" s="6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61"/>
      <c r="H787" s="1"/>
      <c r="I787" s="1"/>
      <c r="J787" s="6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61"/>
      <c r="H788" s="1"/>
      <c r="I788" s="1"/>
      <c r="J788" s="6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61"/>
      <c r="H789" s="1"/>
      <c r="I789" s="1"/>
      <c r="J789" s="6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61"/>
      <c r="H790" s="1"/>
      <c r="I790" s="1"/>
      <c r="J790" s="6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61"/>
      <c r="H791" s="1"/>
      <c r="I791" s="1"/>
      <c r="J791" s="6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61"/>
      <c r="H792" s="1"/>
      <c r="I792" s="1"/>
      <c r="J792" s="6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61"/>
      <c r="H793" s="1"/>
      <c r="I793" s="1"/>
      <c r="J793" s="6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61"/>
      <c r="H794" s="1"/>
      <c r="I794" s="1"/>
      <c r="J794" s="6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61"/>
      <c r="H795" s="1"/>
      <c r="I795" s="1"/>
      <c r="J795" s="6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61"/>
      <c r="H796" s="1"/>
      <c r="I796" s="1"/>
      <c r="J796" s="6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61"/>
      <c r="H797" s="1"/>
      <c r="I797" s="1"/>
      <c r="J797" s="6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61"/>
      <c r="H798" s="1"/>
      <c r="I798" s="1"/>
      <c r="J798" s="6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61"/>
      <c r="H799" s="1"/>
      <c r="I799" s="1"/>
      <c r="J799" s="6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61"/>
      <c r="H800" s="1"/>
      <c r="I800" s="1"/>
      <c r="J800" s="6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61"/>
      <c r="H801" s="1"/>
      <c r="I801" s="1"/>
      <c r="J801" s="6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61"/>
      <c r="H802" s="1"/>
      <c r="I802" s="1"/>
      <c r="J802" s="6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61"/>
      <c r="H803" s="1"/>
      <c r="I803" s="1"/>
      <c r="J803" s="6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61"/>
      <c r="H804" s="1"/>
      <c r="I804" s="1"/>
      <c r="J804" s="6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61"/>
      <c r="H805" s="1"/>
      <c r="I805" s="1"/>
      <c r="J805" s="6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61"/>
      <c r="H806" s="1"/>
      <c r="I806" s="1"/>
      <c r="J806" s="6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61"/>
      <c r="H807" s="1"/>
      <c r="I807" s="1"/>
      <c r="J807" s="6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61"/>
      <c r="H808" s="1"/>
      <c r="I808" s="1"/>
      <c r="J808" s="6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61"/>
      <c r="H809" s="1"/>
      <c r="I809" s="1"/>
      <c r="J809" s="6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61"/>
      <c r="H810" s="1"/>
      <c r="I810" s="1"/>
      <c r="J810" s="6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61"/>
      <c r="H811" s="1"/>
      <c r="I811" s="1"/>
      <c r="J811" s="6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61"/>
      <c r="H812" s="1"/>
      <c r="I812" s="1"/>
      <c r="J812" s="6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61"/>
      <c r="H813" s="1"/>
      <c r="I813" s="1"/>
      <c r="J813" s="6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61"/>
      <c r="H814" s="1"/>
      <c r="I814" s="1"/>
      <c r="J814" s="6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61"/>
      <c r="H815" s="1"/>
      <c r="I815" s="1"/>
      <c r="J815" s="6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61"/>
      <c r="H816" s="1"/>
      <c r="I816" s="1"/>
      <c r="J816" s="6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61"/>
      <c r="H817" s="1"/>
      <c r="I817" s="1"/>
      <c r="J817" s="6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61"/>
      <c r="H818" s="1"/>
      <c r="I818" s="1"/>
      <c r="J818" s="6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61"/>
      <c r="H819" s="1"/>
      <c r="I819" s="1"/>
      <c r="J819" s="6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61"/>
      <c r="H820" s="1"/>
      <c r="I820" s="1"/>
      <c r="J820" s="6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61"/>
      <c r="H821" s="1"/>
      <c r="I821" s="1"/>
      <c r="J821" s="6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61"/>
      <c r="H822" s="1"/>
      <c r="I822" s="1"/>
      <c r="J822" s="6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61"/>
      <c r="H823" s="1"/>
      <c r="I823" s="1"/>
      <c r="J823" s="6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61"/>
      <c r="H824" s="1"/>
      <c r="I824" s="1"/>
      <c r="J824" s="6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61"/>
      <c r="H825" s="1"/>
      <c r="I825" s="1"/>
      <c r="J825" s="6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61"/>
      <c r="H826" s="1"/>
      <c r="I826" s="1"/>
      <c r="J826" s="6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61"/>
      <c r="H827" s="1"/>
      <c r="I827" s="1"/>
      <c r="J827" s="6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61"/>
      <c r="H828" s="1"/>
      <c r="I828" s="1"/>
      <c r="J828" s="6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61"/>
      <c r="H829" s="1"/>
      <c r="I829" s="1"/>
      <c r="J829" s="6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61"/>
      <c r="H830" s="1"/>
      <c r="I830" s="1"/>
      <c r="J830" s="6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61"/>
      <c r="H831" s="1"/>
      <c r="I831" s="1"/>
      <c r="J831" s="6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61"/>
      <c r="H832" s="1"/>
      <c r="I832" s="1"/>
      <c r="J832" s="6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61"/>
      <c r="H833" s="1"/>
      <c r="I833" s="1"/>
      <c r="J833" s="6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61"/>
      <c r="H834" s="1"/>
      <c r="I834" s="1"/>
      <c r="J834" s="6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61"/>
      <c r="H835" s="1"/>
      <c r="I835" s="1"/>
      <c r="J835" s="6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61"/>
      <c r="H836" s="1"/>
      <c r="I836" s="1"/>
      <c r="J836" s="6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61"/>
      <c r="H837" s="1"/>
      <c r="I837" s="1"/>
      <c r="J837" s="6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61"/>
      <c r="H838" s="1"/>
      <c r="I838" s="1"/>
      <c r="J838" s="6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61"/>
      <c r="H839" s="1"/>
      <c r="I839" s="1"/>
      <c r="J839" s="6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61"/>
      <c r="H840" s="1"/>
      <c r="I840" s="1"/>
      <c r="J840" s="6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61"/>
      <c r="H841" s="1"/>
      <c r="I841" s="1"/>
      <c r="J841" s="6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61"/>
      <c r="H842" s="1"/>
      <c r="I842" s="1"/>
      <c r="J842" s="6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61"/>
      <c r="H843" s="1"/>
      <c r="I843" s="1"/>
      <c r="J843" s="6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61"/>
      <c r="H844" s="1"/>
      <c r="I844" s="1"/>
      <c r="J844" s="6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61"/>
      <c r="H845" s="1"/>
      <c r="I845" s="1"/>
      <c r="J845" s="6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61"/>
      <c r="H846" s="1"/>
      <c r="I846" s="1"/>
      <c r="J846" s="6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61"/>
      <c r="H847" s="1"/>
      <c r="I847" s="1"/>
      <c r="J847" s="6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61"/>
      <c r="H848" s="1"/>
      <c r="I848" s="1"/>
      <c r="J848" s="6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61"/>
      <c r="H849" s="1"/>
      <c r="I849" s="1"/>
      <c r="J849" s="6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61"/>
      <c r="H850" s="1"/>
      <c r="I850" s="1"/>
      <c r="J850" s="6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61"/>
      <c r="H851" s="1"/>
      <c r="I851" s="1"/>
      <c r="J851" s="6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61"/>
      <c r="H852" s="1"/>
      <c r="I852" s="1"/>
      <c r="J852" s="6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61"/>
      <c r="H853" s="1"/>
      <c r="I853" s="1"/>
      <c r="J853" s="6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61"/>
      <c r="H854" s="1"/>
      <c r="I854" s="1"/>
      <c r="J854" s="6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61"/>
      <c r="H855" s="1"/>
      <c r="I855" s="1"/>
      <c r="J855" s="6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61"/>
      <c r="H856" s="1"/>
      <c r="I856" s="1"/>
      <c r="J856" s="6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61"/>
      <c r="H857" s="1"/>
      <c r="I857" s="1"/>
      <c r="J857" s="6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61"/>
      <c r="H858" s="1"/>
      <c r="I858" s="1"/>
      <c r="J858" s="6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61"/>
      <c r="H859" s="1"/>
      <c r="I859" s="1"/>
      <c r="J859" s="6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61"/>
      <c r="H860" s="1"/>
      <c r="I860" s="1"/>
      <c r="J860" s="6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61"/>
      <c r="H861" s="1"/>
      <c r="I861" s="1"/>
      <c r="J861" s="6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61"/>
      <c r="H862" s="1"/>
      <c r="I862" s="1"/>
      <c r="J862" s="6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61"/>
      <c r="H863" s="1"/>
      <c r="I863" s="1"/>
      <c r="J863" s="6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61"/>
      <c r="H864" s="1"/>
      <c r="I864" s="1"/>
      <c r="J864" s="6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61"/>
      <c r="H865" s="1"/>
      <c r="I865" s="1"/>
      <c r="J865" s="6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61"/>
      <c r="H866" s="1"/>
      <c r="I866" s="1"/>
      <c r="J866" s="6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61"/>
      <c r="H867" s="1"/>
      <c r="I867" s="1"/>
      <c r="J867" s="6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61"/>
      <c r="H868" s="1"/>
      <c r="I868" s="1"/>
      <c r="J868" s="6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61"/>
      <c r="H869" s="1"/>
      <c r="I869" s="1"/>
      <c r="J869" s="6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61"/>
      <c r="H870" s="1"/>
      <c r="I870" s="1"/>
      <c r="J870" s="6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61"/>
      <c r="H871" s="1"/>
      <c r="I871" s="1"/>
      <c r="J871" s="6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61"/>
      <c r="H872" s="1"/>
      <c r="I872" s="1"/>
      <c r="J872" s="6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61"/>
      <c r="H873" s="1"/>
      <c r="I873" s="1"/>
      <c r="J873" s="6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61"/>
      <c r="H874" s="1"/>
      <c r="I874" s="1"/>
      <c r="J874" s="6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61"/>
      <c r="H875" s="1"/>
      <c r="I875" s="1"/>
      <c r="J875" s="6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61"/>
      <c r="H876" s="1"/>
      <c r="I876" s="1"/>
      <c r="J876" s="6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61"/>
      <c r="H877" s="1"/>
      <c r="I877" s="1"/>
      <c r="J877" s="6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61"/>
      <c r="H878" s="1"/>
      <c r="I878" s="1"/>
      <c r="J878" s="6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61"/>
      <c r="H879" s="1"/>
      <c r="I879" s="1"/>
      <c r="J879" s="6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61"/>
      <c r="H880" s="1"/>
      <c r="I880" s="1"/>
      <c r="J880" s="6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61"/>
      <c r="H881" s="1"/>
      <c r="I881" s="1"/>
      <c r="J881" s="6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61"/>
      <c r="H882" s="1"/>
      <c r="I882" s="1"/>
      <c r="J882" s="6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61"/>
      <c r="H883" s="1"/>
      <c r="I883" s="1"/>
      <c r="J883" s="6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61"/>
      <c r="H884" s="1"/>
      <c r="I884" s="1"/>
      <c r="J884" s="6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61"/>
      <c r="H885" s="1"/>
      <c r="I885" s="1"/>
      <c r="J885" s="6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61"/>
      <c r="H886" s="1"/>
      <c r="I886" s="1"/>
      <c r="J886" s="6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61"/>
      <c r="H887" s="1"/>
      <c r="I887" s="1"/>
      <c r="J887" s="6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61"/>
      <c r="H888" s="1"/>
      <c r="I888" s="1"/>
      <c r="J888" s="6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61"/>
      <c r="H889" s="1"/>
      <c r="I889" s="1"/>
      <c r="J889" s="6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61"/>
      <c r="H890" s="1"/>
      <c r="I890" s="1"/>
      <c r="J890" s="6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61"/>
      <c r="H891" s="1"/>
      <c r="I891" s="1"/>
      <c r="J891" s="6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61"/>
      <c r="H892" s="1"/>
      <c r="I892" s="1"/>
      <c r="J892" s="6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61"/>
      <c r="H893" s="1"/>
      <c r="I893" s="1"/>
      <c r="J893" s="6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61"/>
      <c r="H894" s="1"/>
      <c r="I894" s="1"/>
      <c r="J894" s="6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61"/>
      <c r="H895" s="1"/>
      <c r="I895" s="1"/>
      <c r="J895" s="6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61"/>
      <c r="H896" s="1"/>
      <c r="I896" s="1"/>
      <c r="J896" s="6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61"/>
      <c r="H897" s="1"/>
      <c r="I897" s="1"/>
      <c r="J897" s="6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61"/>
      <c r="H898" s="1"/>
      <c r="I898" s="1"/>
      <c r="J898" s="6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61"/>
      <c r="H899" s="1"/>
      <c r="I899" s="1"/>
      <c r="J899" s="6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61"/>
      <c r="H900" s="1"/>
      <c r="I900" s="1"/>
      <c r="J900" s="6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61"/>
      <c r="H901" s="1"/>
      <c r="I901" s="1"/>
      <c r="J901" s="6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61"/>
      <c r="H902" s="1"/>
      <c r="I902" s="1"/>
      <c r="J902" s="6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61"/>
      <c r="H903" s="1"/>
      <c r="I903" s="1"/>
      <c r="J903" s="6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61"/>
      <c r="H904" s="1"/>
      <c r="I904" s="1"/>
      <c r="J904" s="6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61"/>
      <c r="H905" s="1"/>
      <c r="I905" s="1"/>
      <c r="J905" s="6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61"/>
      <c r="H906" s="1"/>
      <c r="I906" s="1"/>
      <c r="J906" s="6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61"/>
      <c r="H907" s="1"/>
      <c r="I907" s="1"/>
      <c r="J907" s="6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61"/>
      <c r="H908" s="1"/>
      <c r="I908" s="1"/>
      <c r="J908" s="6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61"/>
      <c r="H909" s="1"/>
      <c r="I909" s="1"/>
      <c r="J909" s="6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61"/>
      <c r="H910" s="1"/>
      <c r="I910" s="1"/>
      <c r="J910" s="6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61"/>
      <c r="H911" s="1"/>
      <c r="I911" s="1"/>
      <c r="J911" s="6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61"/>
      <c r="H912" s="1"/>
      <c r="I912" s="1"/>
      <c r="J912" s="6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61"/>
      <c r="H913" s="1"/>
      <c r="I913" s="1"/>
      <c r="J913" s="6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61"/>
      <c r="H914" s="1"/>
      <c r="I914" s="1"/>
      <c r="J914" s="6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61"/>
      <c r="H915" s="1"/>
      <c r="I915" s="1"/>
      <c r="J915" s="6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61"/>
      <c r="H916" s="1"/>
      <c r="I916" s="1"/>
      <c r="J916" s="6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61"/>
      <c r="H917" s="1"/>
      <c r="I917" s="1"/>
      <c r="J917" s="6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61"/>
      <c r="H918" s="1"/>
      <c r="I918" s="1"/>
      <c r="J918" s="6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61"/>
      <c r="H919" s="1"/>
      <c r="I919" s="1"/>
      <c r="J919" s="6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61"/>
      <c r="H920" s="1"/>
      <c r="I920" s="1"/>
      <c r="J920" s="6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61"/>
      <c r="H921" s="1"/>
      <c r="I921" s="1"/>
      <c r="J921" s="6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61"/>
      <c r="H922" s="1"/>
      <c r="I922" s="1"/>
      <c r="J922" s="6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61"/>
      <c r="H923" s="1"/>
      <c r="I923" s="1"/>
      <c r="J923" s="6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61"/>
      <c r="H924" s="1"/>
      <c r="I924" s="1"/>
      <c r="J924" s="6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61"/>
      <c r="H925" s="1"/>
      <c r="I925" s="1"/>
      <c r="J925" s="6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61"/>
      <c r="H926" s="1"/>
      <c r="I926" s="1"/>
      <c r="J926" s="6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61"/>
      <c r="H927" s="1"/>
      <c r="I927" s="1"/>
      <c r="J927" s="6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61"/>
      <c r="H928" s="1"/>
      <c r="I928" s="1"/>
      <c r="J928" s="6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61"/>
      <c r="H929" s="1"/>
      <c r="I929" s="1"/>
      <c r="J929" s="6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61"/>
      <c r="H930" s="1"/>
      <c r="I930" s="1"/>
      <c r="J930" s="6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61"/>
      <c r="H931" s="1"/>
      <c r="I931" s="1"/>
      <c r="J931" s="6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61"/>
      <c r="H932" s="1"/>
      <c r="I932" s="1"/>
      <c r="J932" s="6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61"/>
      <c r="H933" s="1"/>
      <c r="I933" s="1"/>
      <c r="J933" s="6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61"/>
      <c r="H934" s="1"/>
      <c r="I934" s="1"/>
      <c r="J934" s="6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61"/>
      <c r="H935" s="1"/>
      <c r="I935" s="1"/>
      <c r="J935" s="6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61"/>
      <c r="H936" s="1"/>
      <c r="I936" s="1"/>
      <c r="J936" s="6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61"/>
      <c r="H937" s="1"/>
      <c r="I937" s="1"/>
      <c r="J937" s="6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61"/>
      <c r="H938" s="1"/>
      <c r="I938" s="1"/>
      <c r="J938" s="6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61"/>
      <c r="H939" s="1"/>
      <c r="I939" s="1"/>
      <c r="J939" s="6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61"/>
      <c r="H940" s="1"/>
      <c r="I940" s="1"/>
      <c r="J940" s="6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61"/>
      <c r="H941" s="1"/>
      <c r="I941" s="1"/>
      <c r="J941" s="6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61"/>
      <c r="H942" s="1"/>
      <c r="I942" s="1"/>
      <c r="J942" s="6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61"/>
      <c r="H943" s="1"/>
      <c r="I943" s="1"/>
      <c r="J943" s="6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61"/>
      <c r="H944" s="1"/>
      <c r="I944" s="1"/>
      <c r="J944" s="6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61"/>
      <c r="H945" s="1"/>
      <c r="I945" s="1"/>
      <c r="J945" s="6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61"/>
      <c r="H946" s="1"/>
      <c r="I946" s="1"/>
      <c r="J946" s="6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61"/>
      <c r="H947" s="1"/>
      <c r="I947" s="1"/>
      <c r="J947" s="6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61"/>
      <c r="H948" s="1"/>
      <c r="I948" s="1"/>
      <c r="J948" s="6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61"/>
      <c r="H949" s="1"/>
      <c r="I949" s="1"/>
      <c r="J949" s="6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61"/>
      <c r="H950" s="1"/>
      <c r="I950" s="1"/>
      <c r="J950" s="6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61"/>
      <c r="H951" s="1"/>
      <c r="I951" s="1"/>
      <c r="J951" s="6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61"/>
      <c r="H952" s="1"/>
      <c r="I952" s="1"/>
      <c r="J952" s="6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61"/>
      <c r="H953" s="1"/>
      <c r="I953" s="1"/>
      <c r="J953" s="6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61"/>
      <c r="H954" s="1"/>
      <c r="I954" s="1"/>
      <c r="J954" s="6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61"/>
      <c r="H955" s="1"/>
      <c r="I955" s="1"/>
      <c r="J955" s="6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61"/>
      <c r="H956" s="1"/>
      <c r="I956" s="1"/>
      <c r="J956" s="6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61"/>
      <c r="H957" s="1"/>
      <c r="I957" s="1"/>
      <c r="J957" s="6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61"/>
      <c r="H958" s="1"/>
      <c r="I958" s="1"/>
      <c r="J958" s="6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61"/>
      <c r="H959" s="1"/>
      <c r="I959" s="1"/>
      <c r="J959" s="6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61"/>
      <c r="H960" s="1"/>
      <c r="I960" s="1"/>
      <c r="J960" s="6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61"/>
      <c r="H961" s="1"/>
      <c r="I961" s="1"/>
      <c r="J961" s="6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61"/>
      <c r="H962" s="1"/>
      <c r="I962" s="1"/>
      <c r="J962" s="6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61"/>
      <c r="H963" s="1"/>
      <c r="I963" s="1"/>
      <c r="J963" s="6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61"/>
      <c r="H964" s="1"/>
      <c r="I964" s="1"/>
      <c r="J964" s="6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61"/>
      <c r="H965" s="1"/>
      <c r="I965" s="1"/>
      <c r="J965" s="6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61"/>
      <c r="H966" s="1"/>
      <c r="I966" s="1"/>
      <c r="J966" s="6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61"/>
      <c r="H967" s="1"/>
      <c r="I967" s="1"/>
      <c r="J967" s="6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61"/>
      <c r="H968" s="1"/>
      <c r="I968" s="1"/>
      <c r="J968" s="6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61"/>
      <c r="H969" s="1"/>
      <c r="I969" s="1"/>
      <c r="J969" s="6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61"/>
      <c r="H970" s="1"/>
      <c r="I970" s="1"/>
      <c r="J970" s="6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61"/>
      <c r="H971" s="1"/>
      <c r="I971" s="1"/>
      <c r="J971" s="6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61"/>
      <c r="H972" s="1"/>
      <c r="I972" s="1"/>
      <c r="J972" s="6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61"/>
      <c r="H973" s="1"/>
      <c r="I973" s="1"/>
      <c r="J973" s="6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61"/>
      <c r="H974" s="1"/>
      <c r="I974" s="1"/>
      <c r="J974" s="6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61"/>
      <c r="H975" s="1"/>
      <c r="I975" s="1"/>
      <c r="J975" s="6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61"/>
      <c r="H976" s="1"/>
      <c r="I976" s="1"/>
      <c r="J976" s="6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61"/>
      <c r="H977" s="1"/>
      <c r="I977" s="1"/>
      <c r="J977" s="6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61"/>
      <c r="H978" s="1"/>
      <c r="I978" s="1"/>
      <c r="J978" s="6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61"/>
      <c r="H979" s="1"/>
      <c r="I979" s="1"/>
      <c r="J979" s="6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61"/>
      <c r="H980" s="1"/>
      <c r="I980" s="1"/>
      <c r="J980" s="6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61"/>
      <c r="H981" s="1"/>
      <c r="I981" s="1"/>
      <c r="J981" s="6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61"/>
      <c r="H982" s="1"/>
      <c r="I982" s="1"/>
      <c r="J982" s="6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61"/>
      <c r="H983" s="1"/>
      <c r="I983" s="1"/>
      <c r="J983" s="6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61"/>
      <c r="H984" s="1"/>
      <c r="I984" s="1"/>
      <c r="J984" s="6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61"/>
      <c r="H985" s="1"/>
      <c r="I985" s="1"/>
      <c r="J985" s="6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61"/>
      <c r="H986" s="1"/>
      <c r="I986" s="1"/>
      <c r="J986" s="6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61"/>
      <c r="H987" s="1"/>
      <c r="I987" s="1"/>
      <c r="J987" s="6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61"/>
      <c r="H988" s="1"/>
      <c r="I988" s="1"/>
      <c r="J988" s="6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61"/>
      <c r="H989" s="1"/>
      <c r="I989" s="1"/>
      <c r="J989" s="6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61"/>
      <c r="H990" s="1"/>
      <c r="I990" s="1"/>
      <c r="J990" s="6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61"/>
      <c r="H991" s="1"/>
      <c r="I991" s="1"/>
      <c r="J991" s="6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61"/>
      <c r="H992" s="1"/>
      <c r="I992" s="1"/>
      <c r="J992" s="6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61"/>
      <c r="H993" s="1"/>
      <c r="I993" s="1"/>
      <c r="J993" s="6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61"/>
      <c r="H994" s="1"/>
      <c r="I994" s="1"/>
      <c r="J994" s="6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61"/>
      <c r="H995" s="1"/>
      <c r="I995" s="1"/>
      <c r="J995" s="6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61"/>
      <c r="H996" s="1"/>
      <c r="I996" s="1"/>
      <c r="J996" s="6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61"/>
      <c r="H997" s="1"/>
      <c r="I997" s="1"/>
      <c r="J997" s="6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61"/>
      <c r="H998" s="1"/>
      <c r="I998" s="1"/>
      <c r="J998" s="6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61"/>
      <c r="H999" s="1"/>
      <c r="I999" s="1"/>
      <c r="J999" s="6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61"/>
      <c r="H1000" s="1"/>
      <c r="I1000" s="1"/>
      <c r="J1000" s="61"/>
      <c r="K1000" s="1"/>
      <c r="L1000" s="1"/>
      <c r="M1000" s="1"/>
      <c r="N1000" s="1"/>
      <c r="O1000" s="1"/>
      <c r="P1000" s="1"/>
      <c r="Q1000" s="1"/>
      <c r="R1000" s="1"/>
      <c r="S1000" s="1"/>
      <c r="T1000" s="1"/>
      <c r="U1000" s="1"/>
      <c r="V1000" s="1"/>
      <c r="W1000" s="1"/>
      <c r="X1000" s="1"/>
      <c r="Y1000" s="1"/>
      <c r="Z1000" s="1"/>
    </row>
  </sheetData>
  <mergeCells count="7">
    <mergeCell ref="N3:P3"/>
    <mergeCell ref="A9:C9"/>
    <mergeCell ref="D9:L9"/>
    <mergeCell ref="A10:C10"/>
    <mergeCell ref="D10:H10"/>
    <mergeCell ref="I10:K10"/>
    <mergeCell ref="A11:L11"/>
  </mergeCells>
  <conditionalFormatting sqref="G14:G27">
    <cfRule type="containsText" dxfId="4" priority="1" operator="containsText" text="Critico">
      <formula>NOT(ISERROR(SEARCH(("Critico"),(G14))))</formula>
    </cfRule>
  </conditionalFormatting>
  <conditionalFormatting sqref="G14:G27">
    <cfRule type="containsText" dxfId="5" priority="2" operator="containsText" text="Satisfactorio">
      <formula>NOT(ISERROR(SEARCH(("Satisfactorio"),(G14))))</formula>
    </cfRule>
  </conditionalFormatting>
  <conditionalFormatting sqref="G14:G27">
    <cfRule type="containsText" dxfId="6" priority="3" operator="containsText" text="Medio">
      <formula>NOT(ISERROR(SEARCH(("Medio"),(G14))))</formula>
    </cfRule>
  </conditionalFormatting>
  <conditionalFormatting sqref="J14:J27">
    <cfRule type="containsText" dxfId="4" priority="4" operator="containsText" text="Critico">
      <formula>NOT(ISERROR(SEARCH(("Critico"),(J14))))</formula>
    </cfRule>
  </conditionalFormatting>
  <conditionalFormatting sqref="J14:J27">
    <cfRule type="containsText" dxfId="5" priority="5" operator="containsText" text="Satisfactorio">
      <formula>NOT(ISERROR(SEARCH(("Satisfactorio"),(J14))))</formula>
    </cfRule>
  </conditionalFormatting>
  <conditionalFormatting sqref="J14:J27">
    <cfRule type="containsText" dxfId="6" priority="6" operator="containsText" text="Medio">
      <formula>NOT(ISERROR(SEARCH(("Medio"),(J14))))</formula>
    </cfRule>
  </conditionalFormatting>
  <printOptions horizontalCentered="1"/>
  <pageMargins bottom="0.7480314960629921" footer="0.0" header="0.0" left="0.7086614173228347" right="0.7086614173228347" top="0.7480314960629921"/>
  <pageSetup scale="75"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4.75"/>
    <col customWidth="1" min="2" max="2" width="11.25"/>
    <col customWidth="1" min="3" max="3" width="16.63"/>
    <col customWidth="1" min="4" max="4" width="15.38"/>
    <col customWidth="1" min="5" max="5" width="13.38"/>
    <col customWidth="1" min="6" max="6" width="12.63"/>
    <col customWidth="1" min="7" max="7" width="10.75"/>
    <col customWidth="1" min="8" max="8" width="8.25"/>
    <col customWidth="1" min="9" max="9" width="10.88"/>
    <col customWidth="1" min="10" max="11" width="18.13"/>
    <col customWidth="1" min="12" max="13" width="11.0"/>
    <col customWidth="1" min="14" max="14" width="5.63"/>
    <col customWidth="1" min="15" max="15" width="10.0"/>
    <col customWidth="1" min="16" max="26" width="12.38"/>
  </cols>
  <sheetData>
    <row r="3">
      <c r="B3" s="23"/>
      <c r="C3" s="23"/>
      <c r="D3" s="23"/>
      <c r="E3" s="56"/>
      <c r="F3" s="56"/>
      <c r="G3" s="56"/>
      <c r="H3" s="56"/>
      <c r="I3" s="56"/>
      <c r="J3" s="56"/>
      <c r="K3" s="1"/>
    </row>
    <row r="4">
      <c r="B4" s="23"/>
      <c r="C4" s="23"/>
      <c r="D4" s="23"/>
      <c r="E4" s="56"/>
      <c r="F4" s="56"/>
      <c r="G4" s="56"/>
      <c r="H4" s="56"/>
      <c r="I4" s="56"/>
      <c r="J4" s="56"/>
      <c r="K4" s="1"/>
    </row>
    <row r="5">
      <c r="B5" s="23"/>
      <c r="C5" s="23"/>
      <c r="D5" s="23"/>
      <c r="E5" s="56"/>
      <c r="F5" s="56"/>
      <c r="G5" s="56"/>
      <c r="H5" s="56"/>
      <c r="I5" s="56"/>
      <c r="J5" s="56"/>
      <c r="K5" s="1"/>
    </row>
    <row r="6" ht="18.0" customHeight="1">
      <c r="B6" s="23"/>
      <c r="C6" s="23"/>
      <c r="D6" s="23"/>
      <c r="E6" s="56"/>
      <c r="F6" s="56"/>
      <c r="G6" s="56"/>
      <c r="H6" s="56"/>
      <c r="I6" s="56"/>
      <c r="J6" s="56"/>
      <c r="K6" s="1"/>
      <c r="M6" s="61" t="s">
        <v>26</v>
      </c>
    </row>
    <row r="7">
      <c r="B7" s="23"/>
      <c r="C7" s="23"/>
      <c r="D7" s="23"/>
      <c r="E7" s="56"/>
      <c r="F7" s="56"/>
      <c r="G7" s="56"/>
      <c r="H7" s="56"/>
      <c r="I7" s="56"/>
      <c r="J7" s="56"/>
      <c r="K7" s="1"/>
      <c r="M7" s="53" t="s">
        <v>41</v>
      </c>
      <c r="N7" s="54" t="s">
        <v>31</v>
      </c>
      <c r="O7" s="55">
        <v>0.9</v>
      </c>
    </row>
    <row r="8">
      <c r="B8" s="56"/>
      <c r="C8" s="56"/>
      <c r="D8" s="56"/>
      <c r="E8" s="56"/>
      <c r="F8" s="56"/>
      <c r="G8" s="56"/>
      <c r="H8" s="56"/>
      <c r="I8" s="56"/>
      <c r="J8" s="56"/>
      <c r="K8" s="1"/>
      <c r="M8" s="58" t="s">
        <v>43</v>
      </c>
      <c r="N8" s="54" t="s">
        <v>37</v>
      </c>
      <c r="O8" s="59" t="s">
        <v>44</v>
      </c>
    </row>
    <row r="9" ht="18.75" customHeight="1">
      <c r="B9" s="56"/>
      <c r="C9" s="56"/>
      <c r="D9" s="56"/>
      <c r="E9" s="56"/>
      <c r="F9" s="56"/>
      <c r="G9" s="56"/>
      <c r="H9" s="56"/>
      <c r="I9" s="56"/>
      <c r="J9" s="56"/>
      <c r="K9" s="1"/>
      <c r="L9" s="64"/>
      <c r="M9" s="62" t="s">
        <v>47</v>
      </c>
      <c r="N9" s="54" t="s">
        <v>42</v>
      </c>
      <c r="O9" s="55">
        <v>0.8</v>
      </c>
    </row>
    <row r="10" ht="24.0" customHeight="1">
      <c r="B10" s="65" t="s">
        <v>48</v>
      </c>
      <c r="C10" s="15"/>
      <c r="D10" s="35"/>
      <c r="E10" s="68" t="str">
        <f>'Ficha Técnica Formulación'!C37</f>
        <v>Porcentaje de personas formadas en expresiones artísticas por los monitores culturales</v>
      </c>
      <c r="F10" s="15"/>
      <c r="G10" s="15"/>
      <c r="H10" s="15"/>
      <c r="I10" s="15"/>
      <c r="J10" s="15"/>
      <c r="K10" s="35"/>
      <c r="L10" s="71"/>
    </row>
    <row r="11" ht="10.5" customHeight="1">
      <c r="L11" s="64"/>
    </row>
    <row r="12" ht="117.75" customHeight="1">
      <c r="B12" s="74" t="s">
        <v>54</v>
      </c>
      <c r="C12" s="74" t="s">
        <v>56</v>
      </c>
      <c r="D12" s="74" t="s">
        <v>57</v>
      </c>
      <c r="E12" s="74" t="s">
        <v>58</v>
      </c>
      <c r="F12" s="74" t="s">
        <v>60</v>
      </c>
      <c r="G12" s="74" t="s">
        <v>61</v>
      </c>
      <c r="H12" s="78" t="s">
        <v>62</v>
      </c>
      <c r="I12" s="35"/>
      <c r="J12" s="74" t="s">
        <v>63</v>
      </c>
      <c r="K12" s="74" t="s">
        <v>64</v>
      </c>
      <c r="L12" s="64"/>
    </row>
    <row r="13" ht="63.75" customHeight="1">
      <c r="B13" s="80">
        <v>2018.0</v>
      </c>
      <c r="C13" s="81" t="s">
        <v>65</v>
      </c>
      <c r="D13" s="81">
        <v>0.9</v>
      </c>
      <c r="E13" s="85">
        <v>3265.0</v>
      </c>
      <c r="F13" s="87">
        <v>4000.0</v>
      </c>
      <c r="G13" s="81">
        <f t="shared" ref="G13:G16" si="1">IF(E13="","",E13/F13)</f>
        <v>0.81625</v>
      </c>
      <c r="H13" s="91">
        <f t="shared" ref="H13:H24" si="2">IF(G13="","",G13/D13)</f>
        <v>0.9069444444</v>
      </c>
      <c r="I13" s="96" t="str">
        <f t="shared" ref="I13:I24" si="3">IF(H13&lt;$O$9,"Critico",IF(H13&lt;$O$7,"Medio",IF(H13="","","Satisfactorio")))</f>
        <v>Satisfactorio</v>
      </c>
      <c r="J13" s="98" t="s">
        <v>81</v>
      </c>
      <c r="K13" s="101"/>
      <c r="L13" s="64"/>
    </row>
    <row r="14" ht="42.75" customHeight="1">
      <c r="B14" s="80">
        <v>2018.0</v>
      </c>
      <c r="C14" s="80" t="s">
        <v>84</v>
      </c>
      <c r="D14" s="102">
        <v>0.9</v>
      </c>
      <c r="E14" s="87">
        <v>3698.0</v>
      </c>
      <c r="F14" s="87">
        <v>4000.0</v>
      </c>
      <c r="G14" s="102">
        <f t="shared" si="1"/>
        <v>0.9245</v>
      </c>
      <c r="H14" s="104">
        <f t="shared" si="2"/>
        <v>1.027222222</v>
      </c>
      <c r="I14" s="96" t="str">
        <f t="shared" si="3"/>
        <v>Satisfactorio</v>
      </c>
      <c r="J14" s="106"/>
      <c r="K14" s="80"/>
      <c r="L14" s="64"/>
    </row>
    <row r="15" ht="42.0" customHeight="1">
      <c r="B15" s="80">
        <v>2019.0</v>
      </c>
      <c r="C15" s="80" t="s">
        <v>65</v>
      </c>
      <c r="D15" s="102">
        <v>0.9</v>
      </c>
      <c r="E15" s="87">
        <v>1028.0</v>
      </c>
      <c r="F15" s="87">
        <v>4000.0</v>
      </c>
      <c r="G15" s="102">
        <f t="shared" si="1"/>
        <v>0.257</v>
      </c>
      <c r="H15" s="104">
        <f t="shared" si="2"/>
        <v>0.2855555556</v>
      </c>
      <c r="I15" s="96" t="str">
        <f t="shared" si="3"/>
        <v>Critico</v>
      </c>
      <c r="J15" s="111" t="s">
        <v>89</v>
      </c>
      <c r="K15" s="80"/>
      <c r="L15" s="64"/>
    </row>
    <row r="16" ht="73.5" customHeight="1">
      <c r="B16" s="112">
        <v>2019.0</v>
      </c>
      <c r="C16" s="112" t="s">
        <v>84</v>
      </c>
      <c r="D16" s="114">
        <v>0.9</v>
      </c>
      <c r="E16" s="117">
        <v>3168.0</v>
      </c>
      <c r="F16" s="117">
        <v>4000.0</v>
      </c>
      <c r="G16" s="102">
        <f t="shared" si="1"/>
        <v>0.792</v>
      </c>
      <c r="H16" s="104">
        <f t="shared" si="2"/>
        <v>0.88</v>
      </c>
      <c r="I16" s="96" t="str">
        <f t="shared" si="3"/>
        <v>Medio</v>
      </c>
      <c r="J16" s="120" t="s">
        <v>95</v>
      </c>
      <c r="K16" s="80"/>
      <c r="L16" s="64"/>
    </row>
    <row r="17">
      <c r="B17" s="80"/>
      <c r="C17" s="80"/>
      <c r="D17" s="102"/>
      <c r="E17" s="87"/>
      <c r="F17" s="87"/>
      <c r="G17" s="102" t="str">
        <f t="shared" ref="G17:G24" si="4">IF(E17="","",E141/F17)</f>
        <v/>
      </c>
      <c r="H17" s="104" t="str">
        <f t="shared" si="2"/>
        <v/>
      </c>
      <c r="I17" s="96" t="str">
        <f t="shared" si="3"/>
        <v/>
      </c>
      <c r="J17" s="80"/>
      <c r="K17" s="80"/>
      <c r="L17" s="64"/>
    </row>
    <row r="18">
      <c r="B18" s="80"/>
      <c r="C18" s="80"/>
      <c r="D18" s="102"/>
      <c r="E18" s="87"/>
      <c r="F18" s="87"/>
      <c r="G18" s="102" t="str">
        <f t="shared" si="4"/>
        <v/>
      </c>
      <c r="H18" s="104" t="str">
        <f t="shared" si="2"/>
        <v/>
      </c>
      <c r="I18" s="96" t="str">
        <f t="shared" si="3"/>
        <v/>
      </c>
      <c r="J18" s="80"/>
      <c r="K18" s="80"/>
      <c r="L18" s="64"/>
    </row>
    <row r="19">
      <c r="B19" s="80"/>
      <c r="C19" s="80"/>
      <c r="D19" s="102"/>
      <c r="E19" s="87"/>
      <c r="F19" s="87"/>
      <c r="G19" s="102" t="str">
        <f t="shared" si="4"/>
        <v/>
      </c>
      <c r="H19" s="104" t="str">
        <f t="shared" si="2"/>
        <v/>
      </c>
      <c r="I19" s="96" t="str">
        <f t="shared" si="3"/>
        <v/>
      </c>
      <c r="J19" s="80"/>
      <c r="K19" s="80"/>
      <c r="L19" s="64"/>
    </row>
    <row r="20">
      <c r="B20" s="80"/>
      <c r="C20" s="80"/>
      <c r="D20" s="102"/>
      <c r="E20" s="87"/>
      <c r="F20" s="87"/>
      <c r="G20" s="102" t="str">
        <f t="shared" si="4"/>
        <v/>
      </c>
      <c r="H20" s="104" t="str">
        <f t="shared" si="2"/>
        <v/>
      </c>
      <c r="I20" s="96" t="str">
        <f t="shared" si="3"/>
        <v/>
      </c>
      <c r="J20" s="80"/>
      <c r="K20" s="80"/>
      <c r="L20" s="64"/>
    </row>
    <row r="21" ht="15.75" customHeight="1">
      <c r="B21" s="80"/>
      <c r="C21" s="80"/>
      <c r="D21" s="102"/>
      <c r="E21" s="87"/>
      <c r="F21" s="87"/>
      <c r="G21" s="102" t="str">
        <f t="shared" si="4"/>
        <v/>
      </c>
      <c r="H21" s="104" t="str">
        <f t="shared" si="2"/>
        <v/>
      </c>
      <c r="I21" s="96" t="str">
        <f t="shared" si="3"/>
        <v/>
      </c>
      <c r="J21" s="80"/>
      <c r="K21" s="80"/>
      <c r="L21" s="64"/>
    </row>
    <row r="22" ht="15.75" customHeight="1">
      <c r="B22" s="80"/>
      <c r="C22" s="80"/>
      <c r="D22" s="102"/>
      <c r="E22" s="87"/>
      <c r="F22" s="87"/>
      <c r="G22" s="102" t="str">
        <f t="shared" si="4"/>
        <v/>
      </c>
      <c r="H22" s="104" t="str">
        <f t="shared" si="2"/>
        <v/>
      </c>
      <c r="I22" s="96" t="str">
        <f t="shared" si="3"/>
        <v/>
      </c>
      <c r="J22" s="80"/>
      <c r="K22" s="80"/>
      <c r="L22" s="64"/>
    </row>
    <row r="23" ht="15.75" customHeight="1">
      <c r="B23" s="80"/>
      <c r="C23" s="80"/>
      <c r="D23" s="102"/>
      <c r="E23" s="87"/>
      <c r="F23" s="87"/>
      <c r="G23" s="102" t="str">
        <f t="shared" si="4"/>
        <v/>
      </c>
      <c r="H23" s="104" t="str">
        <f t="shared" si="2"/>
        <v/>
      </c>
      <c r="I23" s="96" t="str">
        <f t="shared" si="3"/>
        <v/>
      </c>
      <c r="J23" s="80"/>
      <c r="K23" s="80"/>
      <c r="L23" s="64"/>
    </row>
    <row r="24" ht="15.75" customHeight="1">
      <c r="B24" s="80"/>
      <c r="C24" s="80"/>
      <c r="D24" s="102"/>
      <c r="E24" s="87"/>
      <c r="F24" s="87"/>
      <c r="G24" s="102" t="str">
        <f t="shared" si="4"/>
        <v/>
      </c>
      <c r="H24" s="104" t="str">
        <f t="shared" si="2"/>
        <v/>
      </c>
      <c r="I24" s="96" t="str">
        <f t="shared" si="3"/>
        <v/>
      </c>
      <c r="J24" s="80"/>
      <c r="K24" s="80"/>
      <c r="L24" s="64"/>
    </row>
    <row r="25" ht="15.75" customHeight="1">
      <c r="C25" s="1"/>
      <c r="D25" s="1"/>
      <c r="E25" s="1"/>
      <c r="F25" s="1"/>
      <c r="G25" s="1"/>
      <c r="H25" s="1"/>
      <c r="I25" s="1"/>
      <c r="J25" s="1"/>
      <c r="K25" s="1"/>
      <c r="L25" s="64"/>
    </row>
    <row r="26" ht="15.75" customHeight="1">
      <c r="B26" s="1"/>
      <c r="C26" s="1"/>
      <c r="D26" s="1"/>
      <c r="E26" s="1"/>
      <c r="F26" s="1"/>
      <c r="G26" s="1"/>
      <c r="H26" s="1"/>
      <c r="I26" s="1"/>
      <c r="J26" s="1"/>
      <c r="K26" s="1"/>
      <c r="L26" s="64"/>
    </row>
    <row r="27" ht="15.75" customHeight="1">
      <c r="B27" s="1"/>
      <c r="C27" s="1"/>
      <c r="D27" s="1"/>
      <c r="E27" s="1"/>
      <c r="F27" s="1"/>
      <c r="G27" s="1"/>
      <c r="H27" s="1"/>
      <c r="I27" s="1"/>
      <c r="J27" s="1"/>
      <c r="K27" s="1"/>
      <c r="L27" s="64"/>
    </row>
    <row r="28" ht="15.75" customHeight="1">
      <c r="B28" s="1"/>
      <c r="C28" s="1"/>
      <c r="D28" s="1"/>
      <c r="E28" s="1"/>
      <c r="F28" s="1"/>
      <c r="G28" s="1"/>
      <c r="H28" s="1"/>
      <c r="I28" s="1"/>
      <c r="J28" s="1"/>
      <c r="K28" s="1"/>
      <c r="L28" s="64"/>
    </row>
    <row r="29" ht="15.75" customHeight="1">
      <c r="B29" s="1"/>
      <c r="C29" s="1"/>
      <c r="D29" s="1"/>
      <c r="E29" s="1"/>
      <c r="F29" s="1"/>
      <c r="G29" s="1"/>
      <c r="H29" s="1"/>
      <c r="I29" s="1"/>
      <c r="J29" s="1"/>
      <c r="K29" s="1"/>
      <c r="L29" s="64"/>
    </row>
    <row r="30" ht="15.75" customHeight="1">
      <c r="B30" s="1"/>
      <c r="C30" s="1"/>
      <c r="D30" s="1"/>
      <c r="E30" s="1"/>
      <c r="F30" s="1"/>
      <c r="G30" s="1"/>
      <c r="H30" s="1"/>
      <c r="I30" s="1"/>
      <c r="J30" s="1"/>
      <c r="K30" s="1"/>
      <c r="L30" s="64"/>
    </row>
    <row r="31" ht="15.75" customHeight="1">
      <c r="B31" s="1"/>
      <c r="C31" s="1"/>
      <c r="D31" s="1"/>
      <c r="E31" s="1"/>
      <c r="F31" s="1"/>
      <c r="G31" s="1"/>
      <c r="H31" s="1"/>
      <c r="I31" s="1"/>
      <c r="J31" s="1"/>
      <c r="K31" s="1"/>
      <c r="L31" s="64"/>
    </row>
    <row r="32" ht="15.75" customHeight="1">
      <c r="B32" s="1"/>
      <c r="C32" s="1"/>
      <c r="D32" s="1"/>
      <c r="E32" s="1"/>
      <c r="F32" s="1"/>
      <c r="G32" s="1"/>
      <c r="H32" s="1"/>
      <c r="I32" s="1"/>
      <c r="J32" s="1"/>
      <c r="K32" s="1"/>
      <c r="L32" s="64"/>
    </row>
    <row r="33" ht="15.75" customHeight="1">
      <c r="B33" s="1"/>
      <c r="C33" s="1"/>
      <c r="D33" s="1"/>
      <c r="E33" s="1"/>
      <c r="F33" s="1"/>
      <c r="G33" s="1"/>
      <c r="H33" s="1"/>
      <c r="I33" s="1"/>
      <c r="J33" s="1"/>
      <c r="K33" s="1"/>
      <c r="L33" s="64"/>
    </row>
    <row r="34" ht="15.75" customHeight="1">
      <c r="B34" s="1"/>
      <c r="C34" s="1"/>
      <c r="D34" s="1"/>
      <c r="E34" s="1"/>
      <c r="F34" s="1"/>
      <c r="G34" s="1"/>
      <c r="H34" s="1"/>
      <c r="I34" s="1"/>
      <c r="J34" s="1"/>
      <c r="K34" s="1"/>
      <c r="L34" s="64"/>
    </row>
    <row r="35" ht="15.75" customHeight="1">
      <c r="B35" s="1"/>
      <c r="C35" s="1"/>
      <c r="D35" s="1"/>
      <c r="E35" s="1"/>
      <c r="F35" s="1"/>
      <c r="G35" s="1"/>
      <c r="H35" s="1"/>
      <c r="I35" s="1"/>
      <c r="J35" s="1"/>
      <c r="K35" s="1"/>
      <c r="L35" s="64"/>
    </row>
    <row r="36" ht="15.75" customHeight="1">
      <c r="B36" s="1"/>
      <c r="C36" s="1"/>
      <c r="D36" s="1"/>
      <c r="E36" s="1"/>
      <c r="F36" s="1"/>
      <c r="G36" s="1"/>
      <c r="H36" s="1"/>
      <c r="I36" s="1"/>
      <c r="J36" s="1"/>
      <c r="K36" s="1"/>
      <c r="L36" s="64"/>
    </row>
    <row r="37" ht="15.0" customHeight="1">
      <c r="B37" s="1"/>
      <c r="C37" s="1"/>
      <c r="D37" s="1"/>
      <c r="E37" s="1"/>
      <c r="F37" s="1"/>
      <c r="G37" s="1"/>
      <c r="H37" s="1"/>
      <c r="I37" s="1"/>
      <c r="J37" s="1"/>
      <c r="K37" s="1"/>
      <c r="L37" s="64"/>
    </row>
    <row r="38" ht="15.75" customHeight="1">
      <c r="B38" s="1"/>
      <c r="C38" s="1"/>
      <c r="D38" s="1"/>
      <c r="E38" s="1"/>
      <c r="F38" s="1"/>
      <c r="G38" s="1"/>
      <c r="H38" s="1"/>
      <c r="I38" s="1"/>
      <c r="J38" s="1"/>
      <c r="K38" s="1"/>
      <c r="L38" s="64"/>
    </row>
    <row r="39" ht="15.75" customHeight="1">
      <c r="B39" s="1"/>
      <c r="C39" s="1"/>
      <c r="D39" s="1"/>
      <c r="E39" s="1"/>
      <c r="F39" s="1"/>
      <c r="G39" s="1"/>
      <c r="H39" s="1"/>
      <c r="I39" s="1"/>
      <c r="J39" s="1"/>
      <c r="K39" s="1"/>
      <c r="L39" s="64"/>
    </row>
    <row r="40" ht="15.75" customHeight="1">
      <c r="B40" s="1"/>
      <c r="C40" s="1"/>
      <c r="D40" s="1"/>
      <c r="E40" s="1"/>
      <c r="F40" s="1"/>
      <c r="G40" s="1"/>
      <c r="H40" s="1"/>
      <c r="I40" s="1"/>
      <c r="J40" s="1"/>
      <c r="K40" s="1"/>
      <c r="L40" s="64"/>
    </row>
    <row r="41" ht="15.75" customHeight="1">
      <c r="B41" s="1"/>
      <c r="C41" s="1"/>
      <c r="D41" s="1"/>
      <c r="E41" s="1"/>
      <c r="F41" s="1"/>
      <c r="G41" s="1"/>
      <c r="H41" s="1"/>
      <c r="I41" s="1"/>
      <c r="J41" s="1"/>
      <c r="K41" s="1"/>
      <c r="L41" s="64"/>
    </row>
    <row r="42" ht="15.0" customHeight="1">
      <c r="B42" s="64"/>
      <c r="C42" s="64"/>
      <c r="D42" s="64"/>
      <c r="E42" s="64"/>
      <c r="F42" s="64"/>
      <c r="G42" s="64"/>
      <c r="H42" s="64"/>
      <c r="I42" s="64"/>
      <c r="J42" s="64"/>
      <c r="K42" s="64"/>
      <c r="L42" s="64"/>
    </row>
    <row r="43" ht="15.75" customHeight="1">
      <c r="B43" s="64"/>
      <c r="C43" s="64"/>
      <c r="D43" s="64"/>
      <c r="E43" s="132"/>
      <c r="F43" s="64"/>
      <c r="G43" s="64"/>
      <c r="H43" s="64"/>
      <c r="I43" s="64"/>
      <c r="J43" s="64"/>
      <c r="K43" s="64"/>
      <c r="L43" s="64"/>
    </row>
    <row r="44" ht="15.75" customHeight="1">
      <c r="B44" s="64"/>
      <c r="C44" s="64"/>
      <c r="D44" s="64"/>
      <c r="E44" s="132"/>
      <c r="F44" s="64"/>
      <c r="G44" s="64"/>
      <c r="H44" s="64"/>
      <c r="I44" s="64"/>
      <c r="J44" s="64"/>
      <c r="K44" s="64"/>
      <c r="L44" s="64"/>
    </row>
    <row r="45" ht="15.75" customHeight="1">
      <c r="B45" s="64"/>
      <c r="C45" s="64"/>
      <c r="D45" s="64"/>
      <c r="E45" s="132"/>
      <c r="F45" s="64"/>
      <c r="G45" s="64"/>
      <c r="H45" s="64"/>
      <c r="I45" s="64"/>
      <c r="J45" s="64"/>
      <c r="K45" s="64"/>
      <c r="L45" s="64"/>
    </row>
    <row r="46" ht="15.75" customHeight="1">
      <c r="B46" s="64"/>
      <c r="C46" s="64"/>
      <c r="D46" s="64"/>
      <c r="E46" s="132"/>
      <c r="F46" s="64"/>
      <c r="G46" s="64"/>
      <c r="H46" s="64"/>
      <c r="I46" s="64"/>
      <c r="J46" s="64"/>
      <c r="K46" s="64"/>
      <c r="L46" s="64"/>
    </row>
    <row r="47" ht="15.75" customHeight="1">
      <c r="B47" s="64"/>
      <c r="C47" s="64"/>
      <c r="D47" s="64"/>
      <c r="E47" s="64"/>
      <c r="F47" s="64"/>
      <c r="G47" s="64"/>
      <c r="H47" s="64"/>
      <c r="I47" s="64"/>
      <c r="J47" s="64"/>
      <c r="K47" s="64"/>
      <c r="L47" s="64"/>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M6:O6"/>
    <mergeCell ref="B10:D10"/>
    <mergeCell ref="E10:K10"/>
    <mergeCell ref="H12:I12"/>
    <mergeCell ref="J13:J14"/>
  </mergeCells>
  <conditionalFormatting sqref="H13:H24">
    <cfRule type="cellIs" dxfId="0" priority="1" stopIfTrue="1" operator="between">
      <formula>0.66</formula>
      <formula>0.79</formula>
    </cfRule>
  </conditionalFormatting>
  <conditionalFormatting sqref="H13:H24">
    <cfRule type="cellIs" dxfId="1" priority="2" stopIfTrue="1" operator="lessThan">
      <formula>0.66</formula>
    </cfRule>
  </conditionalFormatting>
  <conditionalFormatting sqref="H13:H24">
    <cfRule type="cellIs" dxfId="2" priority="3" stopIfTrue="1" operator="between">
      <formula>0.8</formula>
      <formula>1</formula>
    </cfRule>
  </conditionalFormatting>
  <conditionalFormatting sqref="H13:H24">
    <cfRule type="expression" dxfId="3" priority="4">
      <formula>ISERROR(H13)</formula>
    </cfRule>
  </conditionalFormatting>
  <conditionalFormatting sqref="H13:H24">
    <cfRule type="cellIs" dxfId="0" priority="5" stopIfTrue="1" operator="between">
      <formula>0.66</formula>
      <formula>0.79</formula>
    </cfRule>
  </conditionalFormatting>
  <conditionalFormatting sqref="H13:H24">
    <cfRule type="cellIs" dxfId="1" priority="6" stopIfTrue="1" operator="lessThan">
      <formula>0.66</formula>
    </cfRule>
  </conditionalFormatting>
  <conditionalFormatting sqref="H13:H24">
    <cfRule type="cellIs" dxfId="2" priority="7" stopIfTrue="1" operator="greaterThanOrEqual">
      <formula>0.8</formula>
    </cfRule>
  </conditionalFormatting>
  <conditionalFormatting sqref="I13:I24">
    <cfRule type="containsText" dxfId="4" priority="8" operator="containsText" text="Critico">
      <formula>NOT(ISERROR(SEARCH(("Critico"),(I13))))</formula>
    </cfRule>
  </conditionalFormatting>
  <conditionalFormatting sqref="I13:I24">
    <cfRule type="containsText" dxfId="5" priority="9" operator="containsText" text="Satisfactorio">
      <formula>NOT(ISERROR(SEARCH(("Satisfactorio"),(I13))))</formula>
    </cfRule>
  </conditionalFormatting>
  <conditionalFormatting sqref="I13:I24">
    <cfRule type="containsText" dxfId="6" priority="10" operator="containsText" text="Medio">
      <formula>NOT(ISERROR(SEARCH(("Medio"),(I13))))</formula>
    </cfRule>
  </conditionalFormatting>
  <conditionalFormatting sqref="J13:K13 J15:K24 K14">
    <cfRule type="containsText" dxfId="4" priority="11" operator="containsText" text="Critico">
      <formula>NOT(ISERROR(SEARCH(("Critico"),(J13))))</formula>
    </cfRule>
  </conditionalFormatting>
  <conditionalFormatting sqref="J13:K13 J15:K24 K14">
    <cfRule type="containsText" dxfId="5" priority="12" operator="containsText" text="Satisfactorio">
      <formula>NOT(ISERROR(SEARCH(("Satisfactorio"),(J13))))</formula>
    </cfRule>
  </conditionalFormatting>
  <conditionalFormatting sqref="J13:K13 J15:K24 K14">
    <cfRule type="containsText" dxfId="6" priority="13" operator="containsText" text="Medio">
      <formula>NOT(ISERROR(SEARCH(("Medio"),(J13))))</formula>
    </cfRule>
  </conditionalFormatting>
  <conditionalFormatting sqref="D13:D24 B13:D23">
    <cfRule type="containsText" dxfId="4" priority="14" operator="containsText" text="Critico">
      <formula>NOT(ISERROR(SEARCH(("Critico"),(D13))))</formula>
    </cfRule>
  </conditionalFormatting>
  <conditionalFormatting sqref="D13:D24 B13:D23">
    <cfRule type="containsText" dxfId="5" priority="15" operator="containsText" text="Satisfactorio">
      <formula>NOT(ISERROR(SEARCH(("Satisfactorio"),(D13))))</formula>
    </cfRule>
  </conditionalFormatting>
  <conditionalFormatting sqref="D13:D24 B13:D23">
    <cfRule type="containsText" dxfId="6" priority="16" operator="containsText" text="Medio">
      <formula>NOT(ISERROR(SEARCH(("Medio"),(D13))))</formula>
    </cfRule>
  </conditionalFormatting>
  <conditionalFormatting sqref="B24:C24">
    <cfRule type="containsText" dxfId="4" priority="17" operator="containsText" text="Critico">
      <formula>NOT(ISERROR(SEARCH(("Critico"),(B24))))</formula>
    </cfRule>
  </conditionalFormatting>
  <conditionalFormatting sqref="B24:C24">
    <cfRule type="containsText" dxfId="5" priority="18" operator="containsText" text="Satisfactorio">
      <formula>NOT(ISERROR(SEARCH(("Satisfactorio"),(B24))))</formula>
    </cfRule>
  </conditionalFormatting>
  <conditionalFormatting sqref="B24:C24">
    <cfRule type="containsText" dxfId="6" priority="19" operator="containsText" text="Medio">
      <formula>NOT(ISERROR(SEARCH(("Medio"),(B24))))</formula>
    </cfRule>
  </conditionalFormatting>
  <conditionalFormatting sqref="G13:G24">
    <cfRule type="containsText" dxfId="4" priority="20" operator="containsText" text="Critico">
      <formula>NOT(ISERROR(SEARCH(("Critico"),(G13))))</formula>
    </cfRule>
  </conditionalFormatting>
  <conditionalFormatting sqref="G13:G24">
    <cfRule type="containsText" dxfId="5" priority="21" operator="containsText" text="Satisfactorio">
      <formula>NOT(ISERROR(SEARCH(("Satisfactorio"),(G13))))</formula>
    </cfRule>
  </conditionalFormatting>
  <conditionalFormatting sqref="G13:G24">
    <cfRule type="containsText" dxfId="6" priority="22" operator="containsText" text="Medio">
      <formula>NOT(ISERROR(SEARCH(("Medio"),(G13))))</formula>
    </cfRule>
  </conditionalFormatting>
  <printOptions/>
  <pageMargins bottom="0.2362204724409449" footer="0.0" header="0.0" left="0.5118110236220472" right="0.2362204724409449" top="0.4330708661417323"/>
  <pageSetup scale="59"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drawing r:id="rId1"/>
</worksheet>
</file>