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st06810/Dropbox/UiB/blog/static/files/"/>
    </mc:Choice>
  </mc:AlternateContent>
  <xr:revisionPtr revIDLastSave="0" documentId="13_ncr:1_{30A546C3-EC7C-B74E-9181-B3CCBD3B2792}" xr6:coauthVersionLast="45" xr6:coauthVersionMax="45" xr10:uidLastSave="{00000000-0000-0000-0000-000000000000}"/>
  <bookViews>
    <workbookView xWindow="0" yWindow="460" windowWidth="47360" windowHeight="18760" activeTab="4" xr2:uid="{00000000-000D-0000-FFFF-FFFF00000000}"/>
  </bookViews>
  <sheets>
    <sheet name="2015" sheetId="1" r:id="rId1"/>
    <sheet name="2016" sheetId="2" r:id="rId2"/>
    <sheet name="2017" sheetId="4" r:id="rId3"/>
    <sheet name="Ark1" sheetId="5" r:id="rId4"/>
    <sheet name="Ark2" sheetId="6" r:id="rId5"/>
  </sheets>
  <definedNames>
    <definedName name="_xlnm._FilterDatabase" localSheetId="2" hidden="1">'2017'!$A$2:$AD$15</definedName>
    <definedName name="_xlnm._FilterDatabase" localSheetId="4" hidden="1">'Ark2'!$B$1:$H$59</definedName>
  </definedName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3" i="6" l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D6" i="5" l="1"/>
  <c r="F34" i="5"/>
  <c r="F35" i="5"/>
  <c r="F36" i="5"/>
  <c r="F37" i="5"/>
  <c r="F27" i="5"/>
  <c r="F38" i="5"/>
  <c r="F28" i="5"/>
  <c r="F30" i="5"/>
  <c r="F32" i="5"/>
  <c r="F39" i="5"/>
  <c r="F31" i="5"/>
  <c r="F33" i="5"/>
  <c r="F22" i="5"/>
  <c r="F14" i="5"/>
  <c r="F15" i="5"/>
  <c r="F23" i="5"/>
  <c r="F18" i="5"/>
  <c r="F26" i="5"/>
  <c r="F17" i="5"/>
  <c r="F24" i="5"/>
  <c r="F19" i="5"/>
  <c r="F16" i="5"/>
  <c r="F21" i="5"/>
  <c r="E8" i="5"/>
  <c r="E34" i="5"/>
  <c r="E36" i="5"/>
  <c r="E37" i="5"/>
  <c r="E27" i="5"/>
  <c r="E38" i="5"/>
  <c r="E28" i="5"/>
  <c r="E30" i="5"/>
  <c r="E32" i="5"/>
  <c r="E39" i="5"/>
  <c r="E31" i="5"/>
  <c r="E33" i="5"/>
  <c r="D35" i="5"/>
  <c r="D36" i="5"/>
  <c r="D37" i="5"/>
  <c r="D27" i="5"/>
  <c r="D38" i="5"/>
  <c r="D28" i="5"/>
  <c r="D29" i="5"/>
  <c r="D30" i="5"/>
  <c r="D32" i="5"/>
  <c r="D31" i="5"/>
  <c r="D33" i="5"/>
  <c r="C34" i="5"/>
  <c r="C35" i="5"/>
  <c r="C36" i="5"/>
  <c r="C37" i="5"/>
  <c r="C27" i="5"/>
  <c r="C38" i="5"/>
  <c r="C28" i="5"/>
  <c r="C29" i="5"/>
  <c r="C30" i="5"/>
  <c r="C32" i="5"/>
  <c r="C39" i="5"/>
  <c r="C31" i="5"/>
  <c r="C33" i="5"/>
  <c r="E22" i="5"/>
  <c r="E14" i="5"/>
  <c r="E15" i="5"/>
  <c r="E23" i="5"/>
  <c r="E18" i="5"/>
  <c r="E26" i="5"/>
  <c r="E17" i="5"/>
  <c r="E24" i="5"/>
  <c r="E19" i="5"/>
  <c r="E20" i="5"/>
  <c r="E16" i="5"/>
  <c r="E25" i="5"/>
  <c r="E21" i="5"/>
  <c r="D22" i="5"/>
  <c r="D14" i="5"/>
  <c r="D15" i="5"/>
  <c r="D23" i="5"/>
  <c r="D18" i="5"/>
  <c r="D26" i="5"/>
  <c r="D17" i="5"/>
  <c r="D24" i="5"/>
  <c r="D19" i="5"/>
  <c r="D16" i="5"/>
  <c r="D25" i="5"/>
  <c r="D21" i="5"/>
  <c r="C22" i="5"/>
  <c r="C14" i="5"/>
  <c r="C15" i="5"/>
  <c r="C23" i="5"/>
  <c r="C18" i="5"/>
  <c r="C26" i="5"/>
  <c r="C17" i="5"/>
  <c r="C24" i="5"/>
  <c r="C19" i="5"/>
  <c r="C20" i="5"/>
  <c r="C16" i="5"/>
  <c r="C25" i="5"/>
  <c r="C21" i="5"/>
  <c r="B16" i="5"/>
  <c r="E2" i="5"/>
  <c r="E3" i="5"/>
  <c r="E6" i="5"/>
  <c r="E10" i="5"/>
  <c r="E11" i="5"/>
  <c r="E13" i="5"/>
  <c r="E4" i="5"/>
  <c r="E5" i="5"/>
  <c r="E7" i="5"/>
  <c r="D2" i="5"/>
  <c r="D8" i="5"/>
  <c r="D9" i="5"/>
  <c r="D3" i="5"/>
  <c r="D10" i="5"/>
  <c r="D11" i="5"/>
  <c r="D13" i="5"/>
  <c r="D4" i="5"/>
  <c r="D5" i="5"/>
  <c r="D7" i="5"/>
  <c r="E12" i="5"/>
  <c r="D12" i="5"/>
  <c r="C2" i="5"/>
  <c r="C8" i="5"/>
  <c r="C9" i="5"/>
  <c r="C3" i="5"/>
  <c r="C6" i="5"/>
  <c r="C10" i="5"/>
  <c r="C11" i="5"/>
  <c r="C13" i="5"/>
  <c r="C4" i="5"/>
  <c r="C5" i="5"/>
  <c r="C7" i="5"/>
  <c r="C12" i="5"/>
</calcChain>
</file>

<file path=xl/sharedStrings.xml><?xml version="1.0" encoding="utf-8"?>
<sst xmlns="http://schemas.openxmlformats.org/spreadsheetml/2006/main" count="766" uniqueCount="337">
  <si>
    <t>p</t>
  </si>
  <si>
    <t>Tormod Bøe</t>
  </si>
  <si>
    <t>04.06.</t>
  </si>
  <si>
    <t>Sosioøkonomisk status blant barn og unge - Hvordan og hvorfor? Erfaringer fra Barn i Bergen.</t>
  </si>
  <si>
    <t>Formiddagsseminar hos Helsedirektoratet</t>
  </si>
  <si>
    <t>Helsedirektoratet, Oslo</t>
  </si>
  <si>
    <t>Ekstern</t>
  </si>
  <si>
    <t>80</t>
  </si>
  <si>
    <t>1</t>
  </si>
  <si>
    <t>05.05.</t>
  </si>
  <si>
    <t>Barnefattigdom i verdens rikeste land</t>
  </si>
  <si>
    <t>RKBU konferanse</t>
  </si>
  <si>
    <t>RKBU, Bergen</t>
  </si>
  <si>
    <t>Del av undervisningsreg eller intern</t>
  </si>
  <si>
    <t>80?</t>
  </si>
  <si>
    <t>08.12.</t>
  </si>
  <si>
    <t>Sosioøkonomisk status og barn og unges utvikling - psykologiske og økonomiske perspektiver på mulige mekanismer</t>
  </si>
  <si>
    <t>Seminar</t>
  </si>
  <si>
    <t>Presentasjon på rapportlansering</t>
  </si>
  <si>
    <t>Oslo</t>
  </si>
  <si>
    <t>10.02.</t>
  </si>
  <si>
    <t>Statistikk for kontoransatte i BUP</t>
  </si>
  <si>
    <t>Undervisning</t>
  </si>
  <si>
    <t>RKBU</t>
  </si>
  <si>
    <t>20</t>
  </si>
  <si>
    <t>5</t>
  </si>
  <si>
    <t>11.05.</t>
  </si>
  <si>
    <t>Sosial ulikhet i helse - psykologiske perspektiver</t>
  </si>
  <si>
    <t>Årsmøte i Norsk Sosiologforeining avd. Vestlandet</t>
  </si>
  <si>
    <t>Norsk Sosiologforeining avd. Vestlandet</t>
  </si>
  <si>
    <t>50</t>
  </si>
  <si>
    <t>3</t>
  </si>
  <si>
    <t>14.12.</t>
  </si>
  <si>
    <t>Sosioøkonomisk status og barn og unges psykologiske utvikling: Familiestressmodellen og familieinvesteringsperspektivet.</t>
  </si>
  <si>
    <t>RKBU Vest</t>
  </si>
  <si>
    <t>19.01.</t>
  </si>
  <si>
    <t>Fattigdom og psykisk helse</t>
  </si>
  <si>
    <t>Stress i familien - de minste barna</t>
  </si>
  <si>
    <t>Norsk</t>
  </si>
  <si>
    <t>20.01.</t>
  </si>
  <si>
    <t>RKBU, litteraturhuset</t>
  </si>
  <si>
    <t>20.11.</t>
  </si>
  <si>
    <t>Sosioøkonomisk status og barn og unges psykologiske utvikling: Familiestressmodellen og
familieinvesteringsperspektivet</t>
  </si>
  <si>
    <t>Fredagsseminar hos Helsedirektoratet</t>
  </si>
  <si>
    <t>Helsdirektoratet, Oslo</t>
  </si>
  <si>
    <t>1500</t>
  </si>
  <si>
    <t>40 minutter</t>
  </si>
  <si>
    <t>27.11.</t>
  </si>
  <si>
    <t>Samanheng mellom barnefattigdom og psykiske helse hos barn og unge (andre halvdel)</t>
  </si>
  <si>
    <t>Seminar om barnefattigdom i regi av Fjell kommune</t>
  </si>
  <si>
    <t>Fjell kommune</t>
  </si>
  <si>
    <t>1,5</t>
  </si>
  <si>
    <t>Samanheng mellom barnefattigdom og psykiske helse hos barn og unge (første halvdel)</t>
  </si>
  <si>
    <t>Innlegg på seminar i Fjell kommune om barnefattigdom</t>
  </si>
  <si>
    <t>1,5 time</t>
  </si>
  <si>
    <t>8.12.</t>
  </si>
  <si>
    <t>Rapportlansering på Helsedirektoratet</t>
  </si>
  <si>
    <t>70</t>
  </si>
  <si>
    <t>0,5</t>
  </si>
  <si>
    <t>Ditt navn:</t>
  </si>
  <si>
    <t>Din gruppe:</t>
  </si>
  <si>
    <t>Fra</t>
  </si>
  <si>
    <t>Fra2</t>
  </si>
  <si>
    <t>Til</t>
  </si>
  <si>
    <t>Til3</t>
  </si>
  <si>
    <t>år</t>
  </si>
  <si>
    <t>Tittel på innlegg:</t>
  </si>
  <si>
    <t xml:space="preserve">Type aktivitet: </t>
  </si>
  <si>
    <t xml:space="preserve">Annet, vennligst spesifiser </t>
  </si>
  <si>
    <t xml:space="preserve">Type veiledning - </t>
  </si>
  <si>
    <t>Annet</t>
  </si>
  <si>
    <t xml:space="preserve">Arrangør: </t>
  </si>
  <si>
    <t>RKBU Vest i samarbeid med andre:</t>
  </si>
  <si>
    <t>Andre:</t>
  </si>
  <si>
    <t>Navn på arrangementet:</t>
  </si>
  <si>
    <t>Hvor fant arrangementet sted?</t>
  </si>
  <si>
    <t>Timer</t>
  </si>
  <si>
    <t>Minutter</t>
  </si>
  <si>
    <t>Antall deltakere:</t>
  </si>
  <si>
    <t xml:space="preserve">Faglig målgruppe </t>
  </si>
  <si>
    <t xml:space="preserve">Annet </t>
  </si>
  <si>
    <t>Geografi</t>
  </si>
  <si>
    <t>Reisetid i Minutter</t>
  </si>
  <si>
    <t>Reisetid i Timer</t>
  </si>
  <si>
    <t>Andre kommentarer:</t>
  </si>
  <si>
    <t>PF</t>
  </si>
  <si>
    <t>november</t>
  </si>
  <si>
    <t>Subjective and objective economic status and mental health in adolescence</t>
  </si>
  <si>
    <t>Present</t>
  </si>
  <si>
    <t>Andre, vennligst spesifiser:</t>
  </si>
  <si>
    <t>EUPHA</t>
  </si>
  <si>
    <t>European public health konferanse</t>
  </si>
  <si>
    <t>Wien</t>
  </si>
  <si>
    <t>Forskere, praktikere og policymakere innen europeisk folkehelse</t>
  </si>
  <si>
    <t>Hele verden</t>
  </si>
  <si>
    <t>desember</t>
  </si>
  <si>
    <t xml:space="preserve">Sosial ulikhet i psykisk helse hos barn og unge. Forskning ved RKBU Vest, Uni Research Helse. </t>
  </si>
  <si>
    <t>Barne- og likestillingsdepartementet</t>
  </si>
  <si>
    <t>Presentasjon av relevant forskning for delegasjon fra Barne- og likestillingsdepartementet</t>
  </si>
  <si>
    <t>Institutt for Økonomi</t>
  </si>
  <si>
    <t>februar</t>
  </si>
  <si>
    <t>Barnefattigdom</t>
  </si>
  <si>
    <t>Fagdag barnehageansatte</t>
  </si>
  <si>
    <t>Skole / barnehage</t>
  </si>
  <si>
    <t>Nasjonalt</t>
  </si>
  <si>
    <t>RBUP øst og sør</t>
  </si>
  <si>
    <t>Fagdag</t>
  </si>
  <si>
    <t>Oslo, RBUP øst og sør</t>
  </si>
  <si>
    <t>Kommunal helsetjeneste,Spesialisthelsetjeneste,Kommunalt barneverntjeneste,Bufetat/statlig barnevern</t>
  </si>
  <si>
    <t>april</t>
  </si>
  <si>
    <t>Barnefattigdom: konsekvenser for psykisk helse og utdanning</t>
  </si>
  <si>
    <t>Fagdag for skoleledere</t>
  </si>
  <si>
    <t>juli</t>
  </si>
  <si>
    <t>Barnefattigdom og psykisk helse</t>
  </si>
  <si>
    <t>Askøy kommune</t>
  </si>
  <si>
    <t>Fagdag for kommunalt ansatte</t>
  </si>
  <si>
    <t>Kommunal helsetjeneste,Kommunalt barneverntjeneste,Skole / barnehage</t>
  </si>
  <si>
    <t>september</t>
  </si>
  <si>
    <t>Oppvekst i fattigdom og konsekvenser for barn og unges utvikling</t>
  </si>
  <si>
    <t>Øygarden kommune, Familiens hus</t>
  </si>
  <si>
    <t>Fagseminar for ansatte på Familiens hus</t>
  </si>
  <si>
    <t>Øygarden kommune</t>
  </si>
  <si>
    <t>nasjonalt</t>
  </si>
  <si>
    <t>juni</t>
  </si>
  <si>
    <t>Sosial ulikhet i helse; konsekvenser for utvikling hos barn og unge</t>
  </si>
  <si>
    <t>Fagdag for helsesøstertjenesten, ungdomstjenesten, barnevernet, psykologtjenesten og flyktningetjenesten. ledere og ansatte.</t>
  </si>
  <si>
    <t>Kommunal helsetjeneste,Kommunalt barneverntjeneste</t>
  </si>
  <si>
    <t>Om barn psykiske helse og oppvekstvilkår</t>
  </si>
  <si>
    <t>Lanseringsseminar for boken Helsestasjonstjenesten</t>
  </si>
  <si>
    <t>RBUP øst og sør, Oslo</t>
  </si>
  <si>
    <t>Economic volatility and adolescent mental health</t>
  </si>
  <si>
    <t>Norsk forening for epidemiologi</t>
  </si>
  <si>
    <t>The 23rd Norwegian Conference on Epidemiology</t>
  </si>
  <si>
    <t>Bergen, Hotel Terminus</t>
  </si>
  <si>
    <t>Forskere</t>
  </si>
  <si>
    <t>Internasjonalt</t>
  </si>
  <si>
    <t>august</t>
  </si>
  <si>
    <t>Skilsmisse, familiestruktur</t>
  </si>
  <si>
    <t>Veiled</t>
  </si>
  <si>
    <t>Mastergradsveiledning</t>
  </si>
  <si>
    <t>UiB, Psykologisk Fakultet</t>
  </si>
  <si>
    <t>Veiledning - Profesjonsstudiet i psykologi</t>
  </si>
  <si>
    <t>Bergen</t>
  </si>
  <si>
    <t>Master</t>
  </si>
  <si>
    <t>Sosial ulikhet i oppgraderstratgier</t>
  </si>
  <si>
    <t>Master - Studenter i profesjonsstudiet i psykologi</t>
  </si>
  <si>
    <t>Studenter profesjonsstudiet i psykologi</t>
  </si>
  <si>
    <t>mai</t>
  </si>
  <si>
    <t>Subjective economic status in adolescence: determinants and associations with mental health in Norwegian youth</t>
  </si>
  <si>
    <t>Høyskolen i Oslo og Akershus</t>
  </si>
  <si>
    <t>Velferdsstat og ulikhet i helse i økonomiske nedgangstider</t>
  </si>
  <si>
    <t>Oslo - Høyskolen i oslo og akershus</t>
  </si>
  <si>
    <t>Kommunal helsetjeneste,Annet</t>
  </si>
  <si>
    <t>"Hvor god råd har du?" - Subjektive og objektive mål på familieøkonomi, og sammenheng med psykisk helse</t>
  </si>
  <si>
    <t>Uni Research Helse</t>
  </si>
  <si>
    <t>Internseminar Uni Research Helse</t>
  </si>
  <si>
    <t>Os, Solstrand</t>
  </si>
  <si>
    <t>Ansatte i Uni Research Helse</t>
  </si>
  <si>
    <t>Veiledning</t>
  </si>
  <si>
    <t>Innsatser mot barnefattigdom: Hva vet vi, og hvordan går vi videre?</t>
  </si>
  <si>
    <t>Seminar for tiltaksutforming mot barnefattigdom</t>
  </si>
  <si>
    <t>Fylkeskommune, kommunepolitikere</t>
  </si>
  <si>
    <t>Sosiale helseforskjeller i psykisk helse blant barn og unge</t>
  </si>
  <si>
    <t>Høyskolen på Vestlandet</t>
  </si>
  <si>
    <t>FOLKEHELSESEMINAR MED FOKUS PÅ BARN OG UNGE</t>
  </si>
  <si>
    <t>Kommunepolitikere, studenter på sykepleie, vernepleie, helsesøsterutdanning</t>
  </si>
  <si>
    <t>Norge</t>
  </si>
  <si>
    <t>SDQ kurs</t>
  </si>
  <si>
    <t>Vestlandet</t>
  </si>
  <si>
    <t>Undervisning sammen med Mari Hysing</t>
  </si>
  <si>
    <t>Levekårsundersøkelsen/tanker om tiltak</t>
  </si>
  <si>
    <t>Fylkesmannen</t>
  </si>
  <si>
    <t>Erfaringskonferanse - barnefattigdom</t>
  </si>
  <si>
    <t>Ørnen</t>
  </si>
  <si>
    <t>Politikere</t>
  </si>
  <si>
    <t>Hordaland</t>
  </si>
  <si>
    <t>Barns levekår i Askøy kommune</t>
  </si>
  <si>
    <t>Barnefattigdom: teaterforestilling  og presentasjon av levekårsundersøkelse</t>
  </si>
  <si>
    <t>Ravnager skule</t>
  </si>
  <si>
    <t>Sosial ulikhet blant Bergens barn</t>
  </si>
  <si>
    <t>Folkelig</t>
  </si>
  <si>
    <t>Frokostmøte</t>
  </si>
  <si>
    <t>Generelt publikum</t>
  </si>
  <si>
    <t>Hva gjør sosial ulikhet med barn og unge?</t>
  </si>
  <si>
    <t>Helsedirektoratet</t>
  </si>
  <si>
    <t>Seminar om sosial ulikhet</t>
  </si>
  <si>
    <t>Hdir avd. levekår og helse/Hdir avd. barne og ungdomshelse</t>
  </si>
  <si>
    <t>Presentasjon av Levekårsrapporten i Fjell kommune</t>
  </si>
  <si>
    <t>Rådmannen i Fjell</t>
  </si>
  <si>
    <t>Rådmannens ledersamling i Fjell kommune</t>
  </si>
  <si>
    <t>Fjell rådhus</t>
  </si>
  <si>
    <t>Alle med lederansvar i Fjell kommune</t>
  </si>
  <si>
    <t>Sosial ulikhet og barns psykiske helse</t>
  </si>
  <si>
    <t>RKBU konferansen</t>
  </si>
  <si>
    <t>Sosial ulikhet i helse, levekårsundersøkelsen i Askøy og tanker om tiltak.</t>
  </si>
  <si>
    <t>Samling for politiske utvalg i Askøy kommune</t>
  </si>
  <si>
    <t>Askøy rådhus</t>
  </si>
  <si>
    <t>Kommunepolitikere</t>
  </si>
  <si>
    <t>Askøy</t>
  </si>
  <si>
    <t>Hvordan påvirker levevilkår børn og unges psykiske sundhed gennem psykosociale mekanismer?</t>
  </si>
  <si>
    <t>Sundhedsstyrelsen i Danmark</t>
  </si>
  <si>
    <t>12. Nordiske Folkesundhedskonference</t>
  </si>
  <si>
    <t>Ålborg, Danmark</t>
  </si>
  <si>
    <t>Primært målrettet praktikere, beslutningstagere, administratorer, politikere og NGO’er indenfor folkesundhedsområdet. Øvrige målgrupper for konferencen er forskere/forskningsinstitutioner, faglige foreninger og private aktører.</t>
  </si>
  <si>
    <t>Norden</t>
  </si>
  <si>
    <t>ECDP</t>
  </si>
  <si>
    <t>ECDP17</t>
  </si>
  <si>
    <t>Utrecht</t>
  </si>
  <si>
    <t>Utviklingspsykologer/forskere</t>
  </si>
  <si>
    <t>Europa</t>
  </si>
  <si>
    <t>Sosial ulikhet i barn og unges helse og barnehagen som forebyggende arena</t>
  </si>
  <si>
    <t>Askøy kommune ved avdelingene for barnehage og helsestasjon</t>
  </si>
  <si>
    <t>Samling for styrere i barnehager og helsesøstertjenesten</t>
  </si>
  <si>
    <t>Din gruppe</t>
  </si>
  <si>
    <t>Tittel på innlegg</t>
  </si>
  <si>
    <t>Type aktivitet</t>
  </si>
  <si>
    <t>Type aktivitet, annet</t>
  </si>
  <si>
    <t>Veiledning - text</t>
  </si>
  <si>
    <t>Arrangør</t>
  </si>
  <si>
    <t>Arrangør text</t>
  </si>
  <si>
    <t>navn på arrangement</t>
  </si>
  <si>
    <t>Hvor henne</t>
  </si>
  <si>
    <t>timer</t>
  </si>
  <si>
    <t>minutter</t>
  </si>
  <si>
    <t>antall deltakere</t>
  </si>
  <si>
    <t>kommunal</t>
  </si>
  <si>
    <t>spesialist</t>
  </si>
  <si>
    <t>kommunalt barnevern</t>
  </si>
  <si>
    <t>Statlig barnevern</t>
  </si>
  <si>
    <t>skole barnehage</t>
  </si>
  <si>
    <t>annet</t>
  </si>
  <si>
    <t>År</t>
  </si>
  <si>
    <t>Periode</t>
  </si>
  <si>
    <t>Tittel</t>
  </si>
  <si>
    <t>Arrangement</t>
  </si>
  <si>
    <t>Folkehelseseminar med fokus på barn og unge</t>
  </si>
  <si>
    <t>Antall deltagere</t>
  </si>
  <si>
    <t>Studenter i profesjonsstudiet i psykologi</t>
  </si>
  <si>
    <t>European Child Development conference</t>
  </si>
  <si>
    <t>Undervisning på videreutdanning i sped- og småbarns psykiske helse</t>
  </si>
  <si>
    <t xml:space="preserve">jan </t>
  </si>
  <si>
    <t xml:space="preserve">feb </t>
  </si>
  <si>
    <t xml:space="preserve">jun </t>
  </si>
  <si>
    <t xml:space="preserve">nov </t>
  </si>
  <si>
    <t>nov</t>
  </si>
  <si>
    <t xml:space="preserve">des </t>
  </si>
  <si>
    <t>des</t>
  </si>
  <si>
    <t>feb</t>
  </si>
  <si>
    <t xml:space="preserve">apr </t>
  </si>
  <si>
    <t>jul</t>
  </si>
  <si>
    <t xml:space="preserve">sep </t>
  </si>
  <si>
    <t>jun</t>
  </si>
  <si>
    <t>sep</t>
  </si>
  <si>
    <t xml:space="preserve">aug </t>
  </si>
  <si>
    <t xml:space="preserve">mar </t>
  </si>
  <si>
    <t>mar</t>
  </si>
  <si>
    <t>Mnd</t>
  </si>
  <si>
    <t>En plass i samfunnet</t>
  </si>
  <si>
    <t>Schizofrenidagene</t>
  </si>
  <si>
    <t>Levekårsundersøkelsen og tanker om tiltak</t>
  </si>
  <si>
    <t>Sosioøkonomisk status og barn og unges psykologiske utvikling:</t>
  </si>
  <si>
    <t>SLT seminar</t>
  </si>
  <si>
    <t>SLT Bergen Kommune</t>
  </si>
  <si>
    <t>01</t>
  </si>
  <si>
    <t>09</t>
  </si>
  <si>
    <t>03</t>
  </si>
  <si>
    <t>08</t>
  </si>
  <si>
    <t>11</t>
  </si>
  <si>
    <t>06</t>
  </si>
  <si>
    <t>05</t>
  </si>
  <si>
    <t>04</t>
  </si>
  <si>
    <t>12</t>
  </si>
  <si>
    <t>07</t>
  </si>
  <si>
    <t>02</t>
  </si>
  <si>
    <t>Fagdag for Felles Organisasjonen</t>
  </si>
  <si>
    <t>FO</t>
  </si>
  <si>
    <t>Ssosial ulikhet i helse: Samarbeid på tvers av tjenestene</t>
  </si>
  <si>
    <t>Sosial ulikhet i barn og unges psykiske helse: Tverrfaglig og tverretatlig samarbeid</t>
  </si>
  <si>
    <t>Folkehelseseminar i Lyngdal kommune</t>
  </si>
  <si>
    <t>Lyngdal kommune</t>
  </si>
  <si>
    <t>Sosial ulikhet blant Bergens barn - konsekvenser for områdesatstingen i Bergen kommune</t>
  </si>
  <si>
    <t>Samling for ansatte Områdesatsingen i Bergen Kommune</t>
  </si>
  <si>
    <t>Bergen Kommune</t>
  </si>
  <si>
    <t>Sosial inequalties in child and adolescent mental health</t>
  </si>
  <si>
    <t>RKBU Nord - Erasmus</t>
  </si>
  <si>
    <t>RKBU Nord</t>
  </si>
  <si>
    <t>Septemberkonferansen</t>
  </si>
  <si>
    <t>RVTS Vest</t>
  </si>
  <si>
    <t xml:space="preserve">Fattigdom og Marginalisering </t>
  </si>
  <si>
    <t xml:space="preserve">Ekspertmøte – utfordringsbilete og eigna tiltak utsette barn og unge </t>
  </si>
  <si>
    <t>Fylkesmannen i Hordaland</t>
  </si>
  <si>
    <t>Sosioøkonomi, psykologi og psykisk helse sett i sammenheng?</t>
  </si>
  <si>
    <t>Nasjonal nettverkskonferanse for psykologer i kommunen</t>
  </si>
  <si>
    <t>NAPHA</t>
  </si>
  <si>
    <t>Lopenr</t>
  </si>
  <si>
    <t>Mnd_num</t>
  </si>
  <si>
    <t>apr</t>
  </si>
  <si>
    <t>jan</t>
  </si>
  <si>
    <t>aug</t>
  </si>
  <si>
    <t>ep</t>
  </si>
  <si>
    <t xml:space="preserve">Kva veit vi om helse og levekår til utsette barn og unge? </t>
  </si>
  <si>
    <t xml:space="preserve">Sosial ulikhet i helse, levekårsundersøkelsen i Askøy og tanker om tiltak </t>
  </si>
  <si>
    <t xml:space="preserve">Sosial ulikhet i psykisk helse hos barn og unge  Forskning ved RKBU Vest, Uni Research Helse  </t>
  </si>
  <si>
    <t xml:space="preserve">Sosioøkonomisk status og barn og unges psykologiske utvikling: Familiestressmodellen og familieinvesteringsperspektivet </t>
  </si>
  <si>
    <t xml:space="preserve">Sosioøkonomisk status blant barn og unge - Hvordan og hvorfor? Erfaringer fra Barn i Bergen </t>
  </si>
  <si>
    <t>Utkantkonferansen</t>
  </si>
  <si>
    <t>Norhordaland regionråd</t>
  </si>
  <si>
    <t>Samfunnspsykologi</t>
  </si>
  <si>
    <t>Spesialisering i Samfunnspsykologi for psykologer</t>
  </si>
  <si>
    <t>Norsk Psykologforening</t>
  </si>
  <si>
    <t>Nasjonal oppvekstkonferanse</t>
  </si>
  <si>
    <t>Stavanger kommune, Stavanger museum/Norsk barnemuseum, Fylkesmannen i Rogaland og Barne-, ungdoms- og familiedirektoratet</t>
  </si>
  <si>
    <t>Lavinntekt og psykiske vansker hos barn og unge: Hvorfor oppstår sammenhengene, og hvordan bør vi tenke rundt tjenestetilbudet til barn og familier?</t>
  </si>
  <si>
    <t>Sosial ulikheit og oppvekst med låg inntekt: Implikasjonar for utvikling og handtering av psykiske vanskar blant barn og unge</t>
  </si>
  <si>
    <t>Sosioøkonomisk status og barn og ungespsykologiske utvikling: Familiestressmodellen og familieinvesteringsperspektivet</t>
  </si>
  <si>
    <t>Psykologikongressen 2019</t>
  </si>
  <si>
    <t>Hvordan bør klinikere forholde seg til sosial ulikhet i psykisk helse?</t>
  </si>
  <si>
    <t>BUP Åsane</t>
  </si>
  <si>
    <t>okt</t>
  </si>
  <si>
    <t>How does poverty get under the skin?</t>
  </si>
  <si>
    <t>Prosjektsamling "Nye mønstre"</t>
  </si>
  <si>
    <t>Kristiansand kommune</t>
  </si>
  <si>
    <t>Hva er sosiale helseforskjeller og hva kommer de av?</t>
  </si>
  <si>
    <t>Folkehelse til frokost</t>
  </si>
  <si>
    <t>10</t>
  </si>
  <si>
    <t>Barnefattigdom - implikasjoner for barnevernstjenesten</t>
  </si>
  <si>
    <t>Fagfrokost</t>
  </si>
  <si>
    <t>Barnevernsvakten</t>
  </si>
  <si>
    <t>Introducing In-Class Student Activities in a Community Psychology Course: A quality improvement project</t>
  </si>
  <si>
    <t>Undervisningsdagen</t>
  </si>
  <si>
    <t>Institutt for samfunnspsykologi</t>
  </si>
  <si>
    <t>Samtaler om fattigdom</t>
  </si>
  <si>
    <t>Bergens Tidende</t>
  </si>
  <si>
    <t>Bergen kommune</t>
  </si>
  <si>
    <t xml:space="preserve">Lavinntekt og psykiske vansker hos barn og unge </t>
  </si>
  <si>
    <t>Forskerdialog</t>
  </si>
  <si>
    <t>Barne- og familiedpartementet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</si>
</sst>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;@"/>
  </numFmts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KozGoPr6N"/>
    </font>
    <font>
      <sz val="12"/>
      <color theme="1"/>
      <name val="Arial"/>
      <family val="2"/>
    </font>
    <font>
      <sz val="15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0">
    <xf numFmtId="0" fontId="0" fillId="0" borderId="0" xfId="0"/>
    <xf numFmtId="0" fontId="0" fillId="2" borderId="1" xfId="0" applyFont="1" applyFill="1" applyBorder="1"/>
    <xf numFmtId="14" fontId="0" fillId="2" borderId="1" xfId="0" applyNumberFormat="1" applyFont="1" applyFill="1" applyBorder="1" applyAlignment="1">
      <alignment horizontal="left"/>
    </xf>
    <xf numFmtId="1" fontId="0" fillId="2" borderId="1" xfId="0" applyNumberFormat="1" applyFont="1" applyFill="1" applyBorder="1"/>
    <xf numFmtId="2" fontId="0" fillId="2" borderId="1" xfId="0" applyNumberFormat="1" applyFont="1" applyFill="1" applyBorder="1"/>
    <xf numFmtId="0" fontId="0" fillId="3" borderId="1" xfId="0" applyFont="1" applyFill="1" applyBorder="1"/>
    <xf numFmtId="0" fontId="0" fillId="0" borderId="0" xfId="0" applyFont="1"/>
    <xf numFmtId="0" fontId="0" fillId="0" borderId="1" xfId="0" applyFont="1" applyBorder="1"/>
    <xf numFmtId="0" fontId="0" fillId="4" borderId="1" xfId="0" applyFill="1" applyBorder="1"/>
    <xf numFmtId="164" fontId="0" fillId="4" borderId="1" xfId="0" applyNumberFormat="1" applyFill="1" applyBorder="1"/>
    <xf numFmtId="0" fontId="0" fillId="5" borderId="1" xfId="0" applyFill="1" applyBorder="1"/>
    <xf numFmtId="3" fontId="1" fillId="6" borderId="1" xfId="0" applyNumberFormat="1" applyFont="1" applyFill="1" applyBorder="1"/>
    <xf numFmtId="4" fontId="1" fillId="6" borderId="1" xfId="0" applyNumberFormat="1" applyFont="1" applyFill="1" applyBorder="1" applyAlignment="1">
      <alignment horizontal="right"/>
    </xf>
    <xf numFmtId="0" fontId="0" fillId="0" borderId="0" xfId="0" applyAlignment="1">
      <alignment wrapText="1"/>
    </xf>
    <xf numFmtId="14" fontId="0" fillId="0" borderId="0" xfId="0" applyNumberFormat="1"/>
    <xf numFmtId="1" fontId="0" fillId="0" borderId="0" xfId="0" applyNumberFormat="1"/>
    <xf numFmtId="49" fontId="0" fillId="0" borderId="0" xfId="0" applyNumberForma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3">
    <cellStyle name="Benyttet hyperkobling" xfId="2" builtinId="9" hidden="1"/>
    <cellStyle name="Benyttet hyperkobling" xfId="4" builtinId="9" hidden="1"/>
    <cellStyle name="Benyttet hyperkobling" xfId="6" builtinId="9" hidden="1"/>
    <cellStyle name="Benyttet hyperkobling" xfId="8" builtinId="9" hidden="1"/>
    <cellStyle name="Benyttet hyperkobling" xfId="10" builtinId="9" hidden="1"/>
    <cellStyle name="Benyttet hyperkobling" xfId="12" builtinId="9" hidden="1"/>
    <cellStyle name="Hyperkobling" xfId="1" builtinId="8" hidden="1"/>
    <cellStyle name="Hyperkobling" xfId="3" builtinId="8" hidden="1"/>
    <cellStyle name="Hyperkobling" xfId="5" builtinId="8" hidden="1"/>
    <cellStyle name="Hyperkobling" xfId="7" builtinId="8" hidden="1"/>
    <cellStyle name="Hyperkobling" xfId="9" builtinId="8" hidden="1"/>
    <cellStyle name="Hyperkobling" xfId="1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J17"/>
  <sheetViews>
    <sheetView topLeftCell="B1" workbookViewId="0">
      <selection activeCell="E12" sqref="E12"/>
    </sheetView>
  </sheetViews>
  <sheetFormatPr baseColWidth="10" defaultRowHeight="15"/>
  <cols>
    <col min="2" max="2" width="31.83203125" customWidth="1"/>
    <col min="3" max="3" width="17.83203125" customWidth="1"/>
    <col min="4" max="4" width="40.5" customWidth="1"/>
    <col min="5" max="5" width="24.83203125" customWidth="1"/>
    <col min="6" max="6" width="16.83203125" customWidth="1"/>
    <col min="7" max="8" width="18.5" customWidth="1"/>
  </cols>
  <sheetData>
    <row r="5" spans="1:10">
      <c r="A5">
        <v>2015</v>
      </c>
    </row>
    <row r="6" spans="1:10" s="5" customFormat="1" ht="18" customHeight="1">
      <c r="A6" s="1" t="s">
        <v>0</v>
      </c>
      <c r="B6" s="1" t="s">
        <v>1</v>
      </c>
      <c r="C6" s="2" t="s">
        <v>2</v>
      </c>
      <c r="D6" s="1" t="s">
        <v>3</v>
      </c>
      <c r="E6" s="1" t="s">
        <v>4</v>
      </c>
      <c r="F6" s="1" t="s">
        <v>5</v>
      </c>
      <c r="G6" s="1" t="s">
        <v>6</v>
      </c>
      <c r="H6" s="3" t="s">
        <v>7</v>
      </c>
      <c r="I6" s="3" t="s">
        <v>8</v>
      </c>
      <c r="J6" s="4">
        <v>1</v>
      </c>
    </row>
    <row r="7" spans="1:10" s="7" customFormat="1" ht="18" customHeight="1">
      <c r="A7" s="1" t="s">
        <v>0</v>
      </c>
      <c r="B7" s="1" t="s">
        <v>1</v>
      </c>
      <c r="C7" s="2" t="s">
        <v>9</v>
      </c>
      <c r="D7" s="1" t="s">
        <v>10</v>
      </c>
      <c r="E7" s="1" t="s">
        <v>11</v>
      </c>
      <c r="F7" s="1" t="s">
        <v>12</v>
      </c>
      <c r="G7" s="6" t="s">
        <v>13</v>
      </c>
      <c r="H7" s="3" t="s">
        <v>14</v>
      </c>
      <c r="I7" s="3" t="s">
        <v>8</v>
      </c>
      <c r="J7" s="4">
        <v>1</v>
      </c>
    </row>
    <row r="8" spans="1:10" s="7" customFormat="1" ht="18" customHeight="1">
      <c r="A8" s="1" t="s">
        <v>0</v>
      </c>
      <c r="B8" s="8" t="s">
        <v>1</v>
      </c>
      <c r="C8" s="9" t="s">
        <v>15</v>
      </c>
      <c r="D8" s="8" t="s">
        <v>16</v>
      </c>
      <c r="E8" s="8" t="s">
        <v>17</v>
      </c>
      <c r="F8" s="8" t="s">
        <v>18</v>
      </c>
      <c r="G8" s="1" t="s">
        <v>6</v>
      </c>
      <c r="H8" s="8" t="s">
        <v>19</v>
      </c>
      <c r="I8" s="10">
        <v>1</v>
      </c>
      <c r="J8" s="4">
        <v>1</v>
      </c>
    </row>
    <row r="9" spans="1:10" s="7" customFormat="1" ht="18" customHeight="1">
      <c r="A9" s="1" t="s">
        <v>0</v>
      </c>
      <c r="B9" s="1" t="s">
        <v>1</v>
      </c>
      <c r="C9" s="2" t="s">
        <v>20</v>
      </c>
      <c r="D9" s="1" t="s">
        <v>21</v>
      </c>
      <c r="E9" s="1" t="s">
        <v>22</v>
      </c>
      <c r="F9" s="1" t="s">
        <v>23</v>
      </c>
      <c r="G9" s="6" t="s">
        <v>13</v>
      </c>
      <c r="H9" s="3" t="s">
        <v>24</v>
      </c>
      <c r="I9" s="3" t="s">
        <v>25</v>
      </c>
      <c r="J9" s="4">
        <v>5</v>
      </c>
    </row>
    <row r="10" spans="1:10" s="7" customFormat="1" ht="18" customHeight="1">
      <c r="A10" s="1" t="s">
        <v>0</v>
      </c>
      <c r="B10" s="1" t="s">
        <v>1</v>
      </c>
      <c r="C10" s="2" t="s">
        <v>26</v>
      </c>
      <c r="D10" s="1" t="s">
        <v>27</v>
      </c>
      <c r="E10" s="1" t="s">
        <v>28</v>
      </c>
      <c r="F10" s="1" t="s">
        <v>29</v>
      </c>
      <c r="G10" s="1" t="s">
        <v>6</v>
      </c>
      <c r="H10" s="3" t="s">
        <v>30</v>
      </c>
      <c r="I10" s="3" t="s">
        <v>31</v>
      </c>
      <c r="J10" s="4">
        <v>3</v>
      </c>
    </row>
    <row r="11" spans="1:10" s="7" customFormat="1" ht="18" customHeight="1">
      <c r="A11" s="1" t="s">
        <v>0</v>
      </c>
      <c r="B11" s="11" t="s">
        <v>1</v>
      </c>
      <c r="C11" s="11" t="s">
        <v>32</v>
      </c>
      <c r="D11" s="11" t="s">
        <v>33</v>
      </c>
      <c r="E11" s="11" t="s">
        <v>239</v>
      </c>
      <c r="F11" s="11" t="s">
        <v>34</v>
      </c>
      <c r="G11" s="6" t="s">
        <v>13</v>
      </c>
      <c r="H11" s="11" t="s">
        <v>24</v>
      </c>
      <c r="I11" s="11" t="s">
        <v>31</v>
      </c>
      <c r="J11" s="12" t="s">
        <v>31</v>
      </c>
    </row>
    <row r="12" spans="1:10" s="7" customFormat="1" ht="18" customHeight="1">
      <c r="A12" s="1" t="s">
        <v>0</v>
      </c>
      <c r="B12" s="8" t="s">
        <v>1</v>
      </c>
      <c r="C12" s="9" t="s">
        <v>35</v>
      </c>
      <c r="D12" s="8" t="s">
        <v>36</v>
      </c>
      <c r="E12" s="8" t="s">
        <v>17</v>
      </c>
      <c r="F12" s="8" t="s">
        <v>37</v>
      </c>
      <c r="G12" s="1" t="s">
        <v>6</v>
      </c>
      <c r="H12" s="8" t="s">
        <v>38</v>
      </c>
      <c r="I12" s="10">
        <v>1</v>
      </c>
      <c r="J12" s="4">
        <v>1</v>
      </c>
    </row>
    <row r="13" spans="1:10" s="7" customFormat="1" ht="18" customHeight="1">
      <c r="A13" s="1" t="s">
        <v>0</v>
      </c>
      <c r="B13" s="1" t="s">
        <v>1</v>
      </c>
      <c r="C13" s="2" t="s">
        <v>39</v>
      </c>
      <c r="D13" s="1" t="s">
        <v>36</v>
      </c>
      <c r="E13" s="1" t="s">
        <v>37</v>
      </c>
      <c r="F13" s="1" t="s">
        <v>40</v>
      </c>
      <c r="G13" s="1" t="s">
        <v>6</v>
      </c>
      <c r="H13" s="3" t="s">
        <v>30</v>
      </c>
      <c r="I13" s="3" t="s">
        <v>8</v>
      </c>
      <c r="J13" s="4">
        <v>1</v>
      </c>
    </row>
    <row r="14" spans="1:10" s="7" customFormat="1" ht="18" customHeight="1">
      <c r="A14" s="1" t="s">
        <v>0</v>
      </c>
      <c r="B14" s="11" t="s">
        <v>1</v>
      </c>
      <c r="C14" s="11" t="s">
        <v>41</v>
      </c>
      <c r="D14" s="11" t="s">
        <v>42</v>
      </c>
      <c r="E14" s="11" t="s">
        <v>43</v>
      </c>
      <c r="F14" s="11" t="s">
        <v>44</v>
      </c>
      <c r="G14" s="1" t="s">
        <v>6</v>
      </c>
      <c r="H14" s="11" t="s">
        <v>45</v>
      </c>
      <c r="I14" s="11" t="s">
        <v>46</v>
      </c>
      <c r="J14" s="12">
        <v>0.66</v>
      </c>
    </row>
    <row r="15" spans="1:10" s="5" customFormat="1" ht="18" customHeight="1">
      <c r="A15" s="1" t="s">
        <v>0</v>
      </c>
      <c r="B15" s="11" t="s">
        <v>1</v>
      </c>
      <c r="C15" s="11" t="s">
        <v>47</v>
      </c>
      <c r="D15" s="11" t="s">
        <v>48</v>
      </c>
      <c r="E15" s="11" t="s">
        <v>49</v>
      </c>
      <c r="F15" s="11" t="s">
        <v>50</v>
      </c>
      <c r="G15" s="1" t="s">
        <v>6</v>
      </c>
      <c r="H15" s="11" t="s">
        <v>30</v>
      </c>
      <c r="I15" s="11" t="s">
        <v>51</v>
      </c>
      <c r="J15" s="12" t="s">
        <v>51</v>
      </c>
    </row>
    <row r="16" spans="1:10" s="5" customFormat="1" ht="18" customHeight="1">
      <c r="A16" s="1" t="s">
        <v>0</v>
      </c>
      <c r="B16" s="11" t="s">
        <v>1</v>
      </c>
      <c r="C16" s="11" t="s">
        <v>47</v>
      </c>
      <c r="D16" s="11" t="s">
        <v>52</v>
      </c>
      <c r="E16" s="11" t="s">
        <v>53</v>
      </c>
      <c r="F16" s="11" t="s">
        <v>50</v>
      </c>
      <c r="G16" s="1" t="s">
        <v>6</v>
      </c>
      <c r="H16" s="11" t="s">
        <v>30</v>
      </c>
      <c r="I16" s="11" t="s">
        <v>54</v>
      </c>
      <c r="J16" s="12">
        <v>1.5</v>
      </c>
    </row>
    <row r="17" spans="1:10" s="5" customFormat="1" ht="18" customHeight="1">
      <c r="A17" s="1" t="s">
        <v>0</v>
      </c>
      <c r="B17" s="11" t="s">
        <v>1</v>
      </c>
      <c r="C17" s="11" t="s">
        <v>55</v>
      </c>
      <c r="D17" s="11" t="s">
        <v>33</v>
      </c>
      <c r="E17" s="11" t="s">
        <v>56</v>
      </c>
      <c r="F17" s="11" t="s">
        <v>5</v>
      </c>
      <c r="G17" s="1" t="s">
        <v>6</v>
      </c>
      <c r="H17" s="11" t="s">
        <v>57</v>
      </c>
      <c r="I17" s="11" t="s">
        <v>58</v>
      </c>
      <c r="J17" s="12" t="s">
        <v>58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5"/>
  <sheetViews>
    <sheetView topLeftCell="J1" workbookViewId="0">
      <selection sqref="A1:XFD1"/>
    </sheetView>
  </sheetViews>
  <sheetFormatPr baseColWidth="10" defaultRowHeight="15"/>
  <cols>
    <col min="2" max="2" width="11.5" customWidth="1"/>
  </cols>
  <sheetData>
    <row r="1" spans="1:26" s="13" customFormat="1" ht="48">
      <c r="A1" s="13" t="s">
        <v>59</v>
      </c>
      <c r="B1" s="13" t="s">
        <v>60</v>
      </c>
      <c r="C1" s="13" t="s">
        <v>61</v>
      </c>
      <c r="D1" s="13" t="s">
        <v>62</v>
      </c>
      <c r="E1" s="13" t="s">
        <v>63</v>
      </c>
      <c r="F1" s="13" t="s">
        <v>64</v>
      </c>
      <c r="G1" s="13" t="s">
        <v>65</v>
      </c>
      <c r="H1" s="13" t="s">
        <v>66</v>
      </c>
      <c r="I1" s="13" t="s">
        <v>67</v>
      </c>
      <c r="J1" s="13" t="s">
        <v>68</v>
      </c>
      <c r="K1" s="13" t="s">
        <v>69</v>
      </c>
      <c r="L1" s="13" t="s">
        <v>70</v>
      </c>
      <c r="M1" s="13" t="s">
        <v>71</v>
      </c>
      <c r="N1" s="13" t="s">
        <v>72</v>
      </c>
      <c r="O1" s="13" t="s">
        <v>73</v>
      </c>
      <c r="P1" s="13" t="s">
        <v>74</v>
      </c>
      <c r="Q1" s="13" t="s">
        <v>75</v>
      </c>
      <c r="R1" s="13" t="s">
        <v>76</v>
      </c>
      <c r="S1" s="13" t="s">
        <v>77</v>
      </c>
      <c r="T1" s="13" t="s">
        <v>78</v>
      </c>
      <c r="U1" s="13" t="s">
        <v>79</v>
      </c>
      <c r="V1" s="13" t="s">
        <v>80</v>
      </c>
      <c r="W1" s="13" t="s">
        <v>81</v>
      </c>
      <c r="X1" s="13" t="s">
        <v>82</v>
      </c>
      <c r="Y1" s="13" t="s">
        <v>83</v>
      </c>
      <c r="Z1" s="13" t="s">
        <v>84</v>
      </c>
    </row>
    <row r="2" spans="1:26" s="13" customFormat="1" ht="128">
      <c r="A2" s="13" t="s">
        <v>1</v>
      </c>
      <c r="B2" s="13" t="s">
        <v>85</v>
      </c>
      <c r="C2" s="13">
        <v>10</v>
      </c>
      <c r="D2" s="13" t="s">
        <v>86</v>
      </c>
      <c r="E2" s="13">
        <v>10</v>
      </c>
      <c r="F2" s="13" t="s">
        <v>86</v>
      </c>
      <c r="G2" s="13">
        <v>2016</v>
      </c>
      <c r="H2" s="13" t="s">
        <v>87</v>
      </c>
      <c r="I2" s="13" t="s">
        <v>88</v>
      </c>
      <c r="M2" s="13" t="s">
        <v>89</v>
      </c>
      <c r="O2" s="13" t="s">
        <v>90</v>
      </c>
      <c r="P2" s="13" t="s">
        <v>91</v>
      </c>
      <c r="Q2" s="13" t="s">
        <v>92</v>
      </c>
      <c r="R2" s="13">
        <v>0</v>
      </c>
      <c r="S2" s="13">
        <v>10</v>
      </c>
      <c r="T2" s="13">
        <v>50</v>
      </c>
      <c r="U2" s="13" t="s">
        <v>70</v>
      </c>
      <c r="V2" s="13" t="s">
        <v>93</v>
      </c>
      <c r="W2" s="13" t="s">
        <v>94</v>
      </c>
    </row>
    <row r="3" spans="1:26" s="13" customFormat="1" ht="160">
      <c r="A3" s="13" t="s">
        <v>1</v>
      </c>
      <c r="B3" s="13" t="s">
        <v>85</v>
      </c>
      <c r="C3" s="13">
        <v>13</v>
      </c>
      <c r="D3" s="13" t="s">
        <v>95</v>
      </c>
      <c r="E3" s="13">
        <v>13</v>
      </c>
      <c r="F3" s="13" t="s">
        <v>95</v>
      </c>
      <c r="G3" s="13">
        <v>2016</v>
      </c>
      <c r="H3" s="13" t="s">
        <v>96</v>
      </c>
      <c r="I3" s="13" t="s">
        <v>88</v>
      </c>
      <c r="M3" s="13" t="s">
        <v>89</v>
      </c>
      <c r="O3" s="13" t="s">
        <v>97</v>
      </c>
      <c r="P3" s="13" t="s">
        <v>98</v>
      </c>
      <c r="Q3" s="13" t="s">
        <v>99</v>
      </c>
      <c r="R3" s="13">
        <v>1</v>
      </c>
      <c r="S3" s="13">
        <v>0</v>
      </c>
      <c r="T3" s="13">
        <v>7</v>
      </c>
      <c r="U3" s="13" t="s">
        <v>70</v>
      </c>
      <c r="V3" s="13" t="s">
        <v>97</v>
      </c>
      <c r="W3" s="13" t="s">
        <v>19</v>
      </c>
    </row>
    <row r="4" spans="1:26" s="13" customFormat="1" ht="48">
      <c r="A4" s="13" t="s">
        <v>1</v>
      </c>
      <c r="B4" s="13" t="s">
        <v>85</v>
      </c>
      <c r="C4" s="13">
        <v>5</v>
      </c>
      <c r="D4" s="13" t="s">
        <v>100</v>
      </c>
      <c r="E4" s="13">
        <v>5</v>
      </c>
      <c r="F4" s="13" t="s">
        <v>100</v>
      </c>
      <c r="G4" s="13">
        <v>2016</v>
      </c>
      <c r="H4" s="13" t="s">
        <v>101</v>
      </c>
      <c r="I4" s="13" t="s">
        <v>88</v>
      </c>
      <c r="M4" s="13" t="s">
        <v>89</v>
      </c>
      <c r="O4" s="13" t="s">
        <v>50</v>
      </c>
      <c r="P4" s="13" t="s">
        <v>102</v>
      </c>
      <c r="Q4" s="13" t="s">
        <v>50</v>
      </c>
      <c r="R4" s="13">
        <v>1</v>
      </c>
      <c r="S4" s="13">
        <v>0</v>
      </c>
      <c r="T4" s="13">
        <v>300</v>
      </c>
      <c r="U4" s="13" t="s">
        <v>103</v>
      </c>
      <c r="W4" s="13" t="s">
        <v>104</v>
      </c>
    </row>
    <row r="5" spans="1:26" s="13" customFormat="1" ht="144">
      <c r="A5" s="13" t="s">
        <v>1</v>
      </c>
      <c r="B5" s="13" t="s">
        <v>85</v>
      </c>
      <c r="C5" s="13">
        <v>8</v>
      </c>
      <c r="D5" s="13" t="s">
        <v>100</v>
      </c>
      <c r="E5" s="13">
        <v>8</v>
      </c>
      <c r="F5" s="13" t="s">
        <v>100</v>
      </c>
      <c r="G5" s="13">
        <v>2016</v>
      </c>
      <c r="H5" s="13" t="s">
        <v>10</v>
      </c>
      <c r="I5" s="13" t="s">
        <v>88</v>
      </c>
      <c r="M5" s="13" t="s">
        <v>89</v>
      </c>
      <c r="O5" s="13" t="s">
        <v>105</v>
      </c>
      <c r="P5" s="13" t="s">
        <v>106</v>
      </c>
      <c r="Q5" s="13" t="s">
        <v>107</v>
      </c>
      <c r="R5" s="13">
        <v>1</v>
      </c>
      <c r="S5" s="13">
        <v>0</v>
      </c>
      <c r="T5" s="13">
        <v>70</v>
      </c>
      <c r="U5" s="13" t="s">
        <v>108</v>
      </c>
      <c r="W5" s="13" t="s">
        <v>104</v>
      </c>
    </row>
    <row r="6" spans="1:26" s="13" customFormat="1" ht="96">
      <c r="A6" s="13" t="s">
        <v>1</v>
      </c>
      <c r="B6" s="13" t="s">
        <v>85</v>
      </c>
      <c r="C6" s="13">
        <v>27</v>
      </c>
      <c r="D6" s="13" t="s">
        <v>109</v>
      </c>
      <c r="E6" s="13">
        <v>27</v>
      </c>
      <c r="F6" s="13" t="s">
        <v>109</v>
      </c>
      <c r="G6" s="13">
        <v>2016</v>
      </c>
      <c r="H6" s="13" t="s">
        <v>110</v>
      </c>
      <c r="I6" s="13" t="s">
        <v>88</v>
      </c>
      <c r="M6" s="13" t="s">
        <v>89</v>
      </c>
      <c r="O6" s="13" t="s">
        <v>50</v>
      </c>
      <c r="P6" s="13" t="s">
        <v>111</v>
      </c>
      <c r="Q6" s="13" t="s">
        <v>50</v>
      </c>
      <c r="R6" s="13">
        <v>1</v>
      </c>
      <c r="S6" s="13">
        <v>0</v>
      </c>
      <c r="T6" s="13">
        <v>40</v>
      </c>
      <c r="U6" s="13" t="s">
        <v>103</v>
      </c>
      <c r="W6" s="13" t="s">
        <v>104</v>
      </c>
    </row>
    <row r="7" spans="1:26" s="13" customFormat="1" ht="112">
      <c r="A7" s="13" t="s">
        <v>1</v>
      </c>
      <c r="B7" s="13" t="s">
        <v>85</v>
      </c>
      <c r="C7" s="13">
        <v>3</v>
      </c>
      <c r="D7" s="13" t="s">
        <v>112</v>
      </c>
      <c r="E7" s="13">
        <v>3</v>
      </c>
      <c r="F7" s="13" t="s">
        <v>112</v>
      </c>
      <c r="G7" s="13">
        <v>2016</v>
      </c>
      <c r="H7" s="13" t="s">
        <v>113</v>
      </c>
      <c r="I7" s="13" t="s">
        <v>88</v>
      </c>
      <c r="M7" s="13" t="s">
        <v>89</v>
      </c>
      <c r="O7" s="13" t="s">
        <v>114</v>
      </c>
      <c r="P7" s="13" t="s">
        <v>115</v>
      </c>
      <c r="Q7" s="13" t="s">
        <v>114</v>
      </c>
      <c r="R7" s="13">
        <v>1</v>
      </c>
      <c r="S7" s="13">
        <v>0</v>
      </c>
      <c r="T7" s="13">
        <v>150</v>
      </c>
      <c r="U7" s="13" t="s">
        <v>116</v>
      </c>
      <c r="W7" s="13" t="s">
        <v>104</v>
      </c>
    </row>
    <row r="8" spans="1:26" s="13" customFormat="1" ht="112">
      <c r="A8" s="13" t="s">
        <v>1</v>
      </c>
      <c r="B8" s="13" t="s">
        <v>85</v>
      </c>
      <c r="C8" s="13">
        <v>13</v>
      </c>
      <c r="D8" s="13" t="s">
        <v>117</v>
      </c>
      <c r="E8" s="13">
        <v>13</v>
      </c>
      <c r="F8" s="13" t="s">
        <v>117</v>
      </c>
      <c r="G8" s="13">
        <v>2016</v>
      </c>
      <c r="H8" s="13" t="s">
        <v>118</v>
      </c>
      <c r="I8" s="13" t="s">
        <v>88</v>
      </c>
      <c r="M8" s="13" t="s">
        <v>89</v>
      </c>
      <c r="O8" s="13" t="s">
        <v>119</v>
      </c>
      <c r="P8" s="13" t="s">
        <v>120</v>
      </c>
      <c r="Q8" s="13" t="s">
        <v>121</v>
      </c>
      <c r="R8" s="13">
        <v>1</v>
      </c>
      <c r="S8" s="13">
        <v>0</v>
      </c>
      <c r="T8" s="13">
        <v>40</v>
      </c>
      <c r="U8" s="13" t="s">
        <v>116</v>
      </c>
      <c r="W8" s="13" t="s">
        <v>122</v>
      </c>
    </row>
    <row r="9" spans="1:26" s="13" customFormat="1" ht="192">
      <c r="A9" s="13" t="s">
        <v>1</v>
      </c>
      <c r="B9" s="13" t="s">
        <v>85</v>
      </c>
      <c r="C9" s="13">
        <v>3</v>
      </c>
      <c r="D9" s="13" t="s">
        <v>123</v>
      </c>
      <c r="E9" s="13">
        <v>3</v>
      </c>
      <c r="F9" s="13" t="s">
        <v>123</v>
      </c>
      <c r="G9" s="13">
        <v>2016</v>
      </c>
      <c r="H9" s="13" t="s">
        <v>124</v>
      </c>
      <c r="I9" s="13" t="s">
        <v>88</v>
      </c>
      <c r="M9" s="13" t="s">
        <v>89</v>
      </c>
      <c r="O9" s="13" t="s">
        <v>114</v>
      </c>
      <c r="P9" s="13" t="s">
        <v>125</v>
      </c>
      <c r="Q9" s="13" t="s">
        <v>114</v>
      </c>
      <c r="R9" s="13">
        <v>1</v>
      </c>
      <c r="S9" s="13">
        <v>0</v>
      </c>
      <c r="T9" s="13">
        <v>100</v>
      </c>
      <c r="U9" s="13" t="s">
        <v>126</v>
      </c>
      <c r="W9" s="13" t="s">
        <v>122</v>
      </c>
    </row>
    <row r="10" spans="1:26" s="13" customFormat="1" ht="112">
      <c r="A10" s="13" t="s">
        <v>1</v>
      </c>
      <c r="B10" s="13" t="s">
        <v>85</v>
      </c>
      <c r="C10" s="13">
        <v>5</v>
      </c>
      <c r="D10" s="13" t="s">
        <v>109</v>
      </c>
      <c r="E10" s="13">
        <v>5</v>
      </c>
      <c r="F10" s="13" t="s">
        <v>109</v>
      </c>
      <c r="G10" s="13">
        <v>2016</v>
      </c>
      <c r="H10" s="13" t="s">
        <v>127</v>
      </c>
      <c r="I10" s="13" t="s">
        <v>88</v>
      </c>
      <c r="M10" s="13" t="s">
        <v>89</v>
      </c>
      <c r="O10" s="13" t="s">
        <v>105</v>
      </c>
      <c r="P10" s="13" t="s">
        <v>128</v>
      </c>
      <c r="Q10" s="13" t="s">
        <v>129</v>
      </c>
      <c r="R10" s="13">
        <v>1</v>
      </c>
      <c r="S10" s="13">
        <v>0</v>
      </c>
      <c r="T10" s="13">
        <v>70</v>
      </c>
      <c r="U10" s="13" t="s">
        <v>116</v>
      </c>
      <c r="W10" s="13" t="s">
        <v>104</v>
      </c>
    </row>
    <row r="11" spans="1:26" s="13" customFormat="1" ht="96">
      <c r="A11" s="13" t="s">
        <v>1</v>
      </c>
      <c r="B11" s="13" t="s">
        <v>85</v>
      </c>
      <c r="C11" s="13">
        <v>27</v>
      </c>
      <c r="D11" s="13" t="s">
        <v>117</v>
      </c>
      <c r="E11" s="13">
        <v>27</v>
      </c>
      <c r="F11" s="13" t="s">
        <v>117</v>
      </c>
      <c r="G11" s="13">
        <v>2016</v>
      </c>
      <c r="H11" s="13" t="s">
        <v>130</v>
      </c>
      <c r="I11" s="13" t="s">
        <v>88</v>
      </c>
      <c r="M11" s="13" t="s">
        <v>89</v>
      </c>
      <c r="O11" s="13" t="s">
        <v>131</v>
      </c>
      <c r="P11" s="13" t="s">
        <v>132</v>
      </c>
      <c r="Q11" s="13" t="s">
        <v>133</v>
      </c>
      <c r="R11" s="13">
        <v>0</v>
      </c>
      <c r="S11" s="13">
        <v>20</v>
      </c>
      <c r="T11" s="13">
        <v>50</v>
      </c>
      <c r="U11" s="13" t="s">
        <v>70</v>
      </c>
      <c r="V11" s="13" t="s">
        <v>134</v>
      </c>
      <c r="W11" s="13" t="s">
        <v>135</v>
      </c>
    </row>
    <row r="12" spans="1:26" s="13" customFormat="1" ht="64">
      <c r="A12" s="13" t="s">
        <v>1</v>
      </c>
      <c r="B12" s="13" t="s">
        <v>85</v>
      </c>
      <c r="C12" s="13">
        <v>1</v>
      </c>
      <c r="D12" s="13" t="s">
        <v>136</v>
      </c>
      <c r="E12" s="13">
        <v>20</v>
      </c>
      <c r="F12" s="13" t="s">
        <v>95</v>
      </c>
      <c r="G12" s="13">
        <v>2016</v>
      </c>
      <c r="H12" s="13" t="s">
        <v>137</v>
      </c>
      <c r="I12" s="13" t="s">
        <v>138</v>
      </c>
      <c r="K12" s="13" t="s">
        <v>139</v>
      </c>
      <c r="M12" s="13" t="s">
        <v>89</v>
      </c>
      <c r="O12" s="13" t="s">
        <v>140</v>
      </c>
      <c r="P12" s="13" t="s">
        <v>141</v>
      </c>
      <c r="Q12" s="13" t="s">
        <v>142</v>
      </c>
      <c r="R12" s="13">
        <v>10</v>
      </c>
      <c r="S12" s="13">
        <v>0</v>
      </c>
      <c r="T12" s="13">
        <v>1</v>
      </c>
      <c r="U12" s="13" t="s">
        <v>70</v>
      </c>
      <c r="V12" s="13" t="s">
        <v>143</v>
      </c>
      <c r="W12" s="13" t="s">
        <v>104</v>
      </c>
    </row>
    <row r="13" spans="1:26" s="13" customFormat="1" ht="80">
      <c r="A13" s="13" t="s">
        <v>1</v>
      </c>
      <c r="B13" s="13" t="s">
        <v>85</v>
      </c>
      <c r="C13" s="13">
        <v>1</v>
      </c>
      <c r="D13" s="13" t="s">
        <v>117</v>
      </c>
      <c r="E13" s="13">
        <v>31</v>
      </c>
      <c r="F13" s="13" t="s">
        <v>95</v>
      </c>
      <c r="G13" s="13">
        <v>2016</v>
      </c>
      <c r="H13" s="13" t="s">
        <v>144</v>
      </c>
      <c r="I13" s="13" t="s">
        <v>138</v>
      </c>
      <c r="K13" s="13" t="s">
        <v>139</v>
      </c>
      <c r="M13" s="13" t="s">
        <v>89</v>
      </c>
      <c r="O13" s="13" t="s">
        <v>140</v>
      </c>
      <c r="P13" s="13" t="s">
        <v>145</v>
      </c>
      <c r="Q13" s="13" t="s">
        <v>142</v>
      </c>
      <c r="R13" s="13">
        <v>10</v>
      </c>
      <c r="S13" s="13">
        <v>0</v>
      </c>
      <c r="T13" s="13">
        <v>3</v>
      </c>
      <c r="U13" s="13" t="s">
        <v>70</v>
      </c>
      <c r="V13" s="13" t="s">
        <v>146</v>
      </c>
      <c r="W13" s="13" t="s">
        <v>122</v>
      </c>
    </row>
    <row r="14" spans="1:26" s="13" customFormat="1" ht="176">
      <c r="A14" s="13" t="s">
        <v>1</v>
      </c>
      <c r="B14" s="13" t="s">
        <v>85</v>
      </c>
      <c r="C14" s="13">
        <v>27</v>
      </c>
      <c r="D14" s="13" t="s">
        <v>147</v>
      </c>
      <c r="E14" s="13">
        <v>27</v>
      </c>
      <c r="F14" s="13" t="s">
        <v>147</v>
      </c>
      <c r="G14" s="13">
        <v>2016</v>
      </c>
      <c r="H14" s="13" t="s">
        <v>148</v>
      </c>
      <c r="I14" s="13" t="s">
        <v>88</v>
      </c>
      <c r="M14" s="13" t="s">
        <v>89</v>
      </c>
      <c r="O14" s="13" t="s">
        <v>149</v>
      </c>
      <c r="P14" s="13" t="s">
        <v>150</v>
      </c>
      <c r="Q14" s="13" t="s">
        <v>151</v>
      </c>
      <c r="R14" s="13">
        <v>0</v>
      </c>
      <c r="S14" s="13">
        <v>30</v>
      </c>
      <c r="T14" s="13">
        <v>100</v>
      </c>
      <c r="U14" s="13" t="s">
        <v>152</v>
      </c>
      <c r="V14" s="13" t="s">
        <v>134</v>
      </c>
      <c r="W14" s="13" t="s">
        <v>135</v>
      </c>
    </row>
    <row r="15" spans="1:26" s="13" customFormat="1" ht="160">
      <c r="A15" s="13" t="s">
        <v>1</v>
      </c>
      <c r="B15" s="13" t="s">
        <v>85</v>
      </c>
      <c r="C15" s="13">
        <v>23</v>
      </c>
      <c r="D15" s="13" t="s">
        <v>136</v>
      </c>
      <c r="E15" s="13">
        <v>23</v>
      </c>
      <c r="F15" s="13" t="s">
        <v>136</v>
      </c>
      <c r="G15" s="13">
        <v>2016</v>
      </c>
      <c r="H15" s="13" t="s">
        <v>153</v>
      </c>
      <c r="I15" s="13" t="s">
        <v>88</v>
      </c>
      <c r="M15" s="13" t="s">
        <v>89</v>
      </c>
      <c r="O15" s="13" t="s">
        <v>154</v>
      </c>
      <c r="P15" s="13" t="s">
        <v>155</v>
      </c>
      <c r="Q15" s="13" t="s">
        <v>156</v>
      </c>
      <c r="R15" s="13">
        <v>0</v>
      </c>
      <c r="S15" s="13">
        <v>20</v>
      </c>
      <c r="T15" s="13">
        <v>50</v>
      </c>
      <c r="U15" s="13" t="s">
        <v>70</v>
      </c>
      <c r="V15" s="13" t="s">
        <v>157</v>
      </c>
      <c r="W15" s="13" t="s">
        <v>104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D15"/>
  <sheetViews>
    <sheetView topLeftCell="H1" workbookViewId="0">
      <selection activeCell="O3" sqref="O3"/>
    </sheetView>
  </sheetViews>
  <sheetFormatPr baseColWidth="10" defaultRowHeight="15"/>
  <cols>
    <col min="7" max="7" width="25.5" customWidth="1"/>
  </cols>
  <sheetData>
    <row r="2" spans="1:30">
      <c r="B2" t="s">
        <v>213</v>
      </c>
      <c r="C2" t="s">
        <v>61</v>
      </c>
      <c r="E2" t="s">
        <v>63</v>
      </c>
      <c r="G2" t="s">
        <v>214</v>
      </c>
      <c r="H2" t="s">
        <v>215</v>
      </c>
      <c r="I2" t="s">
        <v>216</v>
      </c>
      <c r="J2" t="s">
        <v>158</v>
      </c>
      <c r="K2" t="s">
        <v>217</v>
      </c>
      <c r="L2" t="s">
        <v>218</v>
      </c>
      <c r="M2" t="s">
        <v>219</v>
      </c>
      <c r="O2" t="s">
        <v>220</v>
      </c>
      <c r="P2" t="s">
        <v>221</v>
      </c>
      <c r="Q2" t="s">
        <v>222</v>
      </c>
      <c r="R2" t="s">
        <v>223</v>
      </c>
      <c r="S2" t="s">
        <v>224</v>
      </c>
      <c r="T2" t="s">
        <v>225</v>
      </c>
      <c r="U2" t="s">
        <v>226</v>
      </c>
      <c r="V2" t="s">
        <v>227</v>
      </c>
      <c r="W2" t="s">
        <v>228</v>
      </c>
      <c r="X2" t="s">
        <v>229</v>
      </c>
      <c r="Y2" t="s">
        <v>230</v>
      </c>
    </row>
    <row r="3" spans="1:30">
      <c r="A3" t="s">
        <v>1</v>
      </c>
      <c r="B3">
        <v>3</v>
      </c>
      <c r="C3">
        <v>5</v>
      </c>
      <c r="D3">
        <v>1</v>
      </c>
      <c r="E3">
        <v>5</v>
      </c>
      <c r="F3">
        <v>1</v>
      </c>
      <c r="G3" t="s">
        <v>159</v>
      </c>
      <c r="H3">
        <v>1</v>
      </c>
      <c r="L3">
        <v>2</v>
      </c>
      <c r="N3" t="s">
        <v>50</v>
      </c>
      <c r="O3" t="s">
        <v>160</v>
      </c>
      <c r="P3" t="s">
        <v>50</v>
      </c>
      <c r="Q3">
        <v>1</v>
      </c>
      <c r="R3">
        <v>0</v>
      </c>
      <c r="S3">
        <v>70</v>
      </c>
      <c r="U3">
        <v>1</v>
      </c>
      <c r="V3">
        <v>1</v>
      </c>
      <c r="W3">
        <v>1</v>
      </c>
      <c r="Y3">
        <v>1</v>
      </c>
      <c r="Z3" t="s">
        <v>161</v>
      </c>
      <c r="AA3" t="s">
        <v>50</v>
      </c>
      <c r="AC3">
        <v>1</v>
      </c>
    </row>
    <row r="4" spans="1:30">
      <c r="A4" t="s">
        <v>1</v>
      </c>
      <c r="B4">
        <v>3</v>
      </c>
      <c r="C4">
        <v>19</v>
      </c>
      <c r="D4">
        <v>1</v>
      </c>
      <c r="E4">
        <v>19</v>
      </c>
      <c r="F4">
        <v>1</v>
      </c>
      <c r="G4" t="s">
        <v>162</v>
      </c>
      <c r="H4">
        <v>1</v>
      </c>
      <c r="L4">
        <v>2</v>
      </c>
      <c r="N4" t="s">
        <v>163</v>
      </c>
      <c r="O4" t="s">
        <v>164</v>
      </c>
      <c r="P4" t="s">
        <v>163</v>
      </c>
      <c r="Q4">
        <v>1</v>
      </c>
      <c r="R4">
        <v>0</v>
      </c>
      <c r="S4">
        <v>370</v>
      </c>
      <c r="V4">
        <v>1</v>
      </c>
      <c r="W4">
        <v>1</v>
      </c>
      <c r="Y4">
        <v>1</v>
      </c>
      <c r="Z4" t="s">
        <v>165</v>
      </c>
      <c r="AA4" t="s">
        <v>166</v>
      </c>
      <c r="AB4">
        <v>30</v>
      </c>
    </row>
    <row r="5" spans="1:30">
      <c r="A5" t="s">
        <v>1</v>
      </c>
      <c r="B5">
        <v>3</v>
      </c>
      <c r="C5">
        <v>17</v>
      </c>
      <c r="D5">
        <v>1</v>
      </c>
      <c r="E5">
        <v>17</v>
      </c>
      <c r="F5">
        <v>1</v>
      </c>
      <c r="G5" t="s">
        <v>167</v>
      </c>
      <c r="H5">
        <v>2</v>
      </c>
      <c r="L5">
        <v>1</v>
      </c>
      <c r="O5" t="s">
        <v>167</v>
      </c>
      <c r="P5" t="s">
        <v>34</v>
      </c>
      <c r="Q5">
        <v>3</v>
      </c>
      <c r="R5">
        <v>0</v>
      </c>
      <c r="S5">
        <v>30</v>
      </c>
      <c r="U5">
        <v>1</v>
      </c>
      <c r="V5">
        <v>1</v>
      </c>
      <c r="AA5" t="s">
        <v>168</v>
      </c>
      <c r="AB5">
        <v>0</v>
      </c>
      <c r="AC5">
        <v>0</v>
      </c>
      <c r="AD5" t="s">
        <v>169</v>
      </c>
    </row>
    <row r="6" spans="1:30">
      <c r="A6" t="s">
        <v>1</v>
      </c>
      <c r="B6">
        <v>3</v>
      </c>
      <c r="C6">
        <v>16</v>
      </c>
      <c r="D6">
        <v>3</v>
      </c>
      <c r="E6">
        <v>16</v>
      </c>
      <c r="F6">
        <v>3</v>
      </c>
      <c r="G6" t="s">
        <v>170</v>
      </c>
      <c r="H6">
        <v>1</v>
      </c>
      <c r="L6">
        <v>2</v>
      </c>
      <c r="N6" t="s">
        <v>171</v>
      </c>
      <c r="O6" t="s">
        <v>172</v>
      </c>
      <c r="P6" t="s">
        <v>173</v>
      </c>
      <c r="Q6">
        <v>1</v>
      </c>
      <c r="R6">
        <v>0</v>
      </c>
      <c r="S6">
        <v>120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 t="s">
        <v>174</v>
      </c>
      <c r="AA6" t="s">
        <v>175</v>
      </c>
      <c r="AB6">
        <v>20</v>
      </c>
      <c r="AC6">
        <v>0</v>
      </c>
    </row>
    <row r="7" spans="1:30">
      <c r="A7" t="s">
        <v>1</v>
      </c>
      <c r="B7">
        <v>3</v>
      </c>
      <c r="C7">
        <v>17</v>
      </c>
      <c r="D7">
        <v>3</v>
      </c>
      <c r="E7">
        <v>17</v>
      </c>
      <c r="F7">
        <v>3</v>
      </c>
      <c r="G7" t="s">
        <v>176</v>
      </c>
      <c r="H7">
        <v>1</v>
      </c>
      <c r="L7">
        <v>2</v>
      </c>
      <c r="N7" t="s">
        <v>114</v>
      </c>
      <c r="O7" t="s">
        <v>177</v>
      </c>
      <c r="P7" t="s">
        <v>178</v>
      </c>
      <c r="Q7">
        <v>0</v>
      </c>
      <c r="R7">
        <v>50</v>
      </c>
      <c r="S7">
        <v>70</v>
      </c>
      <c r="U7">
        <v>1</v>
      </c>
      <c r="V7">
        <v>1</v>
      </c>
      <c r="W7">
        <v>1</v>
      </c>
      <c r="AA7" t="s">
        <v>114</v>
      </c>
      <c r="AB7">
        <v>0</v>
      </c>
      <c r="AC7">
        <v>1</v>
      </c>
    </row>
    <row r="8" spans="1:30">
      <c r="A8" t="s">
        <v>1</v>
      </c>
      <c r="B8">
        <v>3</v>
      </c>
      <c r="C8">
        <v>22</v>
      </c>
      <c r="D8">
        <v>3</v>
      </c>
      <c r="E8">
        <v>22</v>
      </c>
      <c r="F8">
        <v>3</v>
      </c>
      <c r="G8" t="s">
        <v>179</v>
      </c>
      <c r="H8">
        <v>1</v>
      </c>
      <c r="L8">
        <v>2</v>
      </c>
      <c r="N8" t="s">
        <v>180</v>
      </c>
      <c r="O8" t="s">
        <v>181</v>
      </c>
      <c r="P8" t="s">
        <v>142</v>
      </c>
      <c r="Q8">
        <v>0</v>
      </c>
      <c r="R8">
        <v>20</v>
      </c>
      <c r="S8">
        <v>50</v>
      </c>
      <c r="Y8">
        <v>1</v>
      </c>
      <c r="Z8" t="s">
        <v>182</v>
      </c>
      <c r="AA8" t="s">
        <v>142</v>
      </c>
      <c r="AB8">
        <v>20</v>
      </c>
    </row>
    <row r="9" spans="1:30">
      <c r="A9" t="s">
        <v>1</v>
      </c>
      <c r="B9">
        <v>3</v>
      </c>
      <c r="C9">
        <v>23</v>
      </c>
      <c r="D9">
        <v>3</v>
      </c>
      <c r="E9">
        <v>23</v>
      </c>
      <c r="F9">
        <v>3</v>
      </c>
      <c r="G9" t="s">
        <v>183</v>
      </c>
      <c r="H9">
        <v>1</v>
      </c>
      <c r="L9">
        <v>2</v>
      </c>
      <c r="N9" t="s">
        <v>184</v>
      </c>
      <c r="O9" t="s">
        <v>185</v>
      </c>
      <c r="P9" t="s">
        <v>184</v>
      </c>
      <c r="Q9">
        <v>0</v>
      </c>
      <c r="R9">
        <v>50</v>
      </c>
      <c r="S9">
        <v>70</v>
      </c>
      <c r="Y9">
        <v>1</v>
      </c>
      <c r="Z9" t="s">
        <v>186</v>
      </c>
      <c r="AA9" t="s">
        <v>19</v>
      </c>
      <c r="AC9">
        <v>8</v>
      </c>
    </row>
    <row r="10" spans="1:30">
      <c r="A10" t="s">
        <v>1</v>
      </c>
      <c r="B10">
        <v>3</v>
      </c>
      <c r="C10">
        <v>24</v>
      </c>
      <c r="D10">
        <v>5</v>
      </c>
      <c r="E10">
        <v>24</v>
      </c>
      <c r="F10">
        <v>5</v>
      </c>
      <c r="G10" t="s">
        <v>187</v>
      </c>
      <c r="H10">
        <v>1</v>
      </c>
      <c r="L10">
        <v>2</v>
      </c>
      <c r="N10" t="s">
        <v>188</v>
      </c>
      <c r="O10" t="s">
        <v>189</v>
      </c>
      <c r="P10" t="s">
        <v>190</v>
      </c>
      <c r="Q10">
        <v>0</v>
      </c>
      <c r="R10">
        <v>50</v>
      </c>
      <c r="S10">
        <v>130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 t="s">
        <v>191</v>
      </c>
      <c r="AA10" t="s">
        <v>50</v>
      </c>
      <c r="AC10">
        <v>1</v>
      </c>
    </row>
    <row r="11" spans="1:30">
      <c r="A11" t="s">
        <v>1</v>
      </c>
      <c r="B11">
        <v>3</v>
      </c>
      <c r="C11">
        <v>1</v>
      </c>
      <c r="D11">
        <v>6</v>
      </c>
      <c r="E11">
        <v>1</v>
      </c>
      <c r="F11">
        <v>6</v>
      </c>
      <c r="G11" t="s">
        <v>192</v>
      </c>
      <c r="H11">
        <v>1</v>
      </c>
      <c r="L11">
        <v>1</v>
      </c>
      <c r="O11" t="s">
        <v>193</v>
      </c>
      <c r="P11" t="s">
        <v>142</v>
      </c>
      <c r="Q11">
        <v>0</v>
      </c>
      <c r="R11">
        <v>30</v>
      </c>
      <c r="S11">
        <v>160</v>
      </c>
      <c r="T11">
        <v>1</v>
      </c>
      <c r="U11">
        <v>1</v>
      </c>
      <c r="V11">
        <v>1</v>
      </c>
      <c r="W11">
        <v>1</v>
      </c>
      <c r="X11">
        <v>1</v>
      </c>
      <c r="AA11" t="s">
        <v>168</v>
      </c>
      <c r="AB11">
        <v>10</v>
      </c>
      <c r="AC11">
        <v>0</v>
      </c>
    </row>
    <row r="12" spans="1:30">
      <c r="A12" t="s">
        <v>1</v>
      </c>
      <c r="B12">
        <v>3</v>
      </c>
      <c r="C12">
        <v>16</v>
      </c>
      <c r="D12">
        <v>6</v>
      </c>
      <c r="E12">
        <v>16</v>
      </c>
      <c r="F12">
        <v>6</v>
      </c>
      <c r="G12" t="s">
        <v>194</v>
      </c>
      <c r="H12">
        <v>1</v>
      </c>
      <c r="L12">
        <v>2</v>
      </c>
      <c r="N12" t="s">
        <v>114</v>
      </c>
      <c r="O12" t="s">
        <v>195</v>
      </c>
      <c r="P12" t="s">
        <v>196</v>
      </c>
      <c r="Q12">
        <v>1</v>
      </c>
      <c r="R12">
        <v>0</v>
      </c>
      <c r="S12">
        <v>20</v>
      </c>
      <c r="Y12">
        <v>1</v>
      </c>
      <c r="Z12" t="s">
        <v>197</v>
      </c>
      <c r="AA12" t="s">
        <v>198</v>
      </c>
      <c r="AB12">
        <v>40</v>
      </c>
      <c r="AC12">
        <v>0</v>
      </c>
    </row>
    <row r="13" spans="1:30">
      <c r="A13" t="s">
        <v>1</v>
      </c>
      <c r="B13">
        <v>3</v>
      </c>
      <c r="C13">
        <v>24</v>
      </c>
      <c r="D13">
        <v>8</v>
      </c>
      <c r="E13">
        <v>24</v>
      </c>
      <c r="F13">
        <v>8</v>
      </c>
      <c r="G13" t="s">
        <v>199</v>
      </c>
      <c r="H13">
        <v>1</v>
      </c>
      <c r="L13">
        <v>2</v>
      </c>
      <c r="N13" t="s">
        <v>200</v>
      </c>
      <c r="O13" t="s">
        <v>201</v>
      </c>
      <c r="P13" t="s">
        <v>202</v>
      </c>
      <c r="Q13">
        <v>0</v>
      </c>
      <c r="R13">
        <v>30</v>
      </c>
      <c r="S13">
        <v>200</v>
      </c>
      <c r="T13">
        <v>1</v>
      </c>
      <c r="U13">
        <v>1</v>
      </c>
      <c r="V13">
        <v>1</v>
      </c>
      <c r="W13">
        <v>1</v>
      </c>
      <c r="Y13">
        <v>1</v>
      </c>
      <c r="Z13" t="s">
        <v>203</v>
      </c>
      <c r="AA13" t="s">
        <v>204</v>
      </c>
      <c r="AB13">
        <v>0</v>
      </c>
      <c r="AC13">
        <v>10</v>
      </c>
    </row>
    <row r="14" spans="1:30">
      <c r="A14" t="s">
        <v>1</v>
      </c>
      <c r="B14">
        <v>3</v>
      </c>
      <c r="C14">
        <v>1</v>
      </c>
      <c r="D14">
        <v>9</v>
      </c>
      <c r="E14">
        <v>1</v>
      </c>
      <c r="F14">
        <v>9</v>
      </c>
      <c r="G14" t="s">
        <v>130</v>
      </c>
      <c r="H14">
        <v>1</v>
      </c>
      <c r="L14">
        <v>2</v>
      </c>
      <c r="N14" t="s">
        <v>205</v>
      </c>
      <c r="O14" t="s">
        <v>206</v>
      </c>
      <c r="P14" t="s">
        <v>207</v>
      </c>
      <c r="Q14">
        <v>0</v>
      </c>
      <c r="R14">
        <v>20</v>
      </c>
      <c r="S14">
        <v>20</v>
      </c>
      <c r="Y14">
        <v>1</v>
      </c>
      <c r="Z14" t="s">
        <v>208</v>
      </c>
      <c r="AA14" t="s">
        <v>209</v>
      </c>
      <c r="AB14">
        <v>10</v>
      </c>
      <c r="AC14">
        <v>6</v>
      </c>
    </row>
    <row r="15" spans="1:30">
      <c r="A15" t="s">
        <v>1</v>
      </c>
      <c r="B15">
        <v>3</v>
      </c>
      <c r="C15">
        <v>14</v>
      </c>
      <c r="D15">
        <v>9</v>
      </c>
      <c r="E15">
        <v>14</v>
      </c>
      <c r="F15">
        <v>9</v>
      </c>
      <c r="G15" t="s">
        <v>210</v>
      </c>
      <c r="H15">
        <v>1</v>
      </c>
      <c r="L15">
        <v>2</v>
      </c>
      <c r="N15" t="s">
        <v>211</v>
      </c>
      <c r="O15" t="s">
        <v>212</v>
      </c>
      <c r="P15" t="s">
        <v>198</v>
      </c>
      <c r="Q15">
        <v>1</v>
      </c>
      <c r="R15">
        <v>30</v>
      </c>
      <c r="S15">
        <v>40</v>
      </c>
      <c r="V15">
        <v>1</v>
      </c>
      <c r="W15">
        <v>1</v>
      </c>
      <c r="AA15" t="s">
        <v>114</v>
      </c>
      <c r="AB15">
        <v>20</v>
      </c>
      <c r="AC15">
        <v>1</v>
      </c>
    </row>
  </sheetData>
  <autoFilter ref="A2:AD15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9"/>
  <sheetViews>
    <sheetView workbookViewId="0">
      <selection sqref="A1:XFD1048576"/>
    </sheetView>
  </sheetViews>
  <sheetFormatPr baseColWidth="10" defaultRowHeight="15"/>
  <cols>
    <col min="2" max="2" width="10.83203125" style="16"/>
    <col min="3" max="3" width="92" bestFit="1" customWidth="1"/>
    <col min="4" max="4" width="51.1640625" bestFit="1" customWidth="1"/>
    <col min="5" max="5" width="48.83203125" bestFit="1" customWidth="1"/>
  </cols>
  <sheetData>
    <row r="1" spans="1:6">
      <c r="A1" t="s">
        <v>231</v>
      </c>
      <c r="B1" s="16" t="s">
        <v>232</v>
      </c>
      <c r="C1" t="s">
        <v>233</v>
      </c>
      <c r="D1" t="s">
        <v>234</v>
      </c>
      <c r="E1" t="s">
        <v>218</v>
      </c>
      <c r="F1" t="s">
        <v>236</v>
      </c>
    </row>
    <row r="2" spans="1:6">
      <c r="A2">
        <v>2015</v>
      </c>
      <c r="B2" s="16" t="s">
        <v>147</v>
      </c>
      <c r="C2" s="14" t="str">
        <f>'2015'!D7</f>
        <v>Barnefattigdom i verdens rikeste land</v>
      </c>
      <c r="D2" s="14" t="str">
        <f>'2015'!E7</f>
        <v>RKBU konferanse</v>
      </c>
      <c r="E2" s="14" t="str">
        <f>'2015'!F7</f>
        <v>RKBU, Bergen</v>
      </c>
      <c r="F2" s="15">
        <v>20</v>
      </c>
    </row>
    <row r="3" spans="1:6">
      <c r="A3">
        <v>2015</v>
      </c>
      <c r="B3" s="16" t="s">
        <v>147</v>
      </c>
      <c r="C3" s="14" t="str">
        <f>'2015'!D10</f>
        <v>Sosial ulikhet i helse - psykologiske perspektiver</v>
      </c>
      <c r="D3" s="14" t="str">
        <f>'2015'!E10</f>
        <v>Årsmøte i Norsk Sosiologforeining avd. Vestlandet</v>
      </c>
      <c r="E3" s="14" t="str">
        <f>'2015'!F10</f>
        <v>Norsk Sosiologforeining avd. Vestlandet</v>
      </c>
      <c r="F3" s="15">
        <v>50</v>
      </c>
    </row>
    <row r="4" spans="1:6">
      <c r="A4">
        <v>2015</v>
      </c>
      <c r="B4" s="16" t="s">
        <v>244</v>
      </c>
      <c r="C4" s="14" t="str">
        <f>'2015'!D15</f>
        <v>Samanheng mellom barnefattigdom og psykiske helse hos barn og unge (andre halvdel)</v>
      </c>
      <c r="D4" s="14" t="str">
        <f>'2015'!E15</f>
        <v>Seminar om barnefattigdom i regi av Fjell kommune</v>
      </c>
      <c r="E4" s="14" t="str">
        <f>'2015'!F15</f>
        <v>Fjell kommune</v>
      </c>
      <c r="F4" s="15">
        <v>50</v>
      </c>
    </row>
    <row r="5" spans="1:6">
      <c r="A5">
        <v>2015</v>
      </c>
      <c r="B5" s="16" t="s">
        <v>244</v>
      </c>
      <c r="C5" s="14" t="str">
        <f>'2015'!D16</f>
        <v>Samanheng mellom barnefattigdom og psykiske helse hos barn og unge (første halvdel)</v>
      </c>
      <c r="D5" s="14" t="str">
        <f>'2015'!E16</f>
        <v>Innlegg på seminar i Fjell kommune om barnefattigdom</v>
      </c>
      <c r="E5" s="14" t="str">
        <f>'2015'!F16</f>
        <v>Fjell kommune</v>
      </c>
      <c r="F5" s="15">
        <v>50</v>
      </c>
    </row>
    <row r="6" spans="1:6">
      <c r="A6">
        <v>2015</v>
      </c>
      <c r="B6" s="16" t="s">
        <v>246</v>
      </c>
      <c r="C6" s="14" t="str">
        <f>'2015'!D11</f>
        <v>Sosioøkonomisk status og barn og unges psykologiske utvikling: Familiestressmodellen og familieinvesteringsperspektivet.</v>
      </c>
      <c r="D6" s="14" t="str">
        <f>'2015'!E11</f>
        <v>Undervisning på videreutdanning i sped- og småbarns psykiske helse</v>
      </c>
      <c r="E6" s="14" t="str">
        <f>'2015'!F11</f>
        <v>RKBU Vest</v>
      </c>
      <c r="F6" s="15">
        <v>30</v>
      </c>
    </row>
    <row r="7" spans="1:6">
      <c r="A7">
        <v>2015</v>
      </c>
      <c r="B7" s="16" t="s">
        <v>246</v>
      </c>
      <c r="C7" s="14" t="str">
        <f>'2015'!D17</f>
        <v>Sosioøkonomisk status og barn og unges psykologiske utvikling: Familiestressmodellen og familieinvesteringsperspektivet.</v>
      </c>
      <c r="D7" s="14" t="str">
        <f>'2015'!E17</f>
        <v>Rapportlansering på Helsedirektoratet</v>
      </c>
      <c r="E7" s="14" t="str">
        <f>'2015'!F17</f>
        <v>Helsedirektoratet, Oslo</v>
      </c>
      <c r="F7" s="15">
        <v>100</v>
      </c>
    </row>
    <row r="8" spans="1:6">
      <c r="A8">
        <v>2015</v>
      </c>
      <c r="B8" s="16" t="s">
        <v>245</v>
      </c>
      <c r="C8" s="14" t="str">
        <f>'2015'!D8</f>
        <v>Sosioøkonomisk status og barn og unges utvikling - psykologiske og økonomiske perspektiver på mulige mekanismer</v>
      </c>
      <c r="D8" s="14" t="str">
        <f>'2015'!E8</f>
        <v>Seminar</v>
      </c>
      <c r="E8" s="14" t="str">
        <f>'2015'!F15</f>
        <v>Fjell kommune</v>
      </c>
      <c r="F8" s="15">
        <v>100</v>
      </c>
    </row>
    <row r="9" spans="1:6">
      <c r="A9">
        <v>2015</v>
      </c>
      <c r="B9" s="16" t="s">
        <v>241</v>
      </c>
      <c r="C9" s="14" t="str">
        <f>'2015'!D9</f>
        <v>Statistikk for kontoransatte i BUP</v>
      </c>
      <c r="D9" s="14" t="str">
        <f>'2015'!E9</f>
        <v>Undervisning</v>
      </c>
      <c r="E9" s="14" t="s">
        <v>12</v>
      </c>
      <c r="F9" s="15">
        <v>50</v>
      </c>
    </row>
    <row r="10" spans="1:6">
      <c r="A10">
        <v>2015</v>
      </c>
      <c r="B10" s="16" t="s">
        <v>240</v>
      </c>
      <c r="C10" s="14" t="str">
        <f>'2015'!D12</f>
        <v>Fattigdom og psykisk helse</v>
      </c>
      <c r="D10" s="14" t="str">
        <f>'2015'!E12</f>
        <v>Seminar</v>
      </c>
      <c r="E10" s="14" t="str">
        <f>'2015'!F12</f>
        <v>Stress i familien - de minste barna</v>
      </c>
      <c r="F10" s="15">
        <v>80</v>
      </c>
    </row>
    <row r="11" spans="1:6">
      <c r="A11">
        <v>2015</v>
      </c>
      <c r="B11" s="16" t="s">
        <v>240</v>
      </c>
      <c r="C11" s="14" t="str">
        <f>'2015'!D13</f>
        <v>Fattigdom og psykisk helse</v>
      </c>
      <c r="D11" s="14" t="str">
        <f>'2015'!E13</f>
        <v>Stress i familien - de minste barna</v>
      </c>
      <c r="E11" s="14" t="str">
        <f>'2015'!F13</f>
        <v>RKBU, litteraturhuset</v>
      </c>
      <c r="F11" s="15">
        <v>80</v>
      </c>
    </row>
    <row r="12" spans="1:6">
      <c r="A12">
        <v>2015</v>
      </c>
      <c r="B12" s="16" t="s">
        <v>242</v>
      </c>
      <c r="C12" s="14" t="str">
        <f>'2015'!D6</f>
        <v>Sosioøkonomisk status blant barn og unge - Hvordan og hvorfor? Erfaringer fra Barn i Bergen.</v>
      </c>
      <c r="D12" s="14" t="str">
        <f>'2015'!E6</f>
        <v>Formiddagsseminar hos Helsedirektoratet</v>
      </c>
      <c r="E12" s="14" t="str">
        <f>'2015'!F6</f>
        <v>Helsedirektoratet, Oslo</v>
      </c>
      <c r="F12" s="15">
        <v>100</v>
      </c>
    </row>
    <row r="13" spans="1:6">
      <c r="A13">
        <v>2015</v>
      </c>
      <c r="B13" s="16" t="s">
        <v>243</v>
      </c>
      <c r="C13" s="14" t="str">
        <f>'2015'!D14</f>
        <v>Sosioøkonomisk status og barn og unges psykologiske utvikling: Familiestressmodellen og
familieinvesteringsperspektivet</v>
      </c>
      <c r="D13" s="14" t="str">
        <f>'2015'!E14</f>
        <v>Fredagsseminar hos Helsedirektoratet</v>
      </c>
      <c r="E13" s="14" t="str">
        <f>'2015'!F14</f>
        <v>Helsdirektoratet, Oslo</v>
      </c>
      <c r="F13" s="15">
        <v>100</v>
      </c>
    </row>
    <row r="14" spans="1:6">
      <c r="A14">
        <v>2016</v>
      </c>
      <c r="B14" s="16" t="s">
        <v>247</v>
      </c>
      <c r="C14" s="14" t="str">
        <f>'2016'!H4</f>
        <v>Barnefattigdom</v>
      </c>
      <c r="D14" s="14" t="str">
        <f>'2016'!P4</f>
        <v>Fagdag barnehageansatte</v>
      </c>
      <c r="E14" s="14" t="str">
        <f>'2016'!O4</f>
        <v>Fjell kommune</v>
      </c>
      <c r="F14" s="15">
        <f>'2016'!T4</f>
        <v>300</v>
      </c>
    </row>
    <row r="15" spans="1:6">
      <c r="A15">
        <v>2016</v>
      </c>
      <c r="B15" s="16" t="s">
        <v>247</v>
      </c>
      <c r="C15" s="14" t="str">
        <f>'2016'!H5</f>
        <v>Barnefattigdom i verdens rikeste land</v>
      </c>
      <c r="D15" s="14" t="str">
        <f>'2016'!P5</f>
        <v>Fagdag</v>
      </c>
      <c r="E15" s="14" t="str">
        <f>'2016'!O5</f>
        <v>RBUP øst og sør</v>
      </c>
      <c r="F15" s="15">
        <f>'2016'!T5</f>
        <v>70</v>
      </c>
    </row>
    <row r="16" spans="1:6">
      <c r="A16">
        <v>2016</v>
      </c>
      <c r="B16" s="16" t="str">
        <f>'2016'!D14</f>
        <v>mai</v>
      </c>
      <c r="C16" s="14" t="str">
        <f>'2016'!H14</f>
        <v>Subjective economic status in adolescence: determinants and associations with mental health in Norwegian youth</v>
      </c>
      <c r="D16" s="14" t="str">
        <f>'2016'!P14</f>
        <v>Velferdsstat og ulikhet i helse i økonomiske nedgangstider</v>
      </c>
      <c r="E16" s="14" t="str">
        <f>'2016'!O14</f>
        <v>Høyskolen i Oslo og Akershus</v>
      </c>
      <c r="F16" s="15">
        <f>'2016'!T14</f>
        <v>100</v>
      </c>
    </row>
    <row r="17" spans="1:6">
      <c r="A17">
        <v>2016</v>
      </c>
      <c r="B17" s="16" t="s">
        <v>251</v>
      </c>
      <c r="C17" s="14" t="str">
        <f>'2016'!H9</f>
        <v>Sosial ulikhet i helse; konsekvenser for utvikling hos barn og unge</v>
      </c>
      <c r="D17" s="14" t="str">
        <f>'2016'!P9</f>
        <v>Fagdag for helsesøstertjenesten, ungdomstjenesten, barnevernet, psykologtjenesten og flyktningetjenesten. ledere og ansatte.</v>
      </c>
      <c r="E17" s="14" t="str">
        <f>'2016'!O9</f>
        <v>Askøy kommune</v>
      </c>
      <c r="F17" s="15">
        <f>'2016'!T9</f>
        <v>100</v>
      </c>
    </row>
    <row r="18" spans="1:6">
      <c r="A18">
        <v>2016</v>
      </c>
      <c r="B18" s="16" t="s">
        <v>249</v>
      </c>
      <c r="C18" s="14" t="str">
        <f>'2016'!H7</f>
        <v>Barnefattigdom og psykisk helse</v>
      </c>
      <c r="D18" s="14" t="str">
        <f>'2016'!P7</f>
        <v>Fagdag for kommunalt ansatte</v>
      </c>
      <c r="E18" s="14" t="str">
        <f>'2016'!O7</f>
        <v>Askøy kommune</v>
      </c>
      <c r="F18" s="15">
        <f>'2016'!T7</f>
        <v>150</v>
      </c>
    </row>
    <row r="19" spans="1:6">
      <c r="A19">
        <v>2016</v>
      </c>
      <c r="B19" s="16" t="s">
        <v>252</v>
      </c>
      <c r="C19" s="14" t="str">
        <f>'2016'!H11</f>
        <v>Economic volatility and adolescent mental health</v>
      </c>
      <c r="D19" s="14" t="str">
        <f>'2016'!P11</f>
        <v>The 23rd Norwegian Conference on Epidemiology</v>
      </c>
      <c r="E19" s="14" t="str">
        <f>'2016'!O11</f>
        <v>Norsk forening for epidemiologi</v>
      </c>
      <c r="F19" s="15">
        <f>'2016'!T11</f>
        <v>50</v>
      </c>
    </row>
    <row r="20" spans="1:6">
      <c r="A20">
        <v>2016</v>
      </c>
      <c r="B20" s="16" t="s">
        <v>252</v>
      </c>
      <c r="C20" s="14" t="str">
        <f>'2016'!H13</f>
        <v>Sosial ulikhet i oppgraderstratgier</v>
      </c>
      <c r="D20" s="14" t="s">
        <v>237</v>
      </c>
      <c r="E20" s="14" t="str">
        <f>'2016'!O13</f>
        <v>UiB, Psykologisk Fakultet</v>
      </c>
      <c r="F20" s="15">
        <v>20</v>
      </c>
    </row>
    <row r="21" spans="1:6">
      <c r="A21">
        <v>2016</v>
      </c>
      <c r="B21" s="16" t="s">
        <v>244</v>
      </c>
      <c r="C21" s="14" t="str">
        <f>'2016'!H2</f>
        <v>Subjective and objective economic status and mental health in adolescence</v>
      </c>
      <c r="D21" s="14" t="str">
        <f>'2016'!P2</f>
        <v>European public health konferanse</v>
      </c>
      <c r="E21" s="14" t="str">
        <f>'2016'!O2</f>
        <v>EUPHA</v>
      </c>
      <c r="F21" s="15">
        <f>'2016'!T2</f>
        <v>50</v>
      </c>
    </row>
    <row r="22" spans="1:6">
      <c r="A22">
        <v>2016</v>
      </c>
      <c r="B22" s="16" t="s">
        <v>246</v>
      </c>
      <c r="C22" s="14" t="str">
        <f>'2016'!H3</f>
        <v xml:space="preserve">Sosial ulikhet i psykisk helse hos barn og unge. Forskning ved RKBU Vest, Uni Research Helse. </v>
      </c>
      <c r="D22" s="14" t="str">
        <f>'2016'!P3</f>
        <v>Presentasjon av relevant forskning for delegasjon fra Barne- og likestillingsdepartementet</v>
      </c>
      <c r="E22" s="14" t="str">
        <f>'2016'!O3</f>
        <v>Barne- og likestillingsdepartementet</v>
      </c>
      <c r="F22" s="15">
        <f>'2016'!T3</f>
        <v>7</v>
      </c>
    </row>
    <row r="23" spans="1:6">
      <c r="A23">
        <v>2016</v>
      </c>
      <c r="B23" s="16" t="s">
        <v>248</v>
      </c>
      <c r="C23" s="14" t="str">
        <f>'2016'!H6</f>
        <v>Barnefattigdom: konsekvenser for psykisk helse og utdanning</v>
      </c>
      <c r="D23" s="14" t="str">
        <f>'2016'!P6</f>
        <v>Fagdag for skoleledere</v>
      </c>
      <c r="E23" s="14" t="str">
        <f>'2016'!O6</f>
        <v>Fjell kommune</v>
      </c>
      <c r="F23" s="15">
        <f>'2016'!T6</f>
        <v>40</v>
      </c>
    </row>
    <row r="24" spans="1:6">
      <c r="A24">
        <v>2016</v>
      </c>
      <c r="B24" s="16" t="s">
        <v>248</v>
      </c>
      <c r="C24" s="14" t="str">
        <f>'2016'!H10</f>
        <v>Om barn psykiske helse og oppvekstvilkår</v>
      </c>
      <c r="D24" s="14" t="str">
        <f>'2016'!P10</f>
        <v>Lanseringsseminar for boken Helsestasjonstjenesten</v>
      </c>
      <c r="E24" s="14" t="str">
        <f>'2016'!O10</f>
        <v>RBUP øst og sør</v>
      </c>
      <c r="F24" s="15">
        <f>'2016'!T10</f>
        <v>70</v>
      </c>
    </row>
    <row r="25" spans="1:6">
      <c r="A25">
        <v>2016</v>
      </c>
      <c r="B25" s="16" t="s">
        <v>253</v>
      </c>
      <c r="C25" s="14" t="str">
        <f>'2016'!H15</f>
        <v>"Hvor god råd har du?" - Subjektive og objektive mål på familieøkonomi, og sammenheng med psykisk helse</v>
      </c>
      <c r="D25" s="14" t="str">
        <f>'2016'!P15</f>
        <v>Internseminar Uni Research Helse</v>
      </c>
      <c r="E25" s="14" t="str">
        <f>'2016'!O15</f>
        <v>Uni Research Helse</v>
      </c>
      <c r="F25" s="15">
        <v>70</v>
      </c>
    </row>
    <row r="26" spans="1:6">
      <c r="A26">
        <v>2016</v>
      </c>
      <c r="B26" s="16" t="s">
        <v>250</v>
      </c>
      <c r="C26" s="14" t="str">
        <f>'2016'!H8</f>
        <v>Oppvekst i fattigdom og konsekvenser for barn og unges utvikling</v>
      </c>
      <c r="D26" s="14" t="str">
        <f>'2016'!P8</f>
        <v>Fagseminar for ansatte på Familiens hus</v>
      </c>
      <c r="E26" s="14" t="str">
        <f>'2016'!O8</f>
        <v>Øygarden kommune, Familiens hus</v>
      </c>
      <c r="F26" s="15">
        <f>'2016'!T8</f>
        <v>40</v>
      </c>
    </row>
    <row r="27" spans="1:6">
      <c r="A27">
        <v>2017</v>
      </c>
      <c r="B27" s="16" t="s">
        <v>255</v>
      </c>
      <c r="C27" t="str">
        <f>'2017'!G8</f>
        <v>Sosial ulikhet blant Bergens barn</v>
      </c>
      <c r="D27" t="str">
        <f>'2017'!O8</f>
        <v>Frokostmøte</v>
      </c>
      <c r="E27" t="str">
        <f>'2017'!N8</f>
        <v>Folkelig</v>
      </c>
      <c r="F27" s="15">
        <f>'2017'!S8</f>
        <v>50</v>
      </c>
    </row>
    <row r="28" spans="1:6">
      <c r="A28">
        <v>2017</v>
      </c>
      <c r="B28" s="16" t="s">
        <v>147</v>
      </c>
      <c r="C28" t="str">
        <f>'2017'!G10</f>
        <v>Presentasjon av Levekårsrapporten i Fjell kommune</v>
      </c>
      <c r="D28" t="str">
        <f>'2017'!O10</f>
        <v>Rådmannens ledersamling i Fjell kommune</v>
      </c>
      <c r="E28" t="str">
        <f>'2017'!N10</f>
        <v>Rådmannen i Fjell</v>
      </c>
      <c r="F28" s="15">
        <f>'2017'!S10</f>
        <v>130</v>
      </c>
    </row>
    <row r="29" spans="1:6">
      <c r="A29">
        <v>2017</v>
      </c>
      <c r="B29" s="16" t="s">
        <v>251</v>
      </c>
      <c r="C29" t="str">
        <f>'2017'!G11</f>
        <v>Sosial ulikhet og barns psykiske helse</v>
      </c>
      <c r="D29" t="str">
        <f>'2017'!O11</f>
        <v>RKBU konferansen</v>
      </c>
      <c r="E29" t="s">
        <v>34</v>
      </c>
      <c r="F29" s="15">
        <v>300</v>
      </c>
    </row>
    <row r="30" spans="1:6">
      <c r="A30">
        <v>2017</v>
      </c>
      <c r="B30" s="16" t="s">
        <v>251</v>
      </c>
      <c r="C30" t="str">
        <f>'2017'!G12</f>
        <v>Sosial ulikhet i helse, levekårsundersøkelsen i Askøy og tanker om tiltak.</v>
      </c>
      <c r="D30" t="str">
        <f>'2017'!O12</f>
        <v>Samling for politiske utvalg i Askøy kommune</v>
      </c>
      <c r="E30" t="str">
        <f>'2017'!N12</f>
        <v>Askøy kommune</v>
      </c>
      <c r="F30" s="15">
        <f>'2017'!S12</f>
        <v>20</v>
      </c>
    </row>
    <row r="31" spans="1:6">
      <c r="A31">
        <v>2017</v>
      </c>
      <c r="B31" s="16" t="s">
        <v>252</v>
      </c>
      <c r="C31" t="str">
        <f>'2017'!G15</f>
        <v>Sosial ulikhet i barn og unges helse og barnehagen som forebyggende arena</v>
      </c>
      <c r="D31" t="str">
        <f>'2017'!O15</f>
        <v>Samling for styrere i barnehager og helsesøstertjenesten</v>
      </c>
      <c r="E31" t="str">
        <f>'2017'!N15</f>
        <v>Askøy kommune ved avdelingene for barnehage og helsestasjon</v>
      </c>
      <c r="F31" s="15">
        <f>'2017'!S15</f>
        <v>40</v>
      </c>
    </row>
    <row r="32" spans="1:6">
      <c r="A32">
        <v>2017</v>
      </c>
      <c r="B32" s="16" t="s">
        <v>253</v>
      </c>
      <c r="C32" t="str">
        <f>'2017'!G13</f>
        <v>Hvordan påvirker levevilkår børn og unges psykiske sundhed gennem psykosociale mekanismer?</v>
      </c>
      <c r="D32" t="str">
        <f>'2017'!O13</f>
        <v>12. Nordiske Folkesundhedskonference</v>
      </c>
      <c r="E32" t="str">
        <f>'2017'!N13</f>
        <v>Sundhedsstyrelsen i Danmark</v>
      </c>
      <c r="F32" s="15">
        <f>'2017'!S13</f>
        <v>200</v>
      </c>
    </row>
    <row r="33" spans="1:6">
      <c r="A33">
        <v>2017</v>
      </c>
      <c r="B33" s="16" t="s">
        <v>240</v>
      </c>
      <c r="C33" t="str">
        <f>'2017'!G3</f>
        <v>Innsatser mot barnefattigdom: Hva vet vi, og hvordan går vi videre?</v>
      </c>
      <c r="D33" t="str">
        <f>'2017'!O3</f>
        <v>Seminar for tiltaksutforming mot barnefattigdom</v>
      </c>
      <c r="E33" t="str">
        <f>'2017'!N3</f>
        <v>Fjell kommune</v>
      </c>
      <c r="F33" s="15">
        <f>'2017'!S3</f>
        <v>70</v>
      </c>
    </row>
    <row r="34" spans="1:6">
      <c r="A34">
        <v>2017</v>
      </c>
      <c r="B34" s="16" t="s">
        <v>240</v>
      </c>
      <c r="C34" t="str">
        <f>'2017'!G4</f>
        <v>Sosiale helseforskjeller i psykisk helse blant barn og unge</v>
      </c>
      <c r="D34" t="s">
        <v>235</v>
      </c>
      <c r="E34" t="str">
        <f>'2017'!N4</f>
        <v>Høyskolen på Vestlandet</v>
      </c>
      <c r="F34" s="15">
        <f>'2017'!S4</f>
        <v>370</v>
      </c>
    </row>
    <row r="35" spans="1:6">
      <c r="A35">
        <v>2017</v>
      </c>
      <c r="B35" s="16" t="s">
        <v>240</v>
      </c>
      <c r="C35" t="str">
        <f>'2017'!G5</f>
        <v>SDQ kurs</v>
      </c>
      <c r="D35" t="str">
        <f>'2017'!O5</f>
        <v>SDQ kurs</v>
      </c>
      <c r="E35" t="s">
        <v>34</v>
      </c>
      <c r="F35" s="15">
        <f>'2017'!S5</f>
        <v>30</v>
      </c>
    </row>
    <row r="36" spans="1:6">
      <c r="A36">
        <v>2017</v>
      </c>
      <c r="B36" s="16" t="s">
        <v>254</v>
      </c>
      <c r="C36" t="str">
        <f>'2017'!G6</f>
        <v>Levekårsundersøkelsen/tanker om tiltak</v>
      </c>
      <c r="D36" t="str">
        <f>'2017'!O6</f>
        <v>Erfaringskonferanse - barnefattigdom</v>
      </c>
      <c r="E36" t="str">
        <f>'2017'!N6</f>
        <v>Fylkesmannen</v>
      </c>
      <c r="F36" s="15">
        <f>'2017'!S6</f>
        <v>120</v>
      </c>
    </row>
    <row r="37" spans="1:6">
      <c r="A37">
        <v>2017</v>
      </c>
      <c r="B37" s="16" t="s">
        <v>254</v>
      </c>
      <c r="C37" t="str">
        <f>'2017'!G7</f>
        <v>Barns levekår i Askøy kommune</v>
      </c>
      <c r="D37" t="str">
        <f>'2017'!O7</f>
        <v>Barnefattigdom: teaterforestilling  og presentasjon av levekårsundersøkelse</v>
      </c>
      <c r="E37" t="str">
        <f>'2017'!N7</f>
        <v>Askøy kommune</v>
      </c>
      <c r="F37" s="15">
        <f>'2017'!S7</f>
        <v>70</v>
      </c>
    </row>
    <row r="38" spans="1:6">
      <c r="A38">
        <v>2017</v>
      </c>
      <c r="B38" s="16" t="s">
        <v>254</v>
      </c>
      <c r="C38" t="str">
        <f>'2017'!G9</f>
        <v>Hva gjør sosial ulikhet med barn og unge?</v>
      </c>
      <c r="D38" t="str">
        <f>'2017'!O9</f>
        <v>Seminar om sosial ulikhet</v>
      </c>
      <c r="E38" t="str">
        <f>'2017'!N9</f>
        <v>Helsedirektoratet</v>
      </c>
      <c r="F38" s="15">
        <f>'2017'!S9</f>
        <v>70</v>
      </c>
    </row>
    <row r="39" spans="1:6">
      <c r="A39">
        <v>2017</v>
      </c>
      <c r="B39" s="16" t="s">
        <v>250</v>
      </c>
      <c r="C39" t="str">
        <f>'2017'!G14</f>
        <v>Economic volatility and adolescent mental health</v>
      </c>
      <c r="D39" t="s">
        <v>238</v>
      </c>
      <c r="E39" t="str">
        <f>'2017'!N14</f>
        <v>ECDP</v>
      </c>
      <c r="F39" s="15">
        <f>'2017'!S14</f>
        <v>20</v>
      </c>
    </row>
  </sheetData>
  <sortState xmlns:xlrd2="http://schemas.microsoft.com/office/spreadsheetml/2017/richdata2" ref="A2:F39">
    <sortCondition ref="A2:A39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59"/>
  <sheetViews>
    <sheetView tabSelected="1" workbookViewId="0">
      <selection activeCell="G15" sqref="G15"/>
    </sheetView>
  </sheetViews>
  <sheetFormatPr baseColWidth="10" defaultRowHeight="15"/>
  <cols>
    <col min="3" max="4" width="10.83203125" style="16"/>
    <col min="5" max="5" width="92" bestFit="1" customWidth="1"/>
    <col min="6" max="6" width="95.6640625" bestFit="1" customWidth="1"/>
    <col min="7" max="7" width="55.33203125" customWidth="1"/>
  </cols>
  <sheetData>
    <row r="1" spans="1:8">
      <c r="A1" t="s">
        <v>294</v>
      </c>
      <c r="B1" t="s">
        <v>231</v>
      </c>
      <c r="C1" s="16" t="s">
        <v>295</v>
      </c>
      <c r="D1" s="16" t="s">
        <v>256</v>
      </c>
      <c r="E1" t="s">
        <v>233</v>
      </c>
      <c r="F1" t="s">
        <v>234</v>
      </c>
      <c r="G1" t="s">
        <v>218</v>
      </c>
      <c r="H1" t="s">
        <v>236</v>
      </c>
    </row>
    <row r="2" spans="1:8">
      <c r="A2">
        <v>58</v>
      </c>
      <c r="B2">
        <v>2020</v>
      </c>
      <c r="C2" s="16" t="s">
        <v>268</v>
      </c>
      <c r="D2" s="16" t="s">
        <v>251</v>
      </c>
      <c r="E2" t="s">
        <v>334</v>
      </c>
      <c r="F2" t="s">
        <v>335</v>
      </c>
      <c r="G2" t="s">
        <v>336</v>
      </c>
      <c r="H2">
        <v>20</v>
      </c>
    </row>
    <row r="3" spans="1:8">
      <c r="A3">
        <v>57</v>
      </c>
      <c r="B3">
        <v>2019</v>
      </c>
      <c r="C3" s="16" t="s">
        <v>271</v>
      </c>
      <c r="D3" s="16" t="s">
        <v>246</v>
      </c>
      <c r="E3" t="s">
        <v>331</v>
      </c>
      <c r="F3" t="s">
        <v>331</v>
      </c>
      <c r="G3" t="s">
        <v>332</v>
      </c>
      <c r="H3">
        <v>150</v>
      </c>
    </row>
    <row r="4" spans="1:8">
      <c r="A4">
        <v>56</v>
      </c>
      <c r="B4">
        <v>2019</v>
      </c>
      <c r="C4" s="16" t="s">
        <v>271</v>
      </c>
      <c r="D4" s="16" t="s">
        <v>246</v>
      </c>
      <c r="E4" t="s">
        <v>328</v>
      </c>
      <c r="F4" t="s">
        <v>329</v>
      </c>
      <c r="G4" t="s">
        <v>330</v>
      </c>
      <c r="H4">
        <v>10</v>
      </c>
    </row>
    <row r="5" spans="1:8">
      <c r="A5">
        <v>55</v>
      </c>
      <c r="B5">
        <v>2019</v>
      </c>
      <c r="C5" s="16" t="s">
        <v>324</v>
      </c>
      <c r="D5" s="16" t="s">
        <v>318</v>
      </c>
      <c r="E5" t="s">
        <v>325</v>
      </c>
      <c r="F5" t="s">
        <v>326</v>
      </c>
      <c r="G5" t="s">
        <v>327</v>
      </c>
      <c r="H5">
        <v>80</v>
      </c>
    </row>
    <row r="6" spans="1:8">
      <c r="A6">
        <v>54</v>
      </c>
      <c r="B6">
        <v>2019</v>
      </c>
      <c r="C6" s="16" t="s">
        <v>324</v>
      </c>
      <c r="D6" s="16" t="s">
        <v>318</v>
      </c>
      <c r="E6" t="s">
        <v>322</v>
      </c>
      <c r="F6" t="s">
        <v>323</v>
      </c>
      <c r="G6" t="s">
        <v>333</v>
      </c>
      <c r="H6">
        <v>100</v>
      </c>
    </row>
    <row r="7" spans="1:8">
      <c r="A7">
        <v>53</v>
      </c>
      <c r="B7">
        <v>2019</v>
      </c>
      <c r="C7" s="16" t="s">
        <v>324</v>
      </c>
      <c r="D7" s="16" t="s">
        <v>318</v>
      </c>
      <c r="E7" t="s">
        <v>319</v>
      </c>
      <c r="F7" t="s">
        <v>320</v>
      </c>
      <c r="G7" t="s">
        <v>321</v>
      </c>
      <c r="H7">
        <v>50</v>
      </c>
    </row>
    <row r="8" spans="1:8">
      <c r="A8">
        <v>52</v>
      </c>
      <c r="B8">
        <v>2019</v>
      </c>
      <c r="C8" s="16" t="s">
        <v>264</v>
      </c>
      <c r="D8" s="16" t="s">
        <v>252</v>
      </c>
      <c r="E8" t="s">
        <v>314</v>
      </c>
      <c r="F8" t="s">
        <v>315</v>
      </c>
      <c r="G8" t="s">
        <v>309</v>
      </c>
      <c r="H8">
        <v>1200</v>
      </c>
    </row>
    <row r="9" spans="1:8">
      <c r="A9">
        <v>51</v>
      </c>
      <c r="B9">
        <v>2019</v>
      </c>
      <c r="C9" s="16" t="s">
        <v>268</v>
      </c>
      <c r="D9" s="16" t="s">
        <v>251</v>
      </c>
      <c r="E9" t="s">
        <v>312</v>
      </c>
      <c r="F9" t="s">
        <v>310</v>
      </c>
      <c r="G9" t="s">
        <v>311</v>
      </c>
      <c r="H9">
        <v>350</v>
      </c>
    </row>
    <row r="10" spans="1:8">
      <c r="A10">
        <v>50</v>
      </c>
      <c r="B10">
        <v>2019</v>
      </c>
      <c r="C10" s="16" t="s">
        <v>270</v>
      </c>
      <c r="D10" s="16" t="s">
        <v>296</v>
      </c>
      <c r="E10" t="s">
        <v>307</v>
      </c>
      <c r="F10" t="s">
        <v>308</v>
      </c>
      <c r="G10" t="s">
        <v>309</v>
      </c>
      <c r="H10">
        <v>30</v>
      </c>
    </row>
    <row r="11" spans="1:8">
      <c r="A11">
        <v>49</v>
      </c>
      <c r="B11">
        <v>2019</v>
      </c>
      <c r="C11" s="16" t="s">
        <v>270</v>
      </c>
      <c r="D11" s="16" t="s">
        <v>296</v>
      </c>
      <c r="E11" t="s">
        <v>313</v>
      </c>
      <c r="F11" t="s">
        <v>305</v>
      </c>
      <c r="G11" t="s">
        <v>306</v>
      </c>
      <c r="H11">
        <v>150</v>
      </c>
    </row>
    <row r="12" spans="1:8">
      <c r="A12">
        <v>48</v>
      </c>
      <c r="B12">
        <v>2019</v>
      </c>
      <c r="C12" s="16" t="s">
        <v>265</v>
      </c>
      <c r="D12" s="16" t="s">
        <v>255</v>
      </c>
      <c r="E12" t="s">
        <v>316</v>
      </c>
      <c r="F12" t="s">
        <v>106</v>
      </c>
      <c r="G12" t="s">
        <v>317</v>
      </c>
      <c r="H12">
        <v>50</v>
      </c>
    </row>
    <row r="13" spans="1:8" ht="20">
      <c r="A13">
        <f>ROWS(B13:B59)</f>
        <v>47</v>
      </c>
      <c r="B13">
        <v>2018</v>
      </c>
      <c r="C13" s="16" t="s">
        <v>267</v>
      </c>
      <c r="D13" s="16" t="s">
        <v>244</v>
      </c>
      <c r="E13" s="19" t="s">
        <v>291</v>
      </c>
      <c r="F13" s="19" t="s">
        <v>292</v>
      </c>
      <c r="G13" t="s">
        <v>293</v>
      </c>
      <c r="H13">
        <v>350</v>
      </c>
    </row>
    <row r="14" spans="1:8" ht="16">
      <c r="A14">
        <f>A13-1</f>
        <v>46</v>
      </c>
      <c r="B14">
        <v>2018</v>
      </c>
      <c r="C14" s="16" t="s">
        <v>264</v>
      </c>
      <c r="D14" s="16" t="s">
        <v>252</v>
      </c>
      <c r="E14" s="18" t="s">
        <v>300</v>
      </c>
      <c r="F14" s="18" t="s">
        <v>289</v>
      </c>
      <c r="G14" t="s">
        <v>290</v>
      </c>
      <c r="H14">
        <v>25</v>
      </c>
    </row>
    <row r="15" spans="1:8" ht="16">
      <c r="A15">
        <f t="shared" ref="A15:A59" si="0">A14-1</f>
        <v>45</v>
      </c>
      <c r="B15">
        <v>2018</v>
      </c>
      <c r="C15" s="16" t="s">
        <v>264</v>
      </c>
      <c r="D15" s="16" t="s">
        <v>252</v>
      </c>
      <c r="E15" s="17" t="s">
        <v>288</v>
      </c>
      <c r="F15" t="s">
        <v>286</v>
      </c>
      <c r="G15" t="s">
        <v>287</v>
      </c>
      <c r="H15">
        <v>70</v>
      </c>
    </row>
    <row r="16" spans="1:8">
      <c r="A16">
        <f t="shared" si="0"/>
        <v>44</v>
      </c>
      <c r="B16">
        <v>2018</v>
      </c>
      <c r="C16" s="16" t="s">
        <v>269</v>
      </c>
      <c r="D16" s="16" t="s">
        <v>147</v>
      </c>
      <c r="E16" t="s">
        <v>283</v>
      </c>
      <c r="F16" t="s">
        <v>284</v>
      </c>
      <c r="G16" t="s">
        <v>285</v>
      </c>
      <c r="H16">
        <v>30</v>
      </c>
    </row>
    <row r="17" spans="1:8">
      <c r="A17">
        <f t="shared" si="0"/>
        <v>43</v>
      </c>
      <c r="B17">
        <v>2018</v>
      </c>
      <c r="C17" s="16" t="s">
        <v>270</v>
      </c>
      <c r="D17" s="16" t="s">
        <v>296</v>
      </c>
      <c r="E17" t="s">
        <v>280</v>
      </c>
      <c r="F17" t="s">
        <v>281</v>
      </c>
      <c r="G17" t="s">
        <v>282</v>
      </c>
      <c r="H17">
        <v>20</v>
      </c>
    </row>
    <row r="18" spans="1:8">
      <c r="A18">
        <f t="shared" si="0"/>
        <v>42</v>
      </c>
      <c r="B18">
        <v>2018</v>
      </c>
      <c r="C18" s="16" t="s">
        <v>273</v>
      </c>
      <c r="D18" s="16" t="s">
        <v>247</v>
      </c>
      <c r="E18" t="s">
        <v>277</v>
      </c>
      <c r="F18" t="s">
        <v>278</v>
      </c>
      <c r="G18" t="s">
        <v>279</v>
      </c>
      <c r="H18">
        <v>150</v>
      </c>
    </row>
    <row r="19" spans="1:8">
      <c r="A19">
        <f t="shared" si="0"/>
        <v>41</v>
      </c>
      <c r="B19">
        <v>2018</v>
      </c>
      <c r="C19" s="16" t="s">
        <v>273</v>
      </c>
      <c r="D19" s="16" t="s">
        <v>247</v>
      </c>
      <c r="E19" t="s">
        <v>276</v>
      </c>
      <c r="F19" t="s">
        <v>274</v>
      </c>
      <c r="G19" t="s">
        <v>275</v>
      </c>
      <c r="H19">
        <v>150</v>
      </c>
    </row>
    <row r="20" spans="1:8" ht="16">
      <c r="A20">
        <f t="shared" si="0"/>
        <v>40</v>
      </c>
      <c r="B20">
        <v>2018</v>
      </c>
      <c r="C20" s="16" t="s">
        <v>263</v>
      </c>
      <c r="D20" s="16" t="s">
        <v>297</v>
      </c>
      <c r="E20" s="13" t="s">
        <v>260</v>
      </c>
      <c r="F20" t="s">
        <v>261</v>
      </c>
      <c r="G20" t="s">
        <v>262</v>
      </c>
      <c r="H20">
        <v>235</v>
      </c>
    </row>
    <row r="21" spans="1:8">
      <c r="A21">
        <f t="shared" si="0"/>
        <v>39</v>
      </c>
      <c r="B21">
        <v>2017</v>
      </c>
      <c r="C21" s="16" t="s">
        <v>267</v>
      </c>
      <c r="D21" s="16" t="s">
        <v>244</v>
      </c>
      <c r="E21" t="s">
        <v>257</v>
      </c>
      <c r="F21" t="s">
        <v>258</v>
      </c>
      <c r="G21" t="s">
        <v>258</v>
      </c>
      <c r="H21">
        <v>800</v>
      </c>
    </row>
    <row r="22" spans="1:8">
      <c r="A22">
        <f t="shared" si="0"/>
        <v>38</v>
      </c>
      <c r="B22">
        <v>2017</v>
      </c>
      <c r="C22" s="16" t="s">
        <v>264</v>
      </c>
      <c r="D22" s="16" t="s">
        <v>252</v>
      </c>
      <c r="E22" t="s">
        <v>130</v>
      </c>
      <c r="F22" t="s">
        <v>238</v>
      </c>
      <c r="G22" t="s">
        <v>205</v>
      </c>
      <c r="H22">
        <v>20</v>
      </c>
    </row>
    <row r="23" spans="1:8">
      <c r="A23">
        <f t="shared" si="0"/>
        <v>37</v>
      </c>
      <c r="B23">
        <v>2017</v>
      </c>
      <c r="C23" s="16" t="s">
        <v>264</v>
      </c>
      <c r="D23" s="16" t="s">
        <v>252</v>
      </c>
      <c r="E23" t="s">
        <v>210</v>
      </c>
      <c r="F23" t="s">
        <v>212</v>
      </c>
      <c r="G23" t="s">
        <v>211</v>
      </c>
      <c r="H23">
        <v>40</v>
      </c>
    </row>
    <row r="24" spans="1:8">
      <c r="A24">
        <f t="shared" si="0"/>
        <v>36</v>
      </c>
      <c r="B24">
        <v>2017</v>
      </c>
      <c r="C24" s="16" t="s">
        <v>266</v>
      </c>
      <c r="D24" s="16" t="s">
        <v>298</v>
      </c>
      <c r="E24" t="s">
        <v>199</v>
      </c>
      <c r="F24" t="s">
        <v>201</v>
      </c>
      <c r="G24" t="s">
        <v>200</v>
      </c>
      <c r="H24">
        <v>200</v>
      </c>
    </row>
    <row r="25" spans="1:8">
      <c r="A25">
        <f t="shared" si="0"/>
        <v>35</v>
      </c>
      <c r="B25">
        <v>2017</v>
      </c>
      <c r="C25" s="16" t="s">
        <v>268</v>
      </c>
      <c r="D25" s="16" t="s">
        <v>251</v>
      </c>
      <c r="E25" t="s">
        <v>192</v>
      </c>
      <c r="F25" t="s">
        <v>193</v>
      </c>
      <c r="G25" t="s">
        <v>34</v>
      </c>
      <c r="H25">
        <v>300</v>
      </c>
    </row>
    <row r="26" spans="1:8">
      <c r="A26">
        <f t="shared" si="0"/>
        <v>34</v>
      </c>
      <c r="B26">
        <v>2017</v>
      </c>
      <c r="C26" s="16" t="s">
        <v>268</v>
      </c>
      <c r="D26" s="16" t="s">
        <v>251</v>
      </c>
      <c r="E26" t="s">
        <v>301</v>
      </c>
      <c r="F26" t="s">
        <v>195</v>
      </c>
      <c r="G26" t="s">
        <v>114</v>
      </c>
      <c r="H26">
        <v>20</v>
      </c>
    </row>
    <row r="27" spans="1:8">
      <c r="A27">
        <f t="shared" si="0"/>
        <v>33</v>
      </c>
      <c r="B27">
        <v>2017</v>
      </c>
      <c r="C27" s="16" t="s">
        <v>269</v>
      </c>
      <c r="D27" s="16" t="s">
        <v>147</v>
      </c>
      <c r="E27" t="s">
        <v>187</v>
      </c>
      <c r="F27" t="s">
        <v>189</v>
      </c>
      <c r="G27" t="s">
        <v>188</v>
      </c>
      <c r="H27">
        <v>130</v>
      </c>
    </row>
    <row r="28" spans="1:8">
      <c r="A28">
        <f t="shared" si="0"/>
        <v>32</v>
      </c>
      <c r="B28">
        <v>2017</v>
      </c>
      <c r="C28" s="16" t="s">
        <v>265</v>
      </c>
      <c r="D28" s="16" t="s">
        <v>255</v>
      </c>
      <c r="E28" t="s">
        <v>259</v>
      </c>
      <c r="F28" t="s">
        <v>172</v>
      </c>
      <c r="G28" t="s">
        <v>171</v>
      </c>
      <c r="H28">
        <v>120</v>
      </c>
    </row>
    <row r="29" spans="1:8">
      <c r="A29">
        <f t="shared" si="0"/>
        <v>31</v>
      </c>
      <c r="B29">
        <v>2017</v>
      </c>
      <c r="C29" s="16" t="s">
        <v>265</v>
      </c>
      <c r="D29" s="16" t="s">
        <v>255</v>
      </c>
      <c r="E29" t="s">
        <v>176</v>
      </c>
      <c r="F29" t="s">
        <v>177</v>
      </c>
      <c r="G29" t="s">
        <v>114</v>
      </c>
      <c r="H29">
        <v>70</v>
      </c>
    </row>
    <row r="30" spans="1:8">
      <c r="A30">
        <f t="shared" si="0"/>
        <v>30</v>
      </c>
      <c r="B30">
        <v>2017</v>
      </c>
      <c r="C30" s="16" t="s">
        <v>265</v>
      </c>
      <c r="D30" s="16" t="s">
        <v>255</v>
      </c>
      <c r="E30" t="s">
        <v>183</v>
      </c>
      <c r="F30" t="s">
        <v>185</v>
      </c>
      <c r="G30" t="s">
        <v>184</v>
      </c>
      <c r="H30">
        <v>70</v>
      </c>
    </row>
    <row r="31" spans="1:8">
      <c r="A31">
        <f t="shared" si="0"/>
        <v>29</v>
      </c>
      <c r="B31">
        <v>2017</v>
      </c>
      <c r="C31" s="16" t="s">
        <v>265</v>
      </c>
      <c r="D31" s="16" t="s">
        <v>255</v>
      </c>
      <c r="E31" t="s">
        <v>179</v>
      </c>
      <c r="F31" t="s">
        <v>181</v>
      </c>
      <c r="G31" t="s">
        <v>180</v>
      </c>
      <c r="H31">
        <v>50</v>
      </c>
    </row>
    <row r="32" spans="1:8">
      <c r="A32">
        <f t="shared" si="0"/>
        <v>28</v>
      </c>
      <c r="B32">
        <v>2017</v>
      </c>
      <c r="C32" s="16" t="s">
        <v>263</v>
      </c>
      <c r="D32" s="16" t="s">
        <v>297</v>
      </c>
      <c r="E32" t="s">
        <v>159</v>
      </c>
      <c r="F32" t="s">
        <v>160</v>
      </c>
      <c r="G32" t="s">
        <v>50</v>
      </c>
      <c r="H32">
        <v>70</v>
      </c>
    </row>
    <row r="33" spans="1:8">
      <c r="A33">
        <f t="shared" si="0"/>
        <v>27</v>
      </c>
      <c r="B33">
        <v>2017</v>
      </c>
      <c r="C33" s="16" t="s">
        <v>263</v>
      </c>
      <c r="D33" s="16" t="s">
        <v>297</v>
      </c>
      <c r="E33" t="s">
        <v>162</v>
      </c>
      <c r="F33" t="s">
        <v>235</v>
      </c>
      <c r="G33" t="s">
        <v>163</v>
      </c>
      <c r="H33">
        <v>370</v>
      </c>
    </row>
    <row r="34" spans="1:8">
      <c r="A34">
        <f t="shared" si="0"/>
        <v>26</v>
      </c>
      <c r="B34">
        <v>2017</v>
      </c>
      <c r="C34" s="16" t="s">
        <v>263</v>
      </c>
      <c r="D34" s="16" t="s">
        <v>297</v>
      </c>
      <c r="E34" t="s">
        <v>167</v>
      </c>
      <c r="F34" t="s">
        <v>167</v>
      </c>
      <c r="G34" t="s">
        <v>34</v>
      </c>
      <c r="H34">
        <v>30</v>
      </c>
    </row>
    <row r="35" spans="1:8">
      <c r="A35">
        <f t="shared" si="0"/>
        <v>25</v>
      </c>
      <c r="B35">
        <v>2016</v>
      </c>
      <c r="C35" s="16" t="s">
        <v>271</v>
      </c>
      <c r="D35" s="16" t="s">
        <v>246</v>
      </c>
      <c r="E35" t="s">
        <v>302</v>
      </c>
      <c r="F35" t="s">
        <v>98</v>
      </c>
      <c r="G35" t="s">
        <v>97</v>
      </c>
      <c r="H35">
        <v>7</v>
      </c>
    </row>
    <row r="36" spans="1:8">
      <c r="A36">
        <f t="shared" si="0"/>
        <v>24</v>
      </c>
      <c r="B36">
        <v>2016</v>
      </c>
      <c r="C36" s="16" t="s">
        <v>267</v>
      </c>
      <c r="D36" s="16" t="s">
        <v>244</v>
      </c>
      <c r="E36" t="s">
        <v>87</v>
      </c>
      <c r="F36" t="s">
        <v>91</v>
      </c>
      <c r="G36" t="s">
        <v>90</v>
      </c>
      <c r="H36">
        <v>50</v>
      </c>
    </row>
    <row r="37" spans="1:8">
      <c r="A37">
        <f t="shared" si="0"/>
        <v>23</v>
      </c>
      <c r="B37">
        <v>2016</v>
      </c>
      <c r="C37" s="16" t="s">
        <v>264</v>
      </c>
      <c r="D37" s="16" t="s">
        <v>252</v>
      </c>
      <c r="E37" t="s">
        <v>118</v>
      </c>
      <c r="F37" t="s">
        <v>120</v>
      </c>
      <c r="G37" t="s">
        <v>119</v>
      </c>
      <c r="H37">
        <v>40</v>
      </c>
    </row>
    <row r="38" spans="1:8">
      <c r="A38">
        <f t="shared" si="0"/>
        <v>22</v>
      </c>
      <c r="B38">
        <v>2016</v>
      </c>
      <c r="C38" s="16" t="s">
        <v>264</v>
      </c>
      <c r="D38" s="16" t="s">
        <v>299</v>
      </c>
      <c r="E38" t="s">
        <v>130</v>
      </c>
      <c r="F38" t="s">
        <v>132</v>
      </c>
      <c r="G38" t="s">
        <v>131</v>
      </c>
      <c r="H38">
        <v>50</v>
      </c>
    </row>
    <row r="39" spans="1:8">
      <c r="A39">
        <f t="shared" si="0"/>
        <v>21</v>
      </c>
      <c r="B39">
        <v>2016</v>
      </c>
      <c r="C39" s="16" t="s">
        <v>264</v>
      </c>
      <c r="D39" s="16" t="s">
        <v>252</v>
      </c>
      <c r="E39" t="s">
        <v>144</v>
      </c>
      <c r="F39" t="s">
        <v>237</v>
      </c>
      <c r="G39" t="s">
        <v>140</v>
      </c>
      <c r="H39">
        <v>20</v>
      </c>
    </row>
    <row r="40" spans="1:8">
      <c r="A40">
        <f t="shared" si="0"/>
        <v>20</v>
      </c>
      <c r="B40">
        <v>2016</v>
      </c>
      <c r="C40" s="16" t="s">
        <v>266</v>
      </c>
      <c r="D40" s="16" t="s">
        <v>298</v>
      </c>
      <c r="E40" t="s">
        <v>153</v>
      </c>
      <c r="F40" t="s">
        <v>155</v>
      </c>
      <c r="G40" t="s">
        <v>154</v>
      </c>
      <c r="H40">
        <v>70</v>
      </c>
    </row>
    <row r="41" spans="1:8">
      <c r="A41">
        <f t="shared" si="0"/>
        <v>19</v>
      </c>
      <c r="B41">
        <v>2016</v>
      </c>
      <c r="C41" s="16" t="s">
        <v>272</v>
      </c>
      <c r="D41" s="16" t="s">
        <v>249</v>
      </c>
      <c r="E41" t="s">
        <v>113</v>
      </c>
      <c r="F41" t="s">
        <v>115</v>
      </c>
      <c r="G41" t="s">
        <v>114</v>
      </c>
      <c r="H41">
        <v>150</v>
      </c>
    </row>
    <row r="42" spans="1:8">
      <c r="A42">
        <f t="shared" si="0"/>
        <v>18</v>
      </c>
      <c r="B42">
        <v>2016</v>
      </c>
      <c r="C42" s="16" t="s">
        <v>268</v>
      </c>
      <c r="D42" s="16" t="s">
        <v>251</v>
      </c>
      <c r="E42" t="s">
        <v>124</v>
      </c>
      <c r="F42" t="s">
        <v>125</v>
      </c>
      <c r="G42" t="s">
        <v>114</v>
      </c>
      <c r="H42">
        <v>100</v>
      </c>
    </row>
    <row r="43" spans="1:8">
      <c r="A43">
        <f t="shared" si="0"/>
        <v>17</v>
      </c>
      <c r="B43">
        <v>2016</v>
      </c>
      <c r="C43" s="16" t="s">
        <v>269</v>
      </c>
      <c r="D43" s="16" t="s">
        <v>147</v>
      </c>
      <c r="E43" t="s">
        <v>148</v>
      </c>
      <c r="F43" t="s">
        <v>150</v>
      </c>
      <c r="G43" t="s">
        <v>149</v>
      </c>
      <c r="H43">
        <v>100</v>
      </c>
    </row>
    <row r="44" spans="1:8">
      <c r="A44">
        <f t="shared" si="0"/>
        <v>16</v>
      </c>
      <c r="B44">
        <v>2016</v>
      </c>
      <c r="C44" s="16" t="s">
        <v>270</v>
      </c>
      <c r="D44" s="16" t="s">
        <v>296</v>
      </c>
      <c r="E44" t="s">
        <v>110</v>
      </c>
      <c r="F44" t="s">
        <v>111</v>
      </c>
      <c r="G44" t="s">
        <v>50</v>
      </c>
      <c r="H44">
        <v>40</v>
      </c>
    </row>
    <row r="45" spans="1:8">
      <c r="A45">
        <f t="shared" si="0"/>
        <v>15</v>
      </c>
      <c r="B45">
        <v>2016</v>
      </c>
      <c r="C45" s="16" t="s">
        <v>270</v>
      </c>
      <c r="D45" s="16" t="s">
        <v>296</v>
      </c>
      <c r="E45" t="s">
        <v>127</v>
      </c>
      <c r="F45" t="s">
        <v>128</v>
      </c>
      <c r="G45" t="s">
        <v>105</v>
      </c>
      <c r="H45">
        <v>70</v>
      </c>
    </row>
    <row r="46" spans="1:8">
      <c r="A46">
        <f t="shared" si="0"/>
        <v>14</v>
      </c>
      <c r="B46">
        <v>2016</v>
      </c>
      <c r="C46" s="16" t="s">
        <v>273</v>
      </c>
      <c r="D46" s="16" t="s">
        <v>247</v>
      </c>
      <c r="E46" t="s">
        <v>101</v>
      </c>
      <c r="F46" t="s">
        <v>102</v>
      </c>
      <c r="G46" t="s">
        <v>50</v>
      </c>
      <c r="H46">
        <v>300</v>
      </c>
    </row>
    <row r="47" spans="1:8">
      <c r="A47">
        <f t="shared" si="0"/>
        <v>13</v>
      </c>
      <c r="B47">
        <v>2016</v>
      </c>
      <c r="C47" s="16" t="s">
        <v>273</v>
      </c>
      <c r="D47" s="16" t="s">
        <v>247</v>
      </c>
      <c r="E47" t="s">
        <v>10</v>
      </c>
      <c r="F47" t="s">
        <v>106</v>
      </c>
      <c r="G47" t="s">
        <v>105</v>
      </c>
      <c r="H47">
        <v>70</v>
      </c>
    </row>
    <row r="48" spans="1:8">
      <c r="A48">
        <f t="shared" si="0"/>
        <v>12</v>
      </c>
      <c r="B48">
        <v>2015</v>
      </c>
      <c r="C48" s="16" t="s">
        <v>271</v>
      </c>
      <c r="D48" s="16" t="s">
        <v>246</v>
      </c>
      <c r="E48" t="s">
        <v>16</v>
      </c>
      <c r="F48" t="s">
        <v>17</v>
      </c>
      <c r="G48" t="s">
        <v>50</v>
      </c>
      <c r="H48">
        <v>100</v>
      </c>
    </row>
    <row r="49" spans="1:8">
      <c r="A49">
        <f t="shared" si="0"/>
        <v>11</v>
      </c>
      <c r="B49">
        <v>2015</v>
      </c>
      <c r="C49" s="16" t="s">
        <v>271</v>
      </c>
      <c r="D49" s="16" t="s">
        <v>246</v>
      </c>
      <c r="E49" t="s">
        <v>303</v>
      </c>
      <c r="F49" t="s">
        <v>239</v>
      </c>
      <c r="G49" t="s">
        <v>34</v>
      </c>
      <c r="H49">
        <v>30</v>
      </c>
    </row>
    <row r="50" spans="1:8">
      <c r="A50">
        <f t="shared" si="0"/>
        <v>10</v>
      </c>
      <c r="B50">
        <v>2015</v>
      </c>
      <c r="C50" s="16" t="s">
        <v>271</v>
      </c>
      <c r="D50" s="16" t="s">
        <v>246</v>
      </c>
      <c r="E50" t="s">
        <v>303</v>
      </c>
      <c r="F50" t="s">
        <v>56</v>
      </c>
      <c r="G50" t="s">
        <v>5</v>
      </c>
      <c r="H50">
        <v>100</v>
      </c>
    </row>
    <row r="51" spans="1:8">
      <c r="A51">
        <f t="shared" si="0"/>
        <v>9</v>
      </c>
      <c r="B51">
        <v>2015</v>
      </c>
      <c r="C51" s="16" t="s">
        <v>267</v>
      </c>
      <c r="D51" s="16" t="s">
        <v>244</v>
      </c>
      <c r="E51" t="s">
        <v>42</v>
      </c>
      <c r="F51" t="s">
        <v>43</v>
      </c>
      <c r="G51" t="s">
        <v>5</v>
      </c>
      <c r="H51">
        <v>100</v>
      </c>
    </row>
    <row r="52" spans="1:8">
      <c r="A52">
        <f t="shared" si="0"/>
        <v>8</v>
      </c>
      <c r="B52">
        <v>2015</v>
      </c>
      <c r="C52" s="16" t="s">
        <v>267</v>
      </c>
      <c r="D52" s="16" t="s">
        <v>244</v>
      </c>
      <c r="E52" t="s">
        <v>48</v>
      </c>
      <c r="F52" t="s">
        <v>49</v>
      </c>
      <c r="G52" t="s">
        <v>50</v>
      </c>
      <c r="H52">
        <v>50</v>
      </c>
    </row>
    <row r="53" spans="1:8">
      <c r="A53">
        <f t="shared" si="0"/>
        <v>7</v>
      </c>
      <c r="B53">
        <v>2015</v>
      </c>
      <c r="C53" s="16" t="s">
        <v>267</v>
      </c>
      <c r="D53" s="16" t="s">
        <v>244</v>
      </c>
      <c r="E53" t="s">
        <v>52</v>
      </c>
      <c r="F53" t="s">
        <v>53</v>
      </c>
      <c r="G53" t="s">
        <v>50</v>
      </c>
      <c r="H53">
        <v>50</v>
      </c>
    </row>
    <row r="54" spans="1:8">
      <c r="A54">
        <f t="shared" si="0"/>
        <v>6</v>
      </c>
      <c r="B54">
        <v>2015</v>
      </c>
      <c r="C54" s="16" t="s">
        <v>268</v>
      </c>
      <c r="D54" s="16" t="s">
        <v>251</v>
      </c>
      <c r="E54" t="s">
        <v>304</v>
      </c>
      <c r="F54" t="s">
        <v>4</v>
      </c>
      <c r="G54" t="s">
        <v>5</v>
      </c>
      <c r="H54">
        <v>100</v>
      </c>
    </row>
    <row r="55" spans="1:8">
      <c r="A55">
        <f t="shared" si="0"/>
        <v>5</v>
      </c>
      <c r="B55">
        <v>2015</v>
      </c>
      <c r="C55" s="16" t="s">
        <v>269</v>
      </c>
      <c r="D55" s="16" t="s">
        <v>147</v>
      </c>
      <c r="E55" t="s">
        <v>10</v>
      </c>
      <c r="F55" t="s">
        <v>11</v>
      </c>
      <c r="G55" t="s">
        <v>12</v>
      </c>
      <c r="H55">
        <v>20</v>
      </c>
    </row>
    <row r="56" spans="1:8">
      <c r="A56">
        <f t="shared" si="0"/>
        <v>4</v>
      </c>
      <c r="B56">
        <v>2015</v>
      </c>
      <c r="C56" s="16" t="s">
        <v>269</v>
      </c>
      <c r="D56" s="16" t="s">
        <v>147</v>
      </c>
      <c r="E56" t="s">
        <v>27</v>
      </c>
      <c r="F56" t="s">
        <v>28</v>
      </c>
      <c r="G56" t="s">
        <v>29</v>
      </c>
      <c r="H56">
        <v>50</v>
      </c>
    </row>
    <row r="57" spans="1:8">
      <c r="A57">
        <f t="shared" si="0"/>
        <v>3</v>
      </c>
      <c r="B57">
        <v>2015</v>
      </c>
      <c r="C57" s="16" t="s">
        <v>273</v>
      </c>
      <c r="D57" s="16" t="s">
        <v>247</v>
      </c>
      <c r="E57" t="s">
        <v>21</v>
      </c>
      <c r="F57" t="s">
        <v>22</v>
      </c>
      <c r="G57" t="s">
        <v>12</v>
      </c>
      <c r="H57">
        <v>50</v>
      </c>
    </row>
    <row r="58" spans="1:8">
      <c r="A58">
        <f t="shared" si="0"/>
        <v>2</v>
      </c>
      <c r="B58">
        <v>2015</v>
      </c>
      <c r="C58" s="16" t="s">
        <v>263</v>
      </c>
      <c r="D58" s="16" t="s">
        <v>297</v>
      </c>
      <c r="E58" t="s">
        <v>36</v>
      </c>
      <c r="F58" t="s">
        <v>37</v>
      </c>
      <c r="G58" t="s">
        <v>40</v>
      </c>
      <c r="H58">
        <v>80</v>
      </c>
    </row>
    <row r="59" spans="1:8">
      <c r="A59">
        <f t="shared" si="0"/>
        <v>1</v>
      </c>
      <c r="B59">
        <v>2015</v>
      </c>
      <c r="C59" s="16" t="s">
        <v>263</v>
      </c>
      <c r="D59" s="16" t="s">
        <v>297</v>
      </c>
      <c r="E59" t="s">
        <v>36</v>
      </c>
      <c r="F59" t="s">
        <v>17</v>
      </c>
      <c r="G59" t="s">
        <v>37</v>
      </c>
      <c r="H59">
        <v>80</v>
      </c>
    </row>
  </sheetData>
  <autoFilter ref="B1:H59" xr:uid="{00000000-0009-0000-0000-000004000000}"/>
  <sortState xmlns:xlrd2="http://schemas.microsoft.com/office/spreadsheetml/2017/richdata2" ref="B18:H60">
    <sortCondition descending="1" ref="B20:B60"/>
    <sortCondition descending="1" ref="C20:C60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2015</vt:lpstr>
      <vt:lpstr>2016</vt:lpstr>
      <vt:lpstr>2017</vt:lpstr>
      <vt:lpstr>Ark1</vt:lpstr>
      <vt:lpstr>Ark2</vt:lpstr>
    </vt:vector>
  </TitlesOfParts>
  <Company>UiB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Sigrún Guðlaugsdóttir Henriksen</dc:creator>
  <cp:lastModifiedBy>Tormod Bøe</cp:lastModifiedBy>
  <dcterms:created xsi:type="dcterms:W3CDTF">2017-09-19T12:30:17Z</dcterms:created>
  <dcterms:modified xsi:type="dcterms:W3CDTF">2020-06-23T09:21:22Z</dcterms:modified>
</cp:coreProperties>
</file>