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HRLA29/FEC-NS/menu-cart/database/"/>
    </mc:Choice>
  </mc:AlternateContent>
  <xr:revisionPtr revIDLastSave="0" documentId="8_{40328C47-08F9-F946-9AB9-1F88E473CBEC}" xr6:coauthVersionLast="43" xr6:coauthVersionMax="43" xr10:uidLastSave="{00000000-0000-0000-0000-000000000000}"/>
  <bookViews>
    <workbookView xWindow="2780" yWindow="1560" windowWidth="28040" windowHeight="17440" activeTab="1" xr2:uid="{1714E2DE-31FE-7146-820A-A0242734FC54}"/>
  </bookViews>
  <sheets>
    <sheet name="MongoDB" sheetId="1" r:id="rId1"/>
    <sheet name="PostgreSQ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" i="2" l="1"/>
  <c r="C1" i="2"/>
  <c r="C113" i="2"/>
  <c r="C94" i="2"/>
  <c r="C75" i="2"/>
  <c r="C39" i="2"/>
  <c r="C20" i="2"/>
  <c r="C39" i="1"/>
  <c r="C20" i="1"/>
  <c r="B1" i="1" s="1"/>
  <c r="C1" i="1"/>
</calcChain>
</file>

<file path=xl/sharedStrings.xml><?xml version="1.0" encoding="utf-8"?>
<sst xmlns="http://schemas.openxmlformats.org/spreadsheetml/2006/main" count="216" uniqueCount="115">
  <si>
    <t>  Request latency:</t>
  </si>
  <si>
    <t>    min: 1.5</t>
  </si>
  <si>
    <t>    median: 3.7</t>
  </si>
  <si>
    <t>  Codes:</t>
  </si>
  <si>
    <t>    median: 2.3</t>
  </si>
  <si>
    <t>    median: 2.5</t>
  </si>
  <si>
    <t>  Errors:</t>
  </si>
  <si>
    <t>    max: 23655.7</t>
  </si>
  <si>
    <t>All virtual users finished</t>
  </si>
  <si>
    <t>Summary report @ 15:01:59(-0700) 2019-06-13</t>
  </si>
  <si>
    <t>  Scenarios launched:  30000</t>
  </si>
  <si>
    <t>  Scenarios completed: 29846</t>
  </si>
  <si>
    <t>  Requests completed:  29846</t>
  </si>
  <si>
    <t>  RPS sent: 381.39</t>
  </si>
  <si>
    <t>    p95: 15922.6</t>
  </si>
  <si>
    <t>    p99: 16147.8</t>
  </si>
  <si>
    <t>  Scenario counts:</t>
  </si>
  <si>
    <t>    0: 30000 (100%)</t>
  </si>
  <si>
    <t>    200: 29846</t>
  </si>
  <si>
    <t>    ECONNRESET: 154</t>
  </si>
  <si>
    <t xml:space="preserve">Raw Mongo: </t>
  </si>
  <si>
    <t>config:</t>
  </si>
  <si>
    <t xml:space="preserve">  target: "http://localhost:3100"</t>
  </si>
  <si>
    <t xml:space="preserve">  phases:</t>
  </si>
  <si>
    <t xml:space="preserve">    - duration: 60</t>
  </si>
  <si>
    <t xml:space="preserve">      arrivalRate: 500</t>
  </si>
  <si>
    <t>scenarios:</t>
  </si>
  <si>
    <t xml:space="preserve">  - flow:</t>
  </si>
  <si>
    <t xml:space="preserve">    - get:</t>
  </si>
  <si>
    <t xml:space="preserve">        url: "/api/rand/mongo"</t>
  </si>
  <si>
    <t>Summary:</t>
  </si>
  <si>
    <t>Summary report @ 15:08:26(-0700) 2019-06-13</t>
  </si>
  <si>
    <t>  Scenarios completed: 29852</t>
  </si>
  <si>
    <t>  Requests completed:  29852</t>
  </si>
  <si>
    <t>  RPS sent: 393.8</t>
  </si>
  <si>
    <t>    min: 1.4</t>
  </si>
  <si>
    <t>    max: 16167.4</t>
  </si>
  <si>
    <t>    median: 3.1</t>
  </si>
  <si>
    <t>    p95: 15743.9</t>
  </si>
  <si>
    <t>    p99: 15943.8</t>
  </si>
  <si>
    <t>    200: 29852</t>
  </si>
  <si>
    <t>    ECONNRESET: 148</t>
  </si>
  <si>
    <t>Summary report @ 15:10:45(-0700) 2019-06-13</t>
  </si>
  <si>
    <t>  Scenarios completed: 30000</t>
  </si>
  <si>
    <t>  Requests completed:  30000</t>
  </si>
  <si>
    <t>  RPS sent: 396.56</t>
  </si>
  <si>
    <t>    min: 1.1</t>
  </si>
  <si>
    <t>    max: 15969.9</t>
  </si>
  <si>
    <t>    median: 3.2</t>
  </si>
  <si>
    <t>    p95: 8096.1</t>
  </si>
  <si>
    <t>    p99: 15728.4</t>
  </si>
  <si>
    <t>    200: 30000</t>
  </si>
  <si>
    <t>Summary report @ 15:12:48(-0700) 2019-06-13</t>
  </si>
  <si>
    <t>  RPS sent: 393.13</t>
  </si>
  <si>
    <t>    min: 1.3</t>
  </si>
  <si>
    <t>    max: 15973.4</t>
  </si>
  <si>
    <t>    median: 2.9</t>
  </si>
  <si>
    <t>    p95: 15380.2</t>
  </si>
  <si>
    <t>    p99: 15859.1</t>
  </si>
  <si>
    <t>RPS:</t>
  </si>
  <si>
    <t>Raw PostgreSQL</t>
  </si>
  <si>
    <t>Summary report @ 15:45:51(-0700) 2019-06-13</t>
  </si>
  <si>
    <t>  Scenarios completed: 29830</t>
  </si>
  <si>
    <t>  Requests completed:  29830</t>
  </si>
  <si>
    <t>  RPS sent: 391.49</t>
  </si>
  <si>
    <t>    min: 0.9</t>
  </si>
  <si>
    <t>    max: 16358.7</t>
  </si>
  <si>
    <t>    p95: 16009.7</t>
  </si>
  <si>
    <t>    p99: 16172.9</t>
  </si>
  <si>
    <t>    200: 29830</t>
  </si>
  <si>
    <t>    ECONNRESET: 170</t>
  </si>
  <si>
    <t xml:space="preserve">        url: "/api/rand/postgres"</t>
  </si>
  <si>
    <t>Summary report @ 15:47:22(-0700) 2019-06-13</t>
  </si>
  <si>
    <t>  Scenarios completed: 29957</t>
  </si>
  <si>
    <t>  Requests completed:  29957</t>
  </si>
  <si>
    <t>  RPS sent: 391.03</t>
  </si>
  <si>
    <t>    max: 16401</t>
  </si>
  <si>
    <t>    median: 3</t>
  </si>
  <si>
    <t>    p95: 16053.9</t>
  </si>
  <si>
    <t>    p99: 16186.7</t>
  </si>
  <si>
    <t>    200: 29957</t>
  </si>
  <si>
    <t>    ECONNRESET: 43</t>
  </si>
  <si>
    <t>Summary report @ 15:48:47(-0700) 2019-06-13</t>
  </si>
  <si>
    <t>  RPS sent: 391.29</t>
  </si>
  <si>
    <t>    max: 16448.3</t>
  </si>
  <si>
    <t>    p95: 16131.2</t>
  </si>
  <si>
    <t>    p99: 16272.7</t>
  </si>
  <si>
    <t>Summary report @ 15:50:52(-0700) 2019-06-13</t>
  </si>
  <si>
    <t>  Scenarios completed: 29505</t>
  </si>
  <si>
    <t>  Requests completed:  29505</t>
  </si>
  <si>
    <t>    max: 23728.6</t>
  </si>
  <si>
    <t>    p95: 16048.5</t>
  </si>
  <si>
    <t>    p99: 16283</t>
  </si>
  <si>
    <t>    200: 29505</t>
  </si>
  <si>
    <t>    ECONNRESET: 495</t>
  </si>
  <si>
    <t>Summary report @ 15:53:07(-0700) 2019-06-13</t>
  </si>
  <si>
    <t>  Scenarios completed: 29950</t>
  </si>
  <si>
    <t>  Requests completed:  29950</t>
  </si>
  <si>
    <t>  RPS sent: 391.64</t>
  </si>
  <si>
    <t>    max: 16295.2</t>
  </si>
  <si>
    <t>    median: 2.4</t>
  </si>
  <si>
    <t>    p95: 16011.7</t>
  </si>
  <si>
    <t>    p99: 16075.5</t>
  </si>
  <si>
    <t>    200: 29950</t>
  </si>
  <si>
    <t>    ECONNRESET: 50</t>
  </si>
  <si>
    <t>Summary report @ 15:54:53(-0700) 2019-06-13</t>
  </si>
  <si>
    <t>  Scenarios completed: 29819</t>
  </si>
  <si>
    <t>  Requests completed:  29819</t>
  </si>
  <si>
    <t>  RPS sent: 390.42</t>
  </si>
  <si>
    <t>    max: 16321.5</t>
  </si>
  <si>
    <t>    p95: 16002.6</t>
  </si>
  <si>
    <t>    p99: 16156.9</t>
  </si>
  <si>
    <t>    200: 29819</t>
  </si>
  <si>
    <t>    ECONNRESET: 181</t>
  </si>
  <si>
    <t>Error: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</si>
</sst>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FFF12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9" fontId="0" fillId="0" borderId="0" xfId="1" applyFont="1"/>
    <xf numFmtId="169" fontId="0" fillId="0" borderId="0" xfId="1" applyNumberFormat="1" applyFon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962A-A330-C24D-AED3-69C84719572B}">
  <dimension ref="A1:H73"/>
  <sheetViews>
    <sheetView workbookViewId="0">
      <selection activeCell="F68" sqref="F68"/>
    </sheetView>
  </sheetViews>
  <sheetFormatPr baseColWidth="10" defaultRowHeight="16" x14ac:dyDescent="0.2"/>
  <cols>
    <col min="1" max="1" width="52.6640625" bestFit="1" customWidth="1"/>
    <col min="8" max="8" width="27.6640625" bestFit="1" customWidth="1"/>
  </cols>
  <sheetData>
    <row r="1" spans="1:8" x14ac:dyDescent="0.2">
      <c r="A1" t="s">
        <v>20</v>
      </c>
      <c r="B1" s="4">
        <f>AVERAGE(C20,C39,C56,C73)</f>
        <v>2.5166666666666666E-3</v>
      </c>
      <c r="C1">
        <f>AVERAGE(C19,C38,C55,C72)</f>
        <v>391.22</v>
      </c>
      <c r="H1" t="s">
        <v>21</v>
      </c>
    </row>
    <row r="2" spans="1:8" x14ac:dyDescent="0.2">
      <c r="A2" s="1" t="s">
        <v>8</v>
      </c>
      <c r="H2" t="s">
        <v>22</v>
      </c>
    </row>
    <row r="3" spans="1:8" x14ac:dyDescent="0.2">
      <c r="A3" s="1" t="s">
        <v>9</v>
      </c>
      <c r="H3" t="s">
        <v>23</v>
      </c>
    </row>
    <row r="4" spans="1:8" x14ac:dyDescent="0.2">
      <c r="A4" s="1" t="s">
        <v>10</v>
      </c>
      <c r="H4" t="s">
        <v>24</v>
      </c>
    </row>
    <row r="5" spans="1:8" x14ac:dyDescent="0.2">
      <c r="A5" s="1" t="s">
        <v>11</v>
      </c>
      <c r="H5" t="s">
        <v>25</v>
      </c>
    </row>
    <row r="6" spans="1:8" x14ac:dyDescent="0.2">
      <c r="A6" s="1" t="s">
        <v>12</v>
      </c>
      <c r="H6" t="s">
        <v>26</v>
      </c>
    </row>
    <row r="7" spans="1:8" x14ac:dyDescent="0.2">
      <c r="A7" s="1" t="s">
        <v>13</v>
      </c>
      <c r="H7" t="s">
        <v>27</v>
      </c>
    </row>
    <row r="8" spans="1:8" x14ac:dyDescent="0.2">
      <c r="A8" s="1" t="s">
        <v>0</v>
      </c>
      <c r="H8" t="s">
        <v>28</v>
      </c>
    </row>
    <row r="9" spans="1:8" x14ac:dyDescent="0.2">
      <c r="A9" s="1" t="s">
        <v>1</v>
      </c>
      <c r="H9" t="s">
        <v>29</v>
      </c>
    </row>
    <row r="10" spans="1:8" x14ac:dyDescent="0.2">
      <c r="A10" s="1" t="s">
        <v>7</v>
      </c>
    </row>
    <row r="11" spans="1:8" x14ac:dyDescent="0.2">
      <c r="A11" s="1" t="s">
        <v>2</v>
      </c>
    </row>
    <row r="12" spans="1:8" x14ac:dyDescent="0.2">
      <c r="A12" s="1" t="s">
        <v>14</v>
      </c>
    </row>
    <row r="13" spans="1:8" x14ac:dyDescent="0.2">
      <c r="A13" s="1" t="s">
        <v>15</v>
      </c>
    </row>
    <row r="14" spans="1:8" x14ac:dyDescent="0.2">
      <c r="A14" s="1" t="s">
        <v>16</v>
      </c>
    </row>
    <row r="15" spans="1:8" x14ac:dyDescent="0.2">
      <c r="A15" s="1" t="s">
        <v>17</v>
      </c>
    </row>
    <row r="16" spans="1:8" x14ac:dyDescent="0.2">
      <c r="A16" s="1" t="s">
        <v>3</v>
      </c>
    </row>
    <row r="17" spans="1:3" x14ac:dyDescent="0.2">
      <c r="A17" s="1" t="s">
        <v>18</v>
      </c>
    </row>
    <row r="18" spans="1:3" x14ac:dyDescent="0.2">
      <c r="A18" s="1" t="s">
        <v>6</v>
      </c>
    </row>
    <row r="19" spans="1:3" x14ac:dyDescent="0.2">
      <c r="A19" s="1" t="s">
        <v>19</v>
      </c>
      <c r="B19" t="s">
        <v>59</v>
      </c>
      <c r="C19">
        <v>381.39</v>
      </c>
    </row>
    <row r="20" spans="1:3" x14ac:dyDescent="0.2">
      <c r="B20" t="s">
        <v>30</v>
      </c>
      <c r="C20" s="3">
        <f>154/30000</f>
        <v>5.1333333333333335E-3</v>
      </c>
    </row>
    <row r="21" spans="1:3" x14ac:dyDescent="0.2">
      <c r="A21" s="1" t="s">
        <v>8</v>
      </c>
    </row>
    <row r="22" spans="1:3" x14ac:dyDescent="0.2">
      <c r="A22" s="1" t="s">
        <v>31</v>
      </c>
    </row>
    <row r="23" spans="1:3" x14ac:dyDescent="0.2">
      <c r="A23" s="1" t="s">
        <v>10</v>
      </c>
    </row>
    <row r="24" spans="1:3" x14ac:dyDescent="0.2">
      <c r="A24" s="1" t="s">
        <v>32</v>
      </c>
    </row>
    <row r="25" spans="1:3" x14ac:dyDescent="0.2">
      <c r="A25" s="1" t="s">
        <v>33</v>
      </c>
    </row>
    <row r="26" spans="1:3" x14ac:dyDescent="0.2">
      <c r="A26" s="1" t="s">
        <v>34</v>
      </c>
    </row>
    <row r="27" spans="1:3" x14ac:dyDescent="0.2">
      <c r="A27" s="1" t="s">
        <v>0</v>
      </c>
    </row>
    <row r="28" spans="1:3" x14ac:dyDescent="0.2">
      <c r="A28" s="1" t="s">
        <v>35</v>
      </c>
    </row>
    <row r="29" spans="1:3" x14ac:dyDescent="0.2">
      <c r="A29" s="1" t="s">
        <v>36</v>
      </c>
    </row>
    <row r="30" spans="1:3" x14ac:dyDescent="0.2">
      <c r="A30" s="1" t="s">
        <v>37</v>
      </c>
    </row>
    <row r="31" spans="1:3" x14ac:dyDescent="0.2">
      <c r="A31" s="1" t="s">
        <v>38</v>
      </c>
    </row>
    <row r="32" spans="1:3" x14ac:dyDescent="0.2">
      <c r="A32" s="1" t="s">
        <v>39</v>
      </c>
    </row>
    <row r="33" spans="1:3" x14ac:dyDescent="0.2">
      <c r="A33" s="1" t="s">
        <v>16</v>
      </c>
    </row>
    <row r="34" spans="1:3" x14ac:dyDescent="0.2">
      <c r="A34" s="1" t="s">
        <v>17</v>
      </c>
    </row>
    <row r="35" spans="1:3" x14ac:dyDescent="0.2">
      <c r="A35" s="1" t="s">
        <v>3</v>
      </c>
    </row>
    <row r="36" spans="1:3" x14ac:dyDescent="0.2">
      <c r="A36" s="1" t="s">
        <v>40</v>
      </c>
    </row>
    <row r="37" spans="1:3" x14ac:dyDescent="0.2">
      <c r="A37" s="1" t="s">
        <v>6</v>
      </c>
    </row>
    <row r="38" spans="1:3" x14ac:dyDescent="0.2">
      <c r="A38" s="1" t="s">
        <v>41</v>
      </c>
      <c r="B38" t="s">
        <v>59</v>
      </c>
      <c r="C38">
        <v>393.8</v>
      </c>
    </row>
    <row r="39" spans="1:3" x14ac:dyDescent="0.2">
      <c r="B39" t="s">
        <v>30</v>
      </c>
      <c r="C39" s="3">
        <f>148/30000</f>
        <v>4.933333333333333E-3</v>
      </c>
    </row>
    <row r="40" spans="1:3" x14ac:dyDescent="0.2">
      <c r="A40" s="1" t="s">
        <v>8</v>
      </c>
    </row>
    <row r="41" spans="1:3" x14ac:dyDescent="0.2">
      <c r="A41" s="1" t="s">
        <v>42</v>
      </c>
    </row>
    <row r="42" spans="1:3" x14ac:dyDescent="0.2">
      <c r="A42" s="1" t="s">
        <v>10</v>
      </c>
    </row>
    <row r="43" spans="1:3" x14ac:dyDescent="0.2">
      <c r="A43" s="1" t="s">
        <v>43</v>
      </c>
    </row>
    <row r="44" spans="1:3" x14ac:dyDescent="0.2">
      <c r="A44" s="1" t="s">
        <v>44</v>
      </c>
    </row>
    <row r="45" spans="1:3" x14ac:dyDescent="0.2">
      <c r="A45" s="1" t="s">
        <v>45</v>
      </c>
    </row>
    <row r="46" spans="1:3" x14ac:dyDescent="0.2">
      <c r="A46" s="1" t="s">
        <v>0</v>
      </c>
    </row>
    <row r="47" spans="1:3" x14ac:dyDescent="0.2">
      <c r="A47" s="1" t="s">
        <v>46</v>
      </c>
    </row>
    <row r="48" spans="1:3" x14ac:dyDescent="0.2">
      <c r="A48" s="1" t="s">
        <v>47</v>
      </c>
    </row>
    <row r="49" spans="1:3" x14ac:dyDescent="0.2">
      <c r="A49" s="1" t="s">
        <v>48</v>
      </c>
    </row>
    <row r="50" spans="1:3" x14ac:dyDescent="0.2">
      <c r="A50" s="1" t="s">
        <v>49</v>
      </c>
    </row>
    <row r="51" spans="1:3" x14ac:dyDescent="0.2">
      <c r="A51" s="1" t="s">
        <v>50</v>
      </c>
    </row>
    <row r="52" spans="1:3" x14ac:dyDescent="0.2">
      <c r="A52" s="1" t="s">
        <v>16</v>
      </c>
    </row>
    <row r="53" spans="1:3" x14ac:dyDescent="0.2">
      <c r="A53" s="1" t="s">
        <v>17</v>
      </c>
    </row>
    <row r="54" spans="1:3" x14ac:dyDescent="0.2">
      <c r="A54" s="1" t="s">
        <v>3</v>
      </c>
    </row>
    <row r="55" spans="1:3" x14ac:dyDescent="0.2">
      <c r="A55" s="1" t="s">
        <v>51</v>
      </c>
      <c r="B55" t="s">
        <v>59</v>
      </c>
      <c r="C55">
        <v>396.56</v>
      </c>
    </row>
    <row r="56" spans="1:3" x14ac:dyDescent="0.2">
      <c r="B56" t="s">
        <v>30</v>
      </c>
      <c r="C56" s="3">
        <v>0</v>
      </c>
    </row>
    <row r="57" spans="1:3" x14ac:dyDescent="0.2">
      <c r="A57" s="1" t="s">
        <v>8</v>
      </c>
    </row>
    <row r="58" spans="1:3" x14ac:dyDescent="0.2">
      <c r="A58" s="1" t="s">
        <v>52</v>
      </c>
    </row>
    <row r="59" spans="1:3" x14ac:dyDescent="0.2">
      <c r="A59" s="1" t="s">
        <v>10</v>
      </c>
    </row>
    <row r="60" spans="1:3" x14ac:dyDescent="0.2">
      <c r="A60" s="1" t="s">
        <v>43</v>
      </c>
    </row>
    <row r="61" spans="1:3" x14ac:dyDescent="0.2">
      <c r="A61" s="1" t="s">
        <v>44</v>
      </c>
    </row>
    <row r="62" spans="1:3" x14ac:dyDescent="0.2">
      <c r="A62" s="1" t="s">
        <v>53</v>
      </c>
    </row>
    <row r="63" spans="1:3" x14ac:dyDescent="0.2">
      <c r="A63" s="1" t="s">
        <v>0</v>
      </c>
    </row>
    <row r="64" spans="1:3" x14ac:dyDescent="0.2">
      <c r="A64" s="1" t="s">
        <v>54</v>
      </c>
    </row>
    <row r="65" spans="1:3" x14ac:dyDescent="0.2">
      <c r="A65" s="1" t="s">
        <v>55</v>
      </c>
    </row>
    <row r="66" spans="1:3" x14ac:dyDescent="0.2">
      <c r="A66" s="1" t="s">
        <v>56</v>
      </c>
    </row>
    <row r="67" spans="1:3" x14ac:dyDescent="0.2">
      <c r="A67" s="1" t="s">
        <v>57</v>
      </c>
    </row>
    <row r="68" spans="1:3" x14ac:dyDescent="0.2">
      <c r="A68" s="1" t="s">
        <v>58</v>
      </c>
    </row>
    <row r="69" spans="1:3" x14ac:dyDescent="0.2">
      <c r="A69" s="1" t="s">
        <v>16</v>
      </c>
    </row>
    <row r="70" spans="1:3" x14ac:dyDescent="0.2">
      <c r="A70" s="1" t="s">
        <v>17</v>
      </c>
    </row>
    <row r="71" spans="1:3" x14ac:dyDescent="0.2">
      <c r="A71" s="1" t="s">
        <v>3</v>
      </c>
    </row>
    <row r="72" spans="1:3" x14ac:dyDescent="0.2">
      <c r="A72" s="1" t="s">
        <v>51</v>
      </c>
      <c r="B72" t="s">
        <v>59</v>
      </c>
      <c r="C72">
        <v>393.13</v>
      </c>
    </row>
    <row r="73" spans="1:3" x14ac:dyDescent="0.2">
      <c r="B73" t="s">
        <v>30</v>
      </c>
      <c r="C7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4BB7-45E8-C743-8C5F-EB69E1D0C3B2}">
  <dimension ref="A1:K113"/>
  <sheetViews>
    <sheetView tabSelected="1" topLeftCell="A47" workbookViewId="0">
      <selection activeCell="D14" sqref="D14"/>
    </sheetView>
  </sheetViews>
  <sheetFormatPr baseColWidth="10" defaultRowHeight="16" x14ac:dyDescent="0.2"/>
  <cols>
    <col min="1" max="1" width="52.6640625" bestFit="1" customWidth="1"/>
  </cols>
  <sheetData>
    <row r="1" spans="1:11" x14ac:dyDescent="0.2">
      <c r="A1" t="s">
        <v>60</v>
      </c>
      <c r="B1" t="s">
        <v>59</v>
      </c>
      <c r="C1">
        <f>AVERAGE(C19,C38,C55,C74,C93,C112)</f>
        <v>391.22666666666669</v>
      </c>
      <c r="D1" t="s">
        <v>114</v>
      </c>
      <c r="E1" s="4">
        <f>AVERAGE(C20,C39,C56,C75,C94,C113)</f>
        <v>5.2166666666666672E-3</v>
      </c>
      <c r="K1" t="s">
        <v>21</v>
      </c>
    </row>
    <row r="2" spans="1:11" x14ac:dyDescent="0.2">
      <c r="A2" s="1" t="s">
        <v>8</v>
      </c>
      <c r="K2" t="s">
        <v>22</v>
      </c>
    </row>
    <row r="3" spans="1:11" x14ac:dyDescent="0.2">
      <c r="A3" s="1" t="s">
        <v>61</v>
      </c>
      <c r="K3" t="s">
        <v>23</v>
      </c>
    </row>
    <row r="4" spans="1:11" x14ac:dyDescent="0.2">
      <c r="A4" s="1" t="s">
        <v>10</v>
      </c>
      <c r="K4" t="s">
        <v>24</v>
      </c>
    </row>
    <row r="5" spans="1:11" x14ac:dyDescent="0.2">
      <c r="A5" s="1" t="s">
        <v>62</v>
      </c>
      <c r="K5" t="s">
        <v>25</v>
      </c>
    </row>
    <row r="6" spans="1:11" x14ac:dyDescent="0.2">
      <c r="A6" s="1" t="s">
        <v>63</v>
      </c>
      <c r="K6" t="s">
        <v>26</v>
      </c>
    </row>
    <row r="7" spans="1:11" x14ac:dyDescent="0.2">
      <c r="A7" s="1" t="s">
        <v>64</v>
      </c>
      <c r="K7" t="s">
        <v>27</v>
      </c>
    </row>
    <row r="8" spans="1:11" x14ac:dyDescent="0.2">
      <c r="A8" s="1" t="s">
        <v>0</v>
      </c>
      <c r="K8" t="s">
        <v>28</v>
      </c>
    </row>
    <row r="9" spans="1:11" x14ac:dyDescent="0.2">
      <c r="A9" s="1" t="s">
        <v>65</v>
      </c>
      <c r="K9" t="s">
        <v>71</v>
      </c>
    </row>
    <row r="10" spans="1:11" x14ac:dyDescent="0.2">
      <c r="A10" s="1" t="s">
        <v>66</v>
      </c>
    </row>
    <row r="11" spans="1:11" x14ac:dyDescent="0.2">
      <c r="A11" s="1" t="s">
        <v>5</v>
      </c>
    </row>
    <row r="12" spans="1:11" x14ac:dyDescent="0.2">
      <c r="A12" s="1" t="s">
        <v>67</v>
      </c>
    </row>
    <row r="13" spans="1:11" x14ac:dyDescent="0.2">
      <c r="A13" s="1" t="s">
        <v>68</v>
      </c>
    </row>
    <row r="14" spans="1:11" x14ac:dyDescent="0.2">
      <c r="A14" s="1" t="s">
        <v>16</v>
      </c>
    </row>
    <row r="15" spans="1:11" x14ac:dyDescent="0.2">
      <c r="A15" s="1" t="s">
        <v>17</v>
      </c>
    </row>
    <row r="16" spans="1:11" x14ac:dyDescent="0.2">
      <c r="A16" s="1" t="s">
        <v>3</v>
      </c>
    </row>
    <row r="17" spans="1:3" x14ac:dyDescent="0.2">
      <c r="A17" s="1" t="s">
        <v>69</v>
      </c>
    </row>
    <row r="18" spans="1:3" x14ac:dyDescent="0.2">
      <c r="A18" s="1" t="s">
        <v>6</v>
      </c>
    </row>
    <row r="19" spans="1:3" x14ac:dyDescent="0.2">
      <c r="A19" s="1" t="s">
        <v>70</v>
      </c>
      <c r="B19" t="s">
        <v>59</v>
      </c>
      <c r="C19">
        <v>391.49</v>
      </c>
    </row>
    <row r="20" spans="1:3" x14ac:dyDescent="0.2">
      <c r="B20" t="s">
        <v>30</v>
      </c>
      <c r="C20" s="3">
        <f>170/30000</f>
        <v>5.6666666666666671E-3</v>
      </c>
    </row>
    <row r="21" spans="1:3" x14ac:dyDescent="0.2">
      <c r="A21" s="1" t="s">
        <v>8</v>
      </c>
    </row>
    <row r="22" spans="1:3" x14ac:dyDescent="0.2">
      <c r="A22" s="1" t="s">
        <v>72</v>
      </c>
    </row>
    <row r="23" spans="1:3" x14ac:dyDescent="0.2">
      <c r="A23" s="1" t="s">
        <v>10</v>
      </c>
    </row>
    <row r="24" spans="1:3" x14ac:dyDescent="0.2">
      <c r="A24" s="1" t="s">
        <v>73</v>
      </c>
    </row>
    <row r="25" spans="1:3" x14ac:dyDescent="0.2">
      <c r="A25" s="1" t="s">
        <v>74</v>
      </c>
    </row>
    <row r="26" spans="1:3" x14ac:dyDescent="0.2">
      <c r="A26" s="1" t="s">
        <v>75</v>
      </c>
    </row>
    <row r="27" spans="1:3" x14ac:dyDescent="0.2">
      <c r="A27" s="1" t="s">
        <v>0</v>
      </c>
    </row>
    <row r="28" spans="1:3" x14ac:dyDescent="0.2">
      <c r="A28" s="1" t="s">
        <v>65</v>
      </c>
    </row>
    <row r="29" spans="1:3" x14ac:dyDescent="0.2">
      <c r="A29" s="1" t="s">
        <v>76</v>
      </c>
    </row>
    <row r="30" spans="1:3" x14ac:dyDescent="0.2">
      <c r="A30" s="1" t="s">
        <v>77</v>
      </c>
    </row>
    <row r="31" spans="1:3" x14ac:dyDescent="0.2">
      <c r="A31" s="1" t="s">
        <v>78</v>
      </c>
    </row>
    <row r="32" spans="1:3" x14ac:dyDescent="0.2">
      <c r="A32" s="1" t="s">
        <v>79</v>
      </c>
    </row>
    <row r="33" spans="1:3" x14ac:dyDescent="0.2">
      <c r="A33" s="1" t="s">
        <v>16</v>
      </c>
    </row>
    <row r="34" spans="1:3" x14ac:dyDescent="0.2">
      <c r="A34" s="1" t="s">
        <v>17</v>
      </c>
    </row>
    <row r="35" spans="1:3" x14ac:dyDescent="0.2">
      <c r="A35" s="1" t="s">
        <v>3</v>
      </c>
    </row>
    <row r="36" spans="1:3" x14ac:dyDescent="0.2">
      <c r="A36" s="1" t="s">
        <v>80</v>
      </c>
    </row>
    <row r="37" spans="1:3" x14ac:dyDescent="0.2">
      <c r="A37" s="1" t="s">
        <v>6</v>
      </c>
    </row>
    <row r="38" spans="1:3" x14ac:dyDescent="0.2">
      <c r="A38" s="1" t="s">
        <v>81</v>
      </c>
      <c r="B38" t="s">
        <v>59</v>
      </c>
      <c r="C38">
        <v>391.03</v>
      </c>
    </row>
    <row r="39" spans="1:3" x14ac:dyDescent="0.2">
      <c r="B39" t="s">
        <v>30</v>
      </c>
      <c r="C39" s="3">
        <f>43/30000</f>
        <v>1.4333333333333333E-3</v>
      </c>
    </row>
    <row r="40" spans="1:3" x14ac:dyDescent="0.2">
      <c r="A40" s="1" t="s">
        <v>8</v>
      </c>
    </row>
    <row r="41" spans="1:3" x14ac:dyDescent="0.2">
      <c r="A41" s="1" t="s">
        <v>82</v>
      </c>
    </row>
    <row r="42" spans="1:3" x14ac:dyDescent="0.2">
      <c r="A42" s="1" t="s">
        <v>10</v>
      </c>
    </row>
    <row r="43" spans="1:3" x14ac:dyDescent="0.2">
      <c r="A43" s="1" t="s">
        <v>43</v>
      </c>
    </row>
    <row r="44" spans="1:3" x14ac:dyDescent="0.2">
      <c r="A44" s="1" t="s">
        <v>44</v>
      </c>
    </row>
    <row r="45" spans="1:3" x14ac:dyDescent="0.2">
      <c r="A45" s="1" t="s">
        <v>83</v>
      </c>
    </row>
    <row r="46" spans="1:3" x14ac:dyDescent="0.2">
      <c r="A46" s="1" t="s">
        <v>0</v>
      </c>
    </row>
    <row r="47" spans="1:3" x14ac:dyDescent="0.2">
      <c r="A47" s="1" t="s">
        <v>65</v>
      </c>
    </row>
    <row r="48" spans="1:3" x14ac:dyDescent="0.2">
      <c r="A48" s="1" t="s">
        <v>84</v>
      </c>
    </row>
    <row r="49" spans="1:3" x14ac:dyDescent="0.2">
      <c r="A49" s="1" t="s">
        <v>56</v>
      </c>
    </row>
    <row r="50" spans="1:3" x14ac:dyDescent="0.2">
      <c r="A50" s="1" t="s">
        <v>85</v>
      </c>
    </row>
    <row r="51" spans="1:3" x14ac:dyDescent="0.2">
      <c r="A51" s="1" t="s">
        <v>86</v>
      </c>
    </row>
    <row r="52" spans="1:3" x14ac:dyDescent="0.2">
      <c r="A52" s="1" t="s">
        <v>16</v>
      </c>
    </row>
    <row r="53" spans="1:3" x14ac:dyDescent="0.2">
      <c r="A53" s="1" t="s">
        <v>17</v>
      </c>
    </row>
    <row r="54" spans="1:3" x14ac:dyDescent="0.2">
      <c r="A54" s="1" t="s">
        <v>3</v>
      </c>
    </row>
    <row r="55" spans="1:3" x14ac:dyDescent="0.2">
      <c r="A55" s="1" t="s">
        <v>51</v>
      </c>
      <c r="B55" t="s">
        <v>59</v>
      </c>
      <c r="C55">
        <v>391.29</v>
      </c>
    </row>
    <row r="56" spans="1:3" x14ac:dyDescent="0.2">
      <c r="B56" t="s">
        <v>30</v>
      </c>
      <c r="C56" s="2">
        <v>0</v>
      </c>
    </row>
    <row r="57" spans="1:3" x14ac:dyDescent="0.2">
      <c r="A57" s="1" t="s">
        <v>8</v>
      </c>
    </row>
    <row r="58" spans="1:3" x14ac:dyDescent="0.2">
      <c r="A58" s="1" t="s">
        <v>87</v>
      </c>
    </row>
    <row r="59" spans="1:3" x14ac:dyDescent="0.2">
      <c r="A59" s="1" t="s">
        <v>10</v>
      </c>
    </row>
    <row r="60" spans="1:3" x14ac:dyDescent="0.2">
      <c r="A60" s="1" t="s">
        <v>88</v>
      </c>
    </row>
    <row r="61" spans="1:3" x14ac:dyDescent="0.2">
      <c r="A61" s="1" t="s">
        <v>89</v>
      </c>
    </row>
    <row r="62" spans="1:3" x14ac:dyDescent="0.2">
      <c r="A62" s="1" t="s">
        <v>64</v>
      </c>
    </row>
    <row r="63" spans="1:3" x14ac:dyDescent="0.2">
      <c r="A63" s="1" t="s">
        <v>0</v>
      </c>
    </row>
    <row r="64" spans="1:3" x14ac:dyDescent="0.2">
      <c r="A64" s="1" t="s">
        <v>65</v>
      </c>
    </row>
    <row r="65" spans="1:3" x14ac:dyDescent="0.2">
      <c r="A65" s="1" t="s">
        <v>90</v>
      </c>
    </row>
    <row r="66" spans="1:3" x14ac:dyDescent="0.2">
      <c r="A66" s="1" t="s">
        <v>5</v>
      </c>
    </row>
    <row r="67" spans="1:3" x14ac:dyDescent="0.2">
      <c r="A67" s="1" t="s">
        <v>91</v>
      </c>
    </row>
    <row r="68" spans="1:3" x14ac:dyDescent="0.2">
      <c r="A68" s="1" t="s">
        <v>92</v>
      </c>
    </row>
    <row r="69" spans="1:3" x14ac:dyDescent="0.2">
      <c r="A69" s="1" t="s">
        <v>16</v>
      </c>
    </row>
    <row r="70" spans="1:3" x14ac:dyDescent="0.2">
      <c r="A70" s="1" t="s">
        <v>17</v>
      </c>
    </row>
    <row r="71" spans="1:3" x14ac:dyDescent="0.2">
      <c r="A71" s="1" t="s">
        <v>3</v>
      </c>
    </row>
    <row r="72" spans="1:3" x14ac:dyDescent="0.2">
      <c r="A72" s="1" t="s">
        <v>93</v>
      </c>
    </row>
    <row r="73" spans="1:3" x14ac:dyDescent="0.2">
      <c r="A73" s="1" t="s">
        <v>6</v>
      </c>
    </row>
    <row r="74" spans="1:3" x14ac:dyDescent="0.2">
      <c r="A74" s="1" t="s">
        <v>94</v>
      </c>
      <c r="B74" t="s">
        <v>59</v>
      </c>
      <c r="C74">
        <v>391.49</v>
      </c>
    </row>
    <row r="75" spans="1:3" x14ac:dyDescent="0.2">
      <c r="B75" t="s">
        <v>30</v>
      </c>
      <c r="C75" s="3">
        <f>495/30000</f>
        <v>1.6500000000000001E-2</v>
      </c>
    </row>
    <row r="76" spans="1:3" x14ac:dyDescent="0.2">
      <c r="A76" s="1" t="s">
        <v>8</v>
      </c>
    </row>
    <row r="77" spans="1:3" x14ac:dyDescent="0.2">
      <c r="A77" s="1" t="s">
        <v>95</v>
      </c>
    </row>
    <row r="78" spans="1:3" x14ac:dyDescent="0.2">
      <c r="A78" s="1" t="s">
        <v>10</v>
      </c>
    </row>
    <row r="79" spans="1:3" x14ac:dyDescent="0.2">
      <c r="A79" s="1" t="s">
        <v>96</v>
      </c>
    </row>
    <row r="80" spans="1:3" x14ac:dyDescent="0.2">
      <c r="A80" s="1" t="s">
        <v>97</v>
      </c>
    </row>
    <row r="81" spans="1:3" x14ac:dyDescent="0.2">
      <c r="A81" s="1" t="s">
        <v>98</v>
      </c>
    </row>
    <row r="82" spans="1:3" x14ac:dyDescent="0.2">
      <c r="A82" s="1" t="s">
        <v>0</v>
      </c>
    </row>
    <row r="83" spans="1:3" x14ac:dyDescent="0.2">
      <c r="A83" s="1" t="s">
        <v>65</v>
      </c>
    </row>
    <row r="84" spans="1:3" x14ac:dyDescent="0.2">
      <c r="A84" s="1" t="s">
        <v>99</v>
      </c>
    </row>
    <row r="85" spans="1:3" x14ac:dyDescent="0.2">
      <c r="A85" s="1" t="s">
        <v>100</v>
      </c>
    </row>
    <row r="86" spans="1:3" x14ac:dyDescent="0.2">
      <c r="A86" s="1" t="s">
        <v>101</v>
      </c>
    </row>
    <row r="87" spans="1:3" x14ac:dyDescent="0.2">
      <c r="A87" s="1" t="s">
        <v>102</v>
      </c>
    </row>
    <row r="88" spans="1:3" x14ac:dyDescent="0.2">
      <c r="A88" s="1" t="s">
        <v>16</v>
      </c>
    </row>
    <row r="89" spans="1:3" x14ac:dyDescent="0.2">
      <c r="A89" s="1" t="s">
        <v>17</v>
      </c>
    </row>
    <row r="90" spans="1:3" x14ac:dyDescent="0.2">
      <c r="A90" s="1" t="s">
        <v>3</v>
      </c>
    </row>
    <row r="91" spans="1:3" x14ac:dyDescent="0.2">
      <c r="A91" s="1" t="s">
        <v>103</v>
      </c>
    </row>
    <row r="92" spans="1:3" x14ac:dyDescent="0.2">
      <c r="A92" s="1" t="s">
        <v>6</v>
      </c>
    </row>
    <row r="93" spans="1:3" x14ac:dyDescent="0.2">
      <c r="A93" s="1" t="s">
        <v>104</v>
      </c>
      <c r="B93" t="s">
        <v>59</v>
      </c>
      <c r="C93">
        <v>391.64</v>
      </c>
    </row>
    <row r="94" spans="1:3" x14ac:dyDescent="0.2">
      <c r="B94" t="s">
        <v>30</v>
      </c>
      <c r="C94" s="3">
        <f>50/30000</f>
        <v>1.6666666666666668E-3</v>
      </c>
    </row>
    <row r="95" spans="1:3" x14ac:dyDescent="0.2">
      <c r="A95" s="1" t="s">
        <v>8</v>
      </c>
    </row>
    <row r="96" spans="1:3" x14ac:dyDescent="0.2">
      <c r="A96" s="1" t="s">
        <v>105</v>
      </c>
    </row>
    <row r="97" spans="1:3" x14ac:dyDescent="0.2">
      <c r="A97" s="1" t="s">
        <v>10</v>
      </c>
    </row>
    <row r="98" spans="1:3" x14ac:dyDescent="0.2">
      <c r="A98" s="1" t="s">
        <v>106</v>
      </c>
    </row>
    <row r="99" spans="1:3" x14ac:dyDescent="0.2">
      <c r="A99" s="1" t="s">
        <v>107</v>
      </c>
    </row>
    <row r="100" spans="1:3" x14ac:dyDescent="0.2">
      <c r="A100" s="1" t="s">
        <v>108</v>
      </c>
    </row>
    <row r="101" spans="1:3" x14ac:dyDescent="0.2">
      <c r="A101" s="1" t="s">
        <v>0</v>
      </c>
    </row>
    <row r="102" spans="1:3" x14ac:dyDescent="0.2">
      <c r="A102" s="1" t="s">
        <v>65</v>
      </c>
    </row>
    <row r="103" spans="1:3" x14ac:dyDescent="0.2">
      <c r="A103" s="1" t="s">
        <v>109</v>
      </c>
    </row>
    <row r="104" spans="1:3" x14ac:dyDescent="0.2">
      <c r="A104" s="1" t="s">
        <v>4</v>
      </c>
    </row>
    <row r="105" spans="1:3" x14ac:dyDescent="0.2">
      <c r="A105" s="1" t="s">
        <v>110</v>
      </c>
    </row>
    <row r="106" spans="1:3" x14ac:dyDescent="0.2">
      <c r="A106" s="1" t="s">
        <v>111</v>
      </c>
    </row>
    <row r="107" spans="1:3" x14ac:dyDescent="0.2">
      <c r="A107" s="1" t="s">
        <v>16</v>
      </c>
    </row>
    <row r="108" spans="1:3" x14ac:dyDescent="0.2">
      <c r="A108" s="1" t="s">
        <v>17</v>
      </c>
    </row>
    <row r="109" spans="1:3" x14ac:dyDescent="0.2">
      <c r="A109" s="1" t="s">
        <v>3</v>
      </c>
    </row>
    <row r="110" spans="1:3" x14ac:dyDescent="0.2">
      <c r="A110" s="1" t="s">
        <v>112</v>
      </c>
    </row>
    <row r="111" spans="1:3" x14ac:dyDescent="0.2">
      <c r="A111" s="1" t="s">
        <v>6</v>
      </c>
    </row>
    <row r="112" spans="1:3" x14ac:dyDescent="0.2">
      <c r="A112" s="1" t="s">
        <v>113</v>
      </c>
      <c r="B112" t="s">
        <v>59</v>
      </c>
      <c r="C112">
        <v>390.42</v>
      </c>
    </row>
    <row r="113" spans="2:3" x14ac:dyDescent="0.2">
      <c r="B113" t="s">
        <v>30</v>
      </c>
      <c r="C113" s="3">
        <f>181/30000</f>
        <v>6.0333333333333333E-3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MongoDB</vt:lpstr>
      <vt:lpstr>PostgreSQL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Sun</dc:creator>
  <cp:lastModifiedBy>Li Sun</cp:lastModifiedBy>
  <dcterms:created xsi:type="dcterms:W3CDTF">2019-06-13T22:02:39Z</dcterms:created>
  <dcterms:modified xsi:type="dcterms:W3CDTF">2019-06-13T23:06:16Z</dcterms:modified>
</cp:coreProperties>
</file>