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4600" yWindow="460" windowWidth="18960" windowHeight="2012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F8" i="4"/>
  <c r="G8" i="4"/>
  <c r="F9" i="4"/>
  <c r="G9" i="4"/>
  <c r="F10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F106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<sst xmlns="http://schemas.openxmlformats.org/spreadsheetml/2006/main" count="129" uniqueCount="42">
  <si>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</si>
  <si>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</si>
  <si>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</si>
  <si>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</si>
  <si>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</si>
  <si>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</si>
  <si>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</si>
  <si>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</si>
  <si>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</si>
  <si>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</si>
  <si>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</si>
  <si>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</si>
  <si>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</si>
  <si>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</si>
  <si>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</si>
  <si>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</si>
  <si>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</si>
  <si>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</si>
  <si>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</si>
  <si>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</si>
  <si>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</si>
  <si>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</si>
  <si>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</si>
  <si>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</si>
  <si>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</si>
  <si>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</si>
  <si>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</si>
  <si>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</si>
  <si>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</si>
  <si>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</si>
  <si>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</si>
  <si>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</si>
  <si>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</si>
  <si>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</si>
  <si>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Christiansen, Lars Norheim</t>
  </si>
  <si>
    <t>Johansen, Kristian</t>
  </si>
  <si>
    <t>Moseby, Erling</t>
  </si>
  <si>
    <t>Prebensen, Erik</t>
  </si>
  <si>
    <t>Jakobsen, Knut Einar</t>
  </si>
  <si>
    <t>DNS</t>
  </si>
  <si>
    <t>Måbø, Ulrik</t>
  </si>
  <si>
    <t>Lysen, 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</si>
</sst>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E11" sqref="E11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9.2013888888888892E-3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3.1377314814814809E-2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4.05787037037037E-2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>
        <v>9.8495370370370369E-3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3.5358796296296298E-2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4.5208333333333336E-2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>
        <v>7.8703703703703713E-3</v>
      </c>
      <c r="C6" s="10">
        <f t="shared" si="0"/>
        <v>1</v>
      </c>
      <c r="D6" s="11">
        <f>IF(A6="","", IFERROR(VLOOKUP(C6,Poengskala!$A$2:$B$134,2),"-"))</f>
        <v>100</v>
      </c>
      <c r="E6" s="25">
        <v>2.6087962962962966E-2</v>
      </c>
      <c r="F6" s="10">
        <f t="shared" si="1"/>
        <v>1</v>
      </c>
      <c r="G6" s="11">
        <f>IF(A6="","",IFERROR(VLOOKUP(F6,Poengskala!$A$2:$B$134,2),"-"))</f>
        <v>100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3.395833333333334E-2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 t="s">
        <v>39</v>
      </c>
      <c r="C7" s="10" t="str">
        <f t="shared" si="0"/>
        <v>-</v>
      </c>
      <c r="D7" s="11" t="str">
        <f>IF(A7="","", IFERROR(VLOOKUP(C7,Poengskala!$A$2:$B$134,2),"-"))</f>
        <v>-</v>
      </c>
      <c r="E7" s="25" t="s">
        <v>39</v>
      </c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 t="s">
        <v>39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3.2141203703703707E-2</v>
      </c>
      <c r="F8" s="10">
        <f t="shared" si="1"/>
        <v>4</v>
      </c>
      <c r="G8" s="11">
        <f>IF(A8="","",IFERROR(VLOOKUP(F8,Poengskala!$A$2:$B$134,2),"-"))</f>
        <v>50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40</v>
      </c>
      <c r="B9" s="25" t="s">
        <v>39</v>
      </c>
      <c r="C9" s="10" t="str">
        <f t="shared" si="0"/>
        <v>-</v>
      </c>
      <c r="D9" s="11" t="str">
        <f>IF(A9="","", IFERROR(VLOOKUP(C9,Poengskala!$A$2:$B$134,2),"-"))</f>
        <v>-</v>
      </c>
      <c r="E9" s="25">
        <v>2.8298611111111111E-2</v>
      </c>
      <c r="F9" s="10">
        <f t="shared" si="1"/>
        <v>2</v>
      </c>
      <c r="G9" s="11">
        <f>IF(A9="","",IFERROR(VLOOKUP(F9,Poengskala!$A$2:$B$134,2),"-"))</f>
        <v>80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41</v>
      </c>
      <c r="B10" s="25" t="s">
        <v>39</v>
      </c>
      <c r="C10" s="10" t="str">
        <f t="shared" si="0"/>
        <v>-</v>
      </c>
      <c r="D10" s="11" t="str">
        <f>IF(A10="","", IFERROR(VLOOKUP(C10,Poengskala!$A$2:$B$134,2),"-"))</f>
        <v>-</v>
      </c>
      <c r="E10" s="25">
        <v>3.9918981481481479E-2</v>
      </c>
      <c r="F10" s="10">
        <f t="shared" si="1"/>
        <v>6</v>
      </c>
      <c r="G10" s="11">
        <f>IF(A10="","",IFERROR(VLOOKUP(F10,Poengskala!$A$2:$B$134,2),"-"))</f>
        <v>40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Christiansen, Lars Norheim</v>
      </c>
      <c r="B7" s="19">
        <f>IF('K1'!B4="", "",'K1'!B4)</f>
        <v>9.2013888888888892E-3</v>
      </c>
      <c r="C7" s="20">
        <f t="shared" si="0"/>
        <v>9.2013888888888892E-3</v>
      </c>
      <c r="D7" s="23">
        <f>IF(A7="","",IFERROR(VLOOKUP(E7,Poengskala!$A$2:$B$134,2),"-"))</f>
        <v>80</v>
      </c>
      <c r="E7" s="23">
        <f t="shared" si="1"/>
        <v>2</v>
      </c>
      <c r="F7" s="19">
        <f>IF('K1'!E4="", "", 'K1'!E4)</f>
        <v>3.1377314814814809E-2</v>
      </c>
      <c r="G7" s="21">
        <f t="shared" si="2"/>
        <v>3.1377314814814809E-2</v>
      </c>
      <c r="H7" s="23">
        <f>IF(A7="","",IFERROR(VLOOKUP(I7,Poengskala!$A$2:$B$134,2),"-"))</f>
        <v>60</v>
      </c>
      <c r="I7" s="23">
        <f t="shared" si="3"/>
        <v>3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4.05787037037037E-2</v>
      </c>
      <c r="O7" s="28">
        <f t="shared" si="6"/>
        <v>4.05787037037037E-2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Jakobsen, Knut Einar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3.2141203703703707E-2</v>
      </c>
      <c r="G8" s="21">
        <f t="shared" si="2"/>
        <v>3.2141203703703707E-2</v>
      </c>
      <c r="H8" s="23">
        <f>IF(A8="","",IFERROR(VLOOKUP(I8,Poengskala!$A$2:$B$134,2),"-"))</f>
        <v>50</v>
      </c>
      <c r="I8" s="23">
        <f t="shared" si="3"/>
        <v>4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Måbø, Ulrik</v>
      </c>
      <c r="B9" s="19" t="str">
        <f>IF('K1'!B9="", "",'K1'!B9)</f>
        <v>DNS</v>
      </c>
      <c r="C9" s="20" t="str">
        <f t="shared" si="0"/>
        <v>DNS</v>
      </c>
      <c r="D9" s="23" t="str">
        <f>IF(A9="","",IFERROR(VLOOKUP(E9,Poengskala!$A$2:$B$134,2),"-"))</f>
        <v>-</v>
      </c>
      <c r="E9" s="23" t="str">
        <f t="shared" si="1"/>
        <v>-</v>
      </c>
      <c r="F9" s="19">
        <f>IF('K1'!E9="", "", 'K1'!E9)</f>
        <v>2.8298611111111111E-2</v>
      </c>
      <c r="G9" s="21">
        <f t="shared" si="2"/>
        <v>2.8298611111111111E-2</v>
      </c>
      <c r="H9" s="23">
        <f>IF(A9="","",IFERROR(VLOOKUP(I9,Poengskala!$A$2:$B$134,2),"-"))</f>
        <v>80</v>
      </c>
      <c r="I9" s="23">
        <f t="shared" si="3"/>
        <v>2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Lysen, Hans</v>
      </c>
      <c r="B10" s="19" t="str">
        <f>IF('K1'!B10="", "",'K1'!B10)</f>
        <v>DNS</v>
      </c>
      <c r="C10" s="20" t="str">
        <f t="shared" si="0"/>
        <v>DNS</v>
      </c>
      <c r="D10" s="23" t="str">
        <f>IF(A10="","",IFERROR(VLOOKUP(E10,Poengskala!$A$2:$B$134,2),"-"))</f>
        <v>-</v>
      </c>
      <c r="E10" s="23" t="str">
        <f t="shared" si="1"/>
        <v>-</v>
      </c>
      <c r="F10" s="19">
        <f>IF('K1'!E10="", "", 'K1'!E10)</f>
        <v>3.9918981481481479E-2</v>
      </c>
      <c r="G10" s="21">
        <f t="shared" si="2"/>
        <v>3.9918981481481479E-2</v>
      </c>
      <c r="H10" s="23">
        <f>IF(A10="","",IFERROR(VLOOKUP(I10,Poengskala!$A$2:$B$134,2),"-"))</f>
        <v>40</v>
      </c>
      <c r="I10" s="23">
        <f t="shared" si="3"/>
        <v>6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>-</v>
      </c>
      <c r="O10" s="28" t="str">
        <f t="shared" si="6"/>
        <v>-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Johansen, Kristian</v>
      </c>
      <c r="B106" s="19">
        <f>IF('K1'!B5="", "",'K1'!B5)</f>
        <v>9.8495370370370369E-3</v>
      </c>
      <c r="C106" s="20">
        <f t="shared" si="9"/>
        <v>9.8495370370370369E-3</v>
      </c>
      <c r="D106" s="23">
        <f>IF(A106="","",IFERROR(VLOOKUP(E106,Poengskala!$A$2:$B$134,2),"-"))</f>
        <v>60</v>
      </c>
      <c r="E106" s="23">
        <f t="shared" si="10"/>
        <v>3</v>
      </c>
      <c r="F106" s="19">
        <f>IF('K1'!E5="", "", 'K1'!E5)</f>
        <v>3.5358796296296298E-2</v>
      </c>
      <c r="G106" s="21">
        <f t="shared" si="11"/>
        <v>3.5358796296296298E-2</v>
      </c>
      <c r="H106" s="23">
        <f>IF(A106="","",IFERROR(VLOOKUP(I106,Poengskala!$A$2:$B$134,2),"-"))</f>
        <v>45</v>
      </c>
      <c r="I106" s="23">
        <f t="shared" si="12"/>
        <v>5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4.5208333333333336E-2</v>
      </c>
      <c r="O106" s="28">
        <f t="shared" si="15"/>
        <v>4.5208333333333336E-2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Prebensen, Erik</v>
      </c>
      <c r="B205" s="19" t="str">
        <f>IF('K1'!B7="", "",'K1'!B7)</f>
        <v>DNS</v>
      </c>
      <c r="C205" s="20" t="str">
        <f t="shared" si="27"/>
        <v>DNS</v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Moseby, Erling</v>
      </c>
      <c r="B206" s="19">
        <f>IF('K1'!B6="", "",'K1'!B6)</f>
        <v>7.8703703703703713E-3</v>
      </c>
      <c r="C206" s="20">
        <f t="shared" si="27"/>
        <v>7.8703703703703713E-3</v>
      </c>
      <c r="D206" s="23">
        <f>IF(A206="","",IFERROR(VLOOKUP(E206,Poengskala!$A$2:$B$134,2),"-"))</f>
        <v>100</v>
      </c>
      <c r="E206" s="23">
        <f t="shared" si="28"/>
        <v>1</v>
      </c>
      <c r="F206" s="19">
        <f>IF('K1'!E6="", "", 'K1'!E6)</f>
        <v>2.6087962962962966E-2</v>
      </c>
      <c r="G206" s="21">
        <f t="shared" si="29"/>
        <v>2.6087962962962966E-2</v>
      </c>
      <c r="H206" s="23">
        <f>IF(A206="","",IFERROR(VLOOKUP(I206,Poengskala!$A$2:$B$134,2),"-"))</f>
        <v>100</v>
      </c>
      <c r="I206" s="23">
        <f t="shared" si="30"/>
        <v>1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3.395833333333334E-2</v>
      </c>
      <c r="O206" s="28">
        <f t="shared" si="33"/>
        <v>3.395833333333334E-2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Christiansen, Lars Norheim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Jakobsen, Knut Einar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Måbø, Ulrik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Lysen, Hans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Johansen, Kristian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Prebensen, Erik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Moseby, Erling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Christiansen, Lars Norheim</v>
      </c>
      <c r="B4" s="36">
        <f>IF('K1'!A4="", "",'K1'!B4)</f>
        <v>9.2013888888888892E-3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Johansen, Kristian</v>
      </c>
      <c r="B5" s="36">
        <f>IF('K1'!A5="", "",'K1'!B5)</f>
        <v>9.8495370370370369E-3</v>
      </c>
      <c r="C5" s="37">
        <f>IF('K1'!A5="", "",'K1'!C5)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Moseby, Erling</v>
      </c>
      <c r="B6" s="36">
        <f>IF('K1'!A6="", "",'K1'!B6)</f>
        <v>7.8703703703703713E-3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Prebensen, Erik</v>
      </c>
      <c r="B7" s="36" t="str">
        <f>IF('K1'!A7="", "",'K1'!B7)</f>
        <v>DNS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Jakobsen, Knut Einar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Måbø, Ulrik</v>
      </c>
      <c r="B9" s="36" t="str">
        <f>IF('K1'!A9="", "",'K1'!B9)</f>
        <v>DNS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Lysen, Hans</v>
      </c>
      <c r="B10" s="36" t="str">
        <f>IF('K1'!A10="", "",'K1'!B10)</f>
        <v>DNS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Christiansen, Lars Norheim</v>
      </c>
      <c r="B4" s="25">
        <f>IF('K1'!A4="", "",'K1'!E4)</f>
        <v>3.1377314814814809E-2</v>
      </c>
      <c r="C4" s="37">
        <f>IF('K1'!A4="", "",'K1'!F4)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Johansen, Kristian</v>
      </c>
      <c r="B5" s="25">
        <f>IF('K1'!A5="", "",'K1'!E5)</f>
        <v>3.5358796296296298E-2</v>
      </c>
      <c r="C5" s="37">
        <f>IF('K1'!A5="", "",'K1'!F5)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Moseby, Erling</v>
      </c>
      <c r="B6" s="25">
        <f>IF('K1'!A6="", "",'K1'!E6)</f>
        <v>2.6087962962962966E-2</v>
      </c>
      <c r="C6" s="37">
        <f>IF('K1'!A6="", "",'K1'!F6)</f>
        <v>1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Prebensen, Erik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Jakobsen, Knut Einar</v>
      </c>
      <c r="B8" s="25">
        <f>IF('K1'!A8="", "",'K1'!E8)</f>
        <v>3.2141203703703707E-2</v>
      </c>
      <c r="C8" s="37">
        <f>IF('K1'!A8="", "",'K1'!F8)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Måbø, Ulrik</v>
      </c>
      <c r="B9" s="25">
        <f>IF('K1'!A9="", "",'K1'!E9)</f>
        <v>2.8298611111111111E-2</v>
      </c>
      <c r="C9" s="37">
        <f>IF('K1'!A9="", "",'K1'!F9)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Lysen, Hans</v>
      </c>
      <c r="B10" s="25">
        <f>IF('K1'!A10="", "",'K1'!E10)</f>
        <v>3.9918981481481479E-2</v>
      </c>
      <c r="C10" s="37">
        <f>IF('K1'!A10="", "",'K1'!F10)</f>
        <v>6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Christiansen, Lars Norheim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Johansen, Kristian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Moseby, Erling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Prebensen, Erik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Jakobsen, Knut Einar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Måbø, Ulrik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Lysen, Hans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2017-08-19T16:19:30Z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