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360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<sst xmlns="http://schemas.openxmlformats.org/spreadsheetml/2006/main" count="145" uniqueCount="62">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</sst>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B8" sqref="B8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7</v>
      </c>
      <c r="D4" s="11">
        <f>IF(A4="","", IFERROR(VLOOKUP(C4,Poengskala!$A$2:$B$134,2),"-"))</f>
        <v>36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8.6689814814814806E-3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8.1249999999999985E-3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8.4722222222222213E-3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8.6342592592592599E-3</v>
      </c>
      <c r="C7" s="10">
        <f t="shared" si="0"/>
        <v>6</v>
      </c>
      <c r="D7" s="11">
        <f>IF(A7="","", IFERROR(VLOOKUP(C7,Poengskala!$A$2:$B$134,2),"-"))</f>
        <v>40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8.6342592592592599E-3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8.5532407407407415E-3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1.0439814814814813E-2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1.0266203703703703E-2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8.8773148148148153E-3</v>
      </c>
      <c r="C11" s="10">
        <f t="shared" si="0"/>
        <v>9</v>
      </c>
      <c r="D11" s="11">
        <f>IF(A11="","", IFERROR(VLOOKUP(C11,Poengskala!$A$2:$B$134,2),"-"))</f>
        <v>29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8.8773148148148153E-3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9.0393518518518522E-3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/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>
        <f t="shared" si="3"/>
        <v>8.5416666666666679E-3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8</v>
      </c>
      <c r="D14" s="11">
        <f>IF(A14="","", IFERROR(VLOOKUP(C14,Poengskala!$A$2:$B$134,2),"-"))</f>
        <v>32</v>
      </c>
      <c r="E14" s="25"/>
      <c r="F14" s="10" t="str">
        <f t="shared" si="1"/>
        <v>-</v>
      </c>
      <c r="G14" s="11" t="str">
        <f>IF(A14="","",IFERROR(VLOOKUP(F14,Poengskala!$A$2:$B$134,2),"-"))</f>
        <v>-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>
        <f t="shared" si="3"/>
        <v>8.7037037037037031E-3</v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/>
      <c r="F15" s="10" t="str">
        <f t="shared" si="1"/>
        <v>-</v>
      </c>
      <c r="G15" s="11" t="str">
        <f>IF(A15="","",IFERROR(VLOOKUP(F15,Poengskala!$A$2:$B$134,2),"-"))</f>
        <v>-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>
        <f t="shared" si="3"/>
        <v>8.0671296296296307E-3</v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/>
      <c r="F16" s="10" t="str">
        <f t="shared" si="1"/>
        <v>-</v>
      </c>
      <c r="G16" s="11" t="str">
        <f>IF(A16="","",IFERROR(VLOOKUP(F16,Poengskala!$A$2:$B$134,2),"-"))</f>
        <v>-</v>
      </c>
      <c r="H16" s="25"/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/>
      <c r="F17" s="10" t="str">
        <f t="shared" si="1"/>
        <v>-</v>
      </c>
      <c r="G17" s="11" t="str">
        <f>IF(A17="","",IFERROR(VLOOKUP(F17,Poengskala!$A$2:$B$134,2),"-"))</f>
        <v>-</v>
      </c>
      <c r="H17" s="25"/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/>
      <c r="F18" s="10" t="str">
        <f t="shared" si="1"/>
        <v>-</v>
      </c>
      <c r="G18" s="11" t="str">
        <f>IF(A18="","",IFERROR(VLOOKUP(F18,Poengskala!$A$2:$B$134,2),"-"))</f>
        <v>-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/>
      <c r="F19" s="10" t="str">
        <f t="shared" si="1"/>
        <v>-</v>
      </c>
      <c r="G19" s="11" t="str">
        <f>IF(A19="","",IFERROR(VLOOKUP(F19,Poengskala!$A$2:$B$134,2),"-"))</f>
        <v>-</v>
      </c>
      <c r="H19" s="25"/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7.4884259259259262E-3</v>
      </c>
      <c r="O6" s="28">
        <f t="shared" si="6"/>
        <v>7.4884259259259262E-3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18</v>
      </c>
      <c r="E7" s="23">
        <f t="shared" si="1"/>
        <v>14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8.6689814814814806E-3</v>
      </c>
      <c r="O7" s="28">
        <f t="shared" si="6"/>
        <v>8.6689814814814806E-3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8.5532407407407415E-3</v>
      </c>
      <c r="O8" s="28">
        <f t="shared" si="6"/>
        <v>8.5532407407407415E-3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1.0439814814814813E-2</v>
      </c>
      <c r="O9" s="28">
        <f t="shared" si="6"/>
        <v>1.0439814814814813E-2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1.0266203703703703E-2</v>
      </c>
      <c r="O10" s="28">
        <f t="shared" si="6"/>
        <v>1.0266203703703703E-2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15</v>
      </c>
      <c r="E11" s="23">
        <f t="shared" si="1"/>
        <v>16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8.8773148148148153E-3</v>
      </c>
      <c r="O11" s="28">
        <f t="shared" si="6"/>
        <v>8.8773148148148153E-3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9.0393518518518522E-3</v>
      </c>
      <c r="O12" s="28">
        <f t="shared" si="6"/>
        <v>9.0393518518518522E-3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>
        <f>IF('K1'!K13="", "", 'K1'!K13)</f>
        <v>8.5416666666666679E-3</v>
      </c>
      <c r="O13" s="28">
        <f t="shared" si="6"/>
        <v>8.5416666666666679E-3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16</v>
      </c>
      <c r="E14" s="23">
        <f t="shared" si="1"/>
        <v>15</v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>-</v>
      </c>
      <c r="I14" s="23" t="str">
        <f t="shared" si="3"/>
        <v>-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>
        <f>IF('K1'!K14="", "", 'K1'!K14)</f>
        <v>8.7037037037037031E-3</v>
      </c>
      <c r="O14" s="28">
        <f t="shared" si="6"/>
        <v>8.7037037037037031E-3</v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>-</v>
      </c>
      <c r="I15" s="23" t="str">
        <f t="shared" si="3"/>
        <v>-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>
        <f>IF('K1'!K15="", "", 'K1'!K15)</f>
        <v>8.0671296296296307E-3</v>
      </c>
      <c r="O15" s="28">
        <f t="shared" si="6"/>
        <v>8.0671296296296307E-3</v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>-</v>
      </c>
      <c r="I16" s="23" t="str">
        <f t="shared" si="3"/>
        <v>-</v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>-</v>
      </c>
      <c r="I17" s="23" t="str">
        <f t="shared" si="3"/>
        <v>-</v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>-</v>
      </c>
      <c r="I18" s="23" t="str">
        <f t="shared" si="3"/>
        <v>-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8.1712962962962963E-3</v>
      </c>
      <c r="O105" s="28">
        <f t="shared" si="15"/>
        <v>8.1712962962962963E-3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8.1249999999999985E-3</v>
      </c>
      <c r="O106" s="28">
        <f t="shared" si="15"/>
        <v>8.1249999999999985E-3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7.9745370370370369E-3</v>
      </c>
      <c r="O107" s="28">
        <f t="shared" si="15"/>
        <v>7.9745370370370369E-3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>
        <f>IF('K2'!K8="", "", 'K2'!K8)</f>
        <v>8.1712962962962963E-3</v>
      </c>
      <c r="O108" s="28">
        <f t="shared" si="15"/>
        <v>8.1712962962962963E-3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8.0555555555555554E-3</v>
      </c>
      <c r="O109" s="28">
        <f t="shared" si="15"/>
        <v>8.0555555555555554E-3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8.2060185185185187E-3</v>
      </c>
      <c r="O110" s="28">
        <f t="shared" si="15"/>
        <v>8.2060185185185187E-3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>-</v>
      </c>
      <c r="I111" s="23" t="str">
        <f t="shared" si="12"/>
        <v>-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8.2407407407407412E-3</v>
      </c>
      <c r="O111" s="28">
        <f t="shared" si="15"/>
        <v>8.2407407407407412E-3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9.0972222222222218E-3</v>
      </c>
      <c r="O204" s="28">
        <f t="shared" si="33"/>
        <v>9.0972222222222218E-3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8.6342592592592599E-3</v>
      </c>
      <c r="C205" s="20">
        <f t="shared" si="27"/>
        <v>8.6342592592592599E-3</v>
      </c>
      <c r="D205" s="23">
        <f>IF(A205="","",IFERROR(VLOOKUP(E205,Poengskala!$A$2:$B$134,2),"-"))</f>
        <v>20</v>
      </c>
      <c r="E205" s="23">
        <f t="shared" si="28"/>
        <v>13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8.6342592592592599E-3</v>
      </c>
      <c r="O205" s="28">
        <f t="shared" si="33"/>
        <v>8.6342592592592599E-3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8.4722222222222213E-3</v>
      </c>
      <c r="O206" s="28">
        <f t="shared" si="33"/>
        <v>8.4722222222222213E-3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Jacobsen, Kristian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B6" sqref="B6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8.1712962962962963E-3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9.0972222222222218E-3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7.9745370370370369E-3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7.4884259259259262E-3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8.1712962962962963E-3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8.0555555555555554E-3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8.2060185185185187E-3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8.2407407407407412E-3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7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8.6342592592592599E-3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9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8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>
        <f>IF('K1'!A13="", "",'K1'!E13)</f>
        <v>0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0</v>
      </c>
      <c r="C14" s="37" t="str">
        <f>IF('K1'!A14="", "",'K1'!F14)</f>
        <v>-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0</v>
      </c>
      <c r="C15" s="37" t="str">
        <f>IF('K1'!A15="", "",'K1'!F15)</f>
        <v>-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0</v>
      </c>
      <c r="C16" s="37" t="str">
        <f>IF('K1'!A16="", "",'K1'!F16)</f>
        <v>-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0</v>
      </c>
      <c r="C17" s="37" t="str">
        <f>IF('K1'!A17="", "",'K1'!F17)</f>
        <v>-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0</v>
      </c>
      <c r="C18" s="37" t="str">
        <f>IF('K1'!A18="", "",'K1'!F18)</f>
        <v>-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>
        <f>IF('K1'!A19="", "",'K1'!E19)</f>
        <v>0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>
        <f>IF('K1'!A16="", "",'K1'!H16)</f>
        <v>0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>
        <f>IF('K1'!A17="", "",'K1'!H17)</f>
        <v>0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>
        <f>IF('K1'!A19="", "",'K1'!H19)</f>
        <v>0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0</v>
      </c>
      <c r="C11" s="37" t="str">
        <f>IF('K2'!A11="", "",'K2'!F11)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Jacobsen, Kristian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2017-08-19T12:43:17Z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