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4600" yWindow="460" windowWidth="18960" windowHeight="2012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B8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B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K8" i="1"/>
  <c r="N8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<sst xmlns="http://schemas.openxmlformats.org/spreadsheetml/2006/main" count="124" uniqueCount="40">
  <si>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</si>
  <si>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</si>
  <si>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</si>
  <si>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</si>
  <si>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</si>
  <si>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</si>
  <si>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</si>
  <si>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</si>
  <si>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</si>
  <si>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</si>
  <si>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</si>
  <si>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</si>
  <si>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</si>
  <si>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</si>
  <si>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</si>
  <si>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</si>
  <si>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</si>
  <si>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</si>
  <si>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</si>
  <si>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</si>
  <si>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</si>
  <si>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</si>
  <si>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</si>
  <si>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</si>
  <si>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</si>
  <si>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</si>
  <si>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</si>
  <si>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</si>
  <si>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</si>
  <si>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Menn</t>
  </si>
  <si>
    <t>Tour de Synnfjell Dag 1 - Menn</t>
  </si>
  <si>
    <t>Tour de Synnfjell Dag 2 - Menn</t>
  </si>
  <si>
    <t>Tour de Synnfjell Dag 3 - Menn</t>
  </si>
  <si>
    <t>Tour de Synnfjell Sammenlagt - Menn</t>
  </si>
  <si>
    <t>Christiansen, Lars Norheim</t>
  </si>
  <si>
    <t>Johansen, Kristian</t>
  </si>
  <si>
    <t>Moseby, Erling</t>
  </si>
  <si>
    <t>Prebensen, Erik</t>
  </si>
  <si>
    <t>Jakobsen, Knut Einar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</si>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</sst>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B9" sqref="B9"/>
    </sheetView>
  </sheetViews>
  <sheetFormatPr baseColWidth="10" defaultColWidth="8.83203125" defaultRowHeight="16" x14ac:dyDescent="0.2"/>
  <cols>
    <col min="1" max="1" width="25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>
        <v>9.2013888888888892E-3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9.2013888888888892E-3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35</v>
      </c>
      <c r="B5" s="25">
        <v>9.8495370370370369E-3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9.8495370370370369E-3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36</v>
      </c>
      <c r="B6" s="25">
        <v>7.8703703703703713E-3</v>
      </c>
      <c r="C6" s="10">
        <f t="shared" si="0"/>
        <v>1</v>
      </c>
      <c r="D6" s="11">
        <f>IF(A6="","", IFERROR(VLOOKUP(C6,Poengskala!$A$2:$B$134,2),"-"))</f>
        <v>100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7.8703703703703713E-3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37</v>
      </c>
      <c r="B7" s="25" t="s">
        <v>39</v>
      </c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38</v>
      </c>
      <c r="B8" s="25" t="s">
        <v>39</v>
      </c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Christiansen, Lars Norheim</v>
      </c>
      <c r="B7" s="19">
        <f>IF('K1'!B4="", "",'K1'!B4)</f>
        <v>9.2013888888888892E-3</v>
      </c>
      <c r="C7" s="20">
        <f t="shared" si="0"/>
        <v>9.2013888888888892E-3</v>
      </c>
      <c r="D7" s="23">
        <f>IF(A7="","",IFERROR(VLOOKUP(E7,Poengskala!$A$2:$B$134,2),"-"))</f>
        <v>80</v>
      </c>
      <c r="E7" s="23">
        <f t="shared" si="1"/>
        <v>2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9.2013888888888892E-3</v>
      </c>
      <c r="O7" s="28">
        <f t="shared" si="6"/>
        <v>9.2013888888888892E-3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Jakobsen, Knut Einar</v>
      </c>
      <c r="B8" s="19" t="str">
        <f>IF('K1'!B8="", "",'K1'!B8)</f>
        <v>DNS</v>
      </c>
      <c r="C8" s="20" t="str">
        <f t="shared" si="0"/>
        <v>DNS</v>
      </c>
      <c r="D8" s="23" t="str">
        <f>IF(A8="","",IFERROR(VLOOKUP(E8,Poengskala!$A$2:$B$134,2),"-"))</f>
        <v>-</v>
      </c>
      <c r="E8" s="23" t="str">
        <f t="shared" si="1"/>
        <v>-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Johansen, Kristian</v>
      </c>
      <c r="B106" s="19">
        <f>IF('K1'!B5="", "",'K1'!B5)</f>
        <v>9.8495370370370369E-3</v>
      </c>
      <c r="C106" s="20">
        <f t="shared" si="9"/>
        <v>9.8495370370370369E-3</v>
      </c>
      <c r="D106" s="23">
        <f>IF(A106="","",IFERROR(VLOOKUP(E106,Poengskala!$A$2:$B$134,2),"-"))</f>
        <v>60</v>
      </c>
      <c r="E106" s="23">
        <f t="shared" si="10"/>
        <v>3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9.8495370370370369E-3</v>
      </c>
      <c r="O106" s="28">
        <f t="shared" si="15"/>
        <v>9.8495370370370369E-3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Prebensen, Erik</v>
      </c>
      <c r="B205" s="19" t="str">
        <f>IF('K1'!B7="", "",'K1'!B7)</f>
        <v>DNS</v>
      </c>
      <c r="C205" s="20" t="str">
        <f t="shared" si="27"/>
        <v>DNS</v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Moseby, Erling</v>
      </c>
      <c r="B206" s="19">
        <f>IF('K1'!B6="", "",'K1'!B6)</f>
        <v>7.8703703703703713E-3</v>
      </c>
      <c r="C206" s="20">
        <f t="shared" si="27"/>
        <v>7.8703703703703713E-3</v>
      </c>
      <c r="D206" s="23">
        <f>IF(A206="","",IFERROR(VLOOKUP(E206,Poengskala!$A$2:$B$134,2),"-"))</f>
        <v>100</v>
      </c>
      <c r="E206" s="23">
        <f t="shared" si="28"/>
        <v>1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7.8703703703703713E-3</v>
      </c>
      <c r="O206" s="28">
        <f t="shared" si="33"/>
        <v>7.8703703703703713E-3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66406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Christiansen, Lars Norheim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Jakobsen, Knut Einar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>Johansen, Kristian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Prebensen, Erik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Moseby, Erling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6.16406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Christiansen, Lars Norheim</v>
      </c>
      <c r="B4" s="36">
        <f>IF('K1'!A4="", "",'K1'!B4)</f>
        <v>9.2013888888888892E-3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Johansen, Kristian</v>
      </c>
      <c r="B5" s="36">
        <f>IF('K1'!A5="", "",'K1'!B5)</f>
        <v>9.8495370370370369E-3</v>
      </c>
      <c r="C5" s="37">
        <f>IF('K1'!A5="", "",'K1'!C5)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Moseby, Erling</v>
      </c>
      <c r="B6" s="36">
        <f>IF('K1'!A6="", "",'K1'!B6)</f>
        <v>7.8703703703703713E-3</v>
      </c>
      <c r="C6" s="37">
        <f>IF('K1'!A6="", "",'K1'!C6)</f>
        <v>1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Prebensen, Erik</v>
      </c>
      <c r="B7" s="36" t="str">
        <f>IF('K1'!A7="", "",'K1'!B7)</f>
        <v>DNS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Jakobsen, Knut Einar</v>
      </c>
      <c r="B8" s="36" t="str">
        <f>IF('K1'!A8="", "",'K1'!B8)</f>
        <v>DNS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Christiansen, Lars Norheim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Johansen, Kristian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Moseby, Erling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Prebensen, Erik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Jakobsen, Knut Einar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Christiansen, Lars Norheim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Johansen, Kristian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Moseby, Erling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Prebensen, Erik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Jakobsen, Knut Einar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2017-08-18T21:23:40Z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