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5220" yWindow="460" windowWidth="2722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Q206" i="4"/>
  <c r="C205" i="27"/>
  <c r="Q207" i="4"/>
  <c r="C206" i="27"/>
  <c r="Q208" i="4"/>
  <c r="C207" i="27"/>
  <c r="Q209" i="4"/>
  <c r="C208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<sst xmlns="http://schemas.openxmlformats.org/spreadsheetml/2006/main" count="137" uniqueCount="56">
  <si>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</si>
  <si>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</si>
  <si>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</si>
  <si>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</si>
  <si>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</si>
  <si>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</si>
  <si>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</si>
  <si>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</si>
  <si>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</si>
  <si>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</si>
  <si>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</si>
  <si>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</si>
  <si>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</si>
  <si>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</si>
  <si>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</si>
  <si>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</si>
  <si>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</si>
  <si>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</si>
  <si>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</si>
  <si>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</si>
  <si>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</si>
  <si>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</si>
  <si>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</si>
  <si>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</si>
  <si>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</si>
  <si>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</si>
  <si>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</si>
  <si>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</si>
  <si>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</si>
  <si>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</si>
  <si>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</si>
  <si>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</si>
  <si>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</si>
  <si>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</si>
  <si>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</si>
  <si>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</si>
  <si>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</si>
  <si>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Tronrud, Sara Agnethe Granvang</t>
  </si>
  <si>
    <t>Christensen, Vilde Marie Thon</t>
  </si>
  <si>
    <t>Fegri, Ane Robøle</t>
  </si>
  <si>
    <t>Jøranli, Lene</t>
  </si>
  <si>
    <t>Kjeldsberg, Iselin Stangstuen</t>
  </si>
  <si>
    <t>Nyhagen, Hedda</t>
  </si>
  <si>
    <t>Ringen, Carene Moen</t>
  </si>
  <si>
    <t>Silber, Jessica Birgit</t>
  </si>
  <si>
    <t>Ulsrud, Selma Byfuglien</t>
  </si>
  <si>
    <t>Berntsen, Mia Emilie</t>
  </si>
  <si>
    <t>Dragerengen, Ingrid</t>
  </si>
  <si>
    <t>Flugstad, Andrine Fuglerud</t>
  </si>
  <si>
    <t>Melbybråten, Eivor</t>
  </si>
  <si>
    <t>Olsen, Thea</t>
  </si>
  <si>
    <t>Seierstad, Janne Ballangrud</t>
  </si>
  <si>
    <t>Vestengen, Maria</t>
  </si>
  <si>
    <t>Olsen, Malin</t>
  </si>
  <si>
    <t>Dokken, Anne Birgit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</si>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</sst>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B7" sqref="B7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2.673611111111111E-3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2.673611111111111E-3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53</v>
      </c>
      <c r="B5" s="25">
        <v>3.1249999999999997E-3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3.1249999999999997E-3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54</v>
      </c>
      <c r="B6" s="25">
        <v>3.4490740740740745E-3</v>
      </c>
      <c r="C6" s="10">
        <f t="shared" si="0"/>
        <v>3</v>
      </c>
      <c r="D6" s="11">
        <f>IF(A6="","", IFERROR(VLOOKUP(C6,Poengskala!$A$2:$B$134,2),"-"))</f>
        <v>60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3.4490740740740745E-3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Berntsen, Mia Emilie</v>
      </c>
      <c r="B4" s="36" t="str">
        <f>IF('K3'!A4="", "",'K3'!B4)</f>
        <v>DNS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Dragerengen, Ingrid</v>
      </c>
      <c r="B5" s="36">
        <f>IF('K3'!A5="", "",'K3'!B5)</f>
        <v>2.2569444444444447E-3</v>
      </c>
      <c r="C5" s="37">
        <f>IF('K3'!A5="", "",'K3'!C5)</f>
        <v>5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Flugstad, Andrine Fuglerud</v>
      </c>
      <c r="B6" s="36">
        <f>IF('K3'!A6="", "",'K3'!B6)</f>
        <v>1.9907407407407408E-3</v>
      </c>
      <c r="C6" s="37">
        <f>IF('K3'!A6="", "",'K3'!C6)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Melbybråten, Eivor</v>
      </c>
      <c r="B7" s="36">
        <f>IF('K3'!A7="", "",'K3'!B7)</f>
        <v>1.8634259259259261E-3</v>
      </c>
      <c r="C7" s="37">
        <f>IF('K3'!A7="", "",'K3'!C7)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Olsen, Thea</v>
      </c>
      <c r="B8" s="36">
        <f>IF('K3'!A8="", "",'K3'!B8)</f>
        <v>2.2106481481481478E-3</v>
      </c>
      <c r="C8" s="37">
        <f>IF('K3'!A8="", "",'K3'!C8)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Seierstad, Janne Ballangrud</v>
      </c>
      <c r="B9" s="36">
        <f>IF('K3'!A9="", "",'K3'!B9)</f>
        <v>2.0486111111111113E-3</v>
      </c>
      <c r="C9" s="37">
        <f>IF('K3'!A9="", "",'K3'!C9)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Vestengen, Maria</v>
      </c>
      <c r="B10" s="36" t="str">
        <f>IF('K3'!A10="", "",'K3'!B10)</f>
        <v>DNS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Berntsen, Mia Emilie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Dragerengen, Ingrid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Flugstad, Andrine Fuglerud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Melbybråten, Eivor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Olsen, Thea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Seierstad, Janne Ballangrud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Vestengen, Maria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Berntsen, Mia Emilie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Dragerengen, Ingrid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Flugstad, Andrine Fuglerud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Melbybråten, Eivor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Olsen, Thea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Seierstad, Janne Ballangrud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Vestengen, Maria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Melbybråten, Eivor</v>
      </c>
      <c r="B4" s="19">
        <f>IF('K3'!B7="", "",'K3'!B7)</f>
        <v>1.8634259259259261E-3</v>
      </c>
      <c r="C4" s="20">
        <f t="shared" ref="C4:C67" si="0">IF(A4="","",B4)</f>
        <v>1.8634259259259261E-3</v>
      </c>
      <c r="D4" s="23">
        <f>IF(A4="","",IFERROR(VLOOKUP(E4,Poengskala!$A$2:$B$134,2),"-"))</f>
        <v>100</v>
      </c>
      <c r="E4" s="23">
        <f t="shared" ref="E4:E67" si="1">IF(A4="","",IFERROR(RANK(C4,C:C,1),"-"))</f>
        <v>1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>
        <f>IF('K3'!K7="", "", 'K3'!K7)</f>
        <v>1.8634259259259261E-3</v>
      </c>
      <c r="O4" s="28">
        <f t="shared" ref="O4:O67" si="6">IF(A4="","",N4)</f>
        <v>1.8634259259259261E-3</v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Flugstad, Andrine Fuglerud</v>
      </c>
      <c r="B5" s="19">
        <f>IF('K3'!B6="", "",'K3'!B6)</f>
        <v>1.9907407407407408E-3</v>
      </c>
      <c r="C5" s="20">
        <f t="shared" si="0"/>
        <v>1.9907407407407408E-3</v>
      </c>
      <c r="D5" s="23">
        <f>IF(A5="","",IFERROR(VLOOKUP(E5,Poengskala!$A$2:$B$134,2),"-"))</f>
        <v>80</v>
      </c>
      <c r="E5" s="23">
        <f t="shared" si="1"/>
        <v>2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>
        <f>IF('K3'!K6="", "", 'K3'!K6)</f>
        <v>1.9907407407407408E-3</v>
      </c>
      <c r="O5" s="28">
        <f t="shared" si="6"/>
        <v>1.9907407407407408E-3</v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Kjeldsberg, Iselin Stangstuen</v>
      </c>
      <c r="B6" s="19">
        <f>IF('K2'!B7="", "",'K2'!B7)</f>
        <v>2.1643518518518518E-3</v>
      </c>
      <c r="C6" s="20">
        <f t="shared" si="0"/>
        <v>2.1643518518518518E-3</v>
      </c>
      <c r="D6" s="23">
        <f>IF(A6="","",IFERROR(VLOOKUP(E6,Poengskala!$A$2:$B$134,2),"-"))</f>
        <v>45</v>
      </c>
      <c r="E6" s="23">
        <f t="shared" si="1"/>
        <v>5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2.1643518518518518E-3</v>
      </c>
      <c r="O6" s="28">
        <f t="shared" si="6"/>
        <v>2.1643518518518518E-3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Tronrud, Sara Agnethe Granvang</v>
      </c>
      <c r="B7" s="19">
        <f>IF('K1'!B4="", "",'K1'!B4)</f>
        <v>2.673611111111111E-3</v>
      </c>
      <c r="C7" s="20">
        <f t="shared" si="0"/>
        <v>2.673611111111111E-3</v>
      </c>
      <c r="D7" s="23">
        <f>IF(A7="","",IFERROR(VLOOKUP(E7,Poengskala!$A$2:$B$134,2),"-"))</f>
        <v>18</v>
      </c>
      <c r="E7" s="23">
        <f t="shared" si="1"/>
        <v>14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2.673611111111111E-3</v>
      </c>
      <c r="O7" s="28">
        <f t="shared" si="6"/>
        <v>2.673611111111111E-3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Berntsen, Mia Emilie</v>
      </c>
      <c r="B104" s="19" t="str">
        <f>IF('K3'!B4="", "",'K3'!B4)</f>
        <v>DNS</v>
      </c>
      <c r="C104" s="20" t="str">
        <f t="shared" si="9"/>
        <v>DNS</v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>-</v>
      </c>
      <c r="O104" s="28" t="str">
        <f t="shared" si="15"/>
        <v>-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Christensen, Vilde Marie Thon</v>
      </c>
      <c r="B105" s="19">
        <f>IF('K2'!B4="", "",'K2'!B4)</f>
        <v>2.2106481481481478E-3</v>
      </c>
      <c r="C105" s="20">
        <f t="shared" si="9"/>
        <v>2.2106481481481478E-3</v>
      </c>
      <c r="D105" s="23">
        <f>IF(A105="","",IFERROR(VLOOKUP(E105,Poengskala!$A$2:$B$134,2),"-"))</f>
        <v>36</v>
      </c>
      <c r="E105" s="23">
        <f t="shared" si="10"/>
        <v>7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2.2106481481481478E-3</v>
      </c>
      <c r="O105" s="28">
        <f t="shared" si="15"/>
        <v>2.2106481481481478E-3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Olsen, Malin</v>
      </c>
      <c r="B106" s="19">
        <f>IF('K1'!B5="", "",'K1'!B5)</f>
        <v>3.1249999999999997E-3</v>
      </c>
      <c r="C106" s="20">
        <f t="shared" si="9"/>
        <v>3.1249999999999997E-3</v>
      </c>
      <c r="D106" s="23">
        <f>IF(A106="","",IFERROR(VLOOKUP(E106,Poengskala!$A$2:$B$134,2),"-"))</f>
        <v>16</v>
      </c>
      <c r="E106" s="23">
        <f t="shared" si="10"/>
        <v>15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3.1249999999999997E-3</v>
      </c>
      <c r="O106" s="28">
        <f t="shared" si="15"/>
        <v>3.1249999999999997E-3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Jøranli, Lene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24</v>
      </c>
      <c r="E107" s="23">
        <f t="shared" si="10"/>
        <v>11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2.3032407407407407E-3</v>
      </c>
      <c r="O107" s="28">
        <f t="shared" si="15"/>
        <v>2.3032407407407407E-3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Nyhagen, Hedda</v>
      </c>
      <c r="B108" s="19">
        <f>IF('K2'!B8="", "",'K2'!B8)</f>
        <v>2.0717592592592593E-3</v>
      </c>
      <c r="C108" s="20">
        <f t="shared" si="9"/>
        <v>2.0717592592592593E-3</v>
      </c>
      <c r="D108" s="23">
        <f>IF(A108="","",IFERROR(VLOOKUP(E108,Poengskala!$A$2:$B$134,2),"-"))</f>
        <v>50</v>
      </c>
      <c r="E108" s="23">
        <f t="shared" si="10"/>
        <v>4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>
        <f>IF('K2'!K8="", "", 'K2'!K8)</f>
        <v>2.0717592592592593E-3</v>
      </c>
      <c r="O108" s="28">
        <f t="shared" si="15"/>
        <v>2.0717592592592593E-3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Ringen, Carene Moen</v>
      </c>
      <c r="B109" s="19">
        <f>IF('K2'!B9="", "",'K2'!B9)</f>
        <v>2.488425925925926E-3</v>
      </c>
      <c r="C109" s="20">
        <f t="shared" si="9"/>
        <v>2.488425925925926E-3</v>
      </c>
      <c r="D109" s="23">
        <f>IF(A109="","",IFERROR(VLOOKUP(E109,Poengskala!$A$2:$B$134,2),"-"))</f>
        <v>20</v>
      </c>
      <c r="E109" s="23">
        <f t="shared" si="10"/>
        <v>13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2.488425925925926E-3</v>
      </c>
      <c r="O109" s="28">
        <f t="shared" si="15"/>
        <v>2.488425925925926E-3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Silber, Jessica Birgit</v>
      </c>
      <c r="B110" s="19">
        <f>IF('K2'!B10="", "",'K2'!B10)</f>
        <v>2.2685185185185182E-3</v>
      </c>
      <c r="C110" s="20">
        <f t="shared" si="9"/>
        <v>2.2685185185185182E-3</v>
      </c>
      <c r="D110" s="23">
        <f>IF(A110="","",IFERROR(VLOOKUP(E110,Poengskala!$A$2:$B$134,2),"-"))</f>
        <v>26</v>
      </c>
      <c r="E110" s="23">
        <f t="shared" si="10"/>
        <v>10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2.2685185185185182E-3</v>
      </c>
      <c r="O110" s="28">
        <f t="shared" si="15"/>
        <v>2.2685185185185182E-3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Ulsrud, Selma Byfuglien</v>
      </c>
      <c r="B111" s="19">
        <f>IF('K2'!B11="", "",'K2'!B11)</f>
        <v>2.4305555555555556E-3</v>
      </c>
      <c r="C111" s="20">
        <f t="shared" si="9"/>
        <v>2.4305555555555556E-3</v>
      </c>
      <c r="D111" s="23">
        <f>IF(A111="","",IFERROR(VLOOKUP(E111,Poengskala!$A$2:$B$134,2),"-"))</f>
        <v>22</v>
      </c>
      <c r="E111" s="23">
        <f t="shared" si="10"/>
        <v>12</v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>-</v>
      </c>
      <c r="I111" s="23" t="str">
        <f t="shared" si="12"/>
        <v>-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2.4305555555555556E-3</v>
      </c>
      <c r="O111" s="28">
        <f t="shared" si="15"/>
        <v>2.4305555555555556E-3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Fegri, Ane Robøle</v>
      </c>
      <c r="B204" s="19">
        <f>IF('K2'!B5="", "",'K2'!B5)</f>
        <v>2.1643518518518518E-3</v>
      </c>
      <c r="C204" s="20">
        <f t="shared" si="27"/>
        <v>2.1643518518518518E-3</v>
      </c>
      <c r="D204" s="23">
        <f>IF(A204="","",IFERROR(VLOOKUP(E204,Poengskala!$A$2:$B$134,2),"-"))</f>
        <v>45</v>
      </c>
      <c r="E204" s="23">
        <f t="shared" si="28"/>
        <v>5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2.1643518518518518E-3</v>
      </c>
      <c r="O204" s="28">
        <f t="shared" si="33"/>
        <v>2.1643518518518518E-3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>Dokken, Anne Birgit</v>
      </c>
      <c r="B206" s="19">
        <f>IF('K1'!B6="", "",'K1'!B6)</f>
        <v>3.4490740740740745E-3</v>
      </c>
      <c r="C206" s="20">
        <f t="shared" si="27"/>
        <v>3.4490740740740745E-3</v>
      </c>
      <c r="D206" s="23">
        <f>IF(A206="","",IFERROR(VLOOKUP(E206,Poengskala!$A$2:$B$134,2),"-"))</f>
        <v>15</v>
      </c>
      <c r="E206" s="23">
        <f t="shared" si="28"/>
        <v>16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3.4490740740740745E-3</v>
      </c>
      <c r="O206" s="28">
        <f t="shared" si="33"/>
        <v>3.4490740740740745E-3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Dragerengen, Ingrid</v>
      </c>
      <c r="B207" s="19">
        <f>IF('K3'!B5="", "",'K3'!B5)</f>
        <v>2.2569444444444447E-3</v>
      </c>
      <c r="C207" s="20">
        <f t="shared" si="27"/>
        <v>2.2569444444444447E-3</v>
      </c>
      <c r="D207" s="23">
        <f>IF(A207="","",IFERROR(VLOOKUP(E207,Poengskala!$A$2:$B$134,2),"-"))</f>
        <v>29</v>
      </c>
      <c r="E207" s="23">
        <f t="shared" si="28"/>
        <v>9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>
        <f>IF('K3'!K5="", "", 'K3'!K5)</f>
        <v>2.2569444444444447E-3</v>
      </c>
      <c r="O207" s="28">
        <f t="shared" si="33"/>
        <v>2.2569444444444447E-3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Olsen, Thea</v>
      </c>
      <c r="B208" s="19">
        <f>IF('K3'!B8="", "",'K3'!B8)</f>
        <v>2.2106481481481478E-3</v>
      </c>
      <c r="C208" s="20">
        <f t="shared" ref="C208:C268" si="36">IF(A208="","",B208)</f>
        <v>2.2106481481481478E-3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>
        <f>IF('K3'!K8="", "", 'K3'!K8)</f>
        <v>2.2106481481481478E-3</v>
      </c>
      <c r="O208" s="28">
        <f t="shared" ref="O208:O260" si="42">IF(A208="","",N208)</f>
        <v>2.2106481481481478E-3</v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Seierstad, Janne Ballangrud</v>
      </c>
      <c r="B209" s="19">
        <f>IF('K3'!B9="", "",'K3'!B9)</f>
        <v>2.0486111111111113E-3</v>
      </c>
      <c r="C209" s="20">
        <f t="shared" si="36"/>
        <v>2.0486111111111113E-3</v>
      </c>
      <c r="D209" s="23">
        <f>IF(A209="","",IFERROR(VLOOKUP(E209,Poengskala!$A$2:$B$134,2),"-"))</f>
        <v>60</v>
      </c>
      <c r="E209" s="23">
        <f t="shared" si="37"/>
        <v>3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>
        <f>IF('K3'!K9="", "", 'K3'!K9)</f>
        <v>2.0486111111111113E-3</v>
      </c>
      <c r="O209" s="28">
        <f t="shared" si="42"/>
        <v>2.0486111111111113E-3</v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Vestengen, Maria</v>
      </c>
      <c r="B210" s="19" t="str">
        <f>IF('K3'!B10="", "",'K3'!B10)</f>
        <v>DNS</v>
      </c>
      <c r="C210" s="20" t="str">
        <f t="shared" si="36"/>
        <v>DNS</v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>-</v>
      </c>
      <c r="O210" s="28" t="str">
        <f t="shared" si="42"/>
        <v>-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Flugstad, Andrine Fuglerud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Melbybråten, Eivor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Tronrud, Sara Agnethe Granvang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Kjeldsberg, Iselin Stangstuen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Berntsen, Mia Emilie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Christensen, Vilde Marie Thon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Olsen, Malin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Jøranli, Lene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Nyhagen, Hedda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Ringen, Carene Moen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Silber, Jessica Birgit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Ulsrud, Selma Byfuglien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>Dokken, Anne Birgit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Dragerengen, Ingrid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Olsen, Thea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Seierstad, Janne Ballangrud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Vestengen, Maria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Fegri, Ane Robøle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B10" sqref="B10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>
        <v>2.2106481481481478E-3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2.2106481481481478E-3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39</v>
      </c>
      <c r="B5" s="25">
        <v>2.1643518518518518E-3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2.1643518518518518E-3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40</v>
      </c>
      <c r="B6" s="25">
        <v>2.3032407407407407E-3</v>
      </c>
      <c r="C6" s="10">
        <f t="shared" si="0"/>
        <v>6</v>
      </c>
      <c r="D6" s="11">
        <f>IF(A6="","", IFERROR(VLOOKUP(C6,Poengskala!$A$2:$B$134,2),"-"))</f>
        <v>40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2.3032407407407407E-3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41</v>
      </c>
      <c r="B7" s="25">
        <v>2.1643518518518518E-3</v>
      </c>
      <c r="C7" s="10">
        <f t="shared" si="0"/>
        <v>2</v>
      </c>
      <c r="D7" s="11">
        <f>IF(A7="","", IFERROR(VLOOKUP(C7,Poengskala!$A$2:$B$134,2),"-"))</f>
        <v>80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2.1643518518518518E-3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>
        <v>2.0717592592592593E-3</v>
      </c>
      <c r="C8" s="10">
        <f t="shared" si="0"/>
        <v>1</v>
      </c>
      <c r="D8" s="11">
        <f>IF(A8="","", IFERROR(VLOOKUP(C8,Poengskala!$A$2:$B$134,2),"-"))</f>
        <v>100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2.0717592592592593E-3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>
        <v>2.488425925925926E-3</v>
      </c>
      <c r="C9" s="10">
        <f t="shared" si="0"/>
        <v>8</v>
      </c>
      <c r="D9" s="11">
        <f>IF(A9="","", IFERROR(VLOOKUP(C9,Poengskala!$A$2:$B$134,2),"-"))</f>
        <v>32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2.488425925925926E-3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>
        <v>2.2685185185185182E-3</v>
      </c>
      <c r="C10" s="10">
        <f t="shared" si="0"/>
        <v>5</v>
      </c>
      <c r="D10" s="11">
        <f>IF(A10="","", IFERROR(VLOOKUP(C10,Poengskala!$A$2:$B$134,2),"-"))</f>
        <v>45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2.2685185185185182E-3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45</v>
      </c>
      <c r="B11" s="25">
        <v>2.4305555555555556E-3</v>
      </c>
      <c r="C11" s="10">
        <f t="shared" si="0"/>
        <v>7</v>
      </c>
      <c r="D11" s="11">
        <f>IF(A11="","", IFERROR(VLOOKUP(C11,Poengskala!$A$2:$B$134,2),"-"))</f>
        <v>36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2.4305555555555556E-3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46" zoomScaleNormal="150" zoomScalePageLayoutView="185" workbookViewId="0">
      <selection activeCell="B11" sqref="B11"/>
    </sheetView>
  </sheetViews>
  <sheetFormatPr baseColWidth="10" defaultColWidth="8.83203125" defaultRowHeight="16" x14ac:dyDescent="0.2"/>
  <cols>
    <col min="1" max="1" width="23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 t="s">
        <v>55</v>
      </c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2.2569444444444447E-3</v>
      </c>
      <c r="C5" s="10">
        <f t="shared" ref="C5:C68" si="0">IF(A5="","",IFERROR(RANK(B5,$B$4:$B$300,1),"-"))</f>
        <v>5</v>
      </c>
      <c r="D5" s="11">
        <f>IF(A5="","", IFERROR(VLOOKUP(C5,Poengskala!$A$2:$B$134,2),"-"))</f>
        <v>45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2.2569444444444447E-3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>
        <v>1.9907407407407408E-3</v>
      </c>
      <c r="C6" s="10">
        <f t="shared" si="0"/>
        <v>2</v>
      </c>
      <c r="D6" s="11">
        <f>IF(A6="","", IFERROR(VLOOKUP(C6,Poengskala!$A$2:$B$134,2),"-"))</f>
        <v>80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1.9907407407407408E-3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49</v>
      </c>
      <c r="B7" s="25">
        <v>1.8634259259259261E-3</v>
      </c>
      <c r="C7" s="10">
        <f t="shared" si="0"/>
        <v>1</v>
      </c>
      <c r="D7" s="11">
        <f>IF(A7="","", IFERROR(VLOOKUP(C7,Poengskala!$A$2:$B$134,2),"-"))</f>
        <v>100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1.8634259259259261E-3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50</v>
      </c>
      <c r="B8" s="25">
        <v>2.2106481481481478E-3</v>
      </c>
      <c r="C8" s="10">
        <f t="shared" si="0"/>
        <v>4</v>
      </c>
      <c r="D8" s="11">
        <f>IF(A8="","", IFERROR(VLOOKUP(C8,Poengskala!$A$2:$B$134,2),"-"))</f>
        <v>50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2.2106481481481478E-3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51</v>
      </c>
      <c r="B9" s="25">
        <v>2.0486111111111113E-3</v>
      </c>
      <c r="C9" s="10">
        <f t="shared" si="0"/>
        <v>3</v>
      </c>
      <c r="D9" s="11">
        <f>IF(A9="","", IFERROR(VLOOKUP(C9,Poengskala!$A$2:$B$134,2),"-"))</f>
        <v>60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2.0486111111111113E-3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52</v>
      </c>
      <c r="B10" s="25" t="s">
        <v>55</v>
      </c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Tronrud, Sara Agnethe Granvang</v>
      </c>
      <c r="B4" s="36">
        <f>IF('K1'!A4="", "",'K1'!B4)</f>
        <v>2.673611111111111E-3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Olsen, Malin</v>
      </c>
      <c r="B5" s="36">
        <f>IF('K1'!A5="", "",'K1'!B5)</f>
        <v>3.1249999999999997E-3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Dokken, Anne Birgit</v>
      </c>
      <c r="B6" s="36">
        <f>IF('K1'!A6="", "",'K1'!B6)</f>
        <v>3.4490740740740745E-3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Tronrud, Sara Agnethe Granvang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Olsen, Malin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Dokken, Anne Birgit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Tronrud, Sara Agnethe Granvang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Olsen, Malin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Dokken, Anne Birgit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Christensen, Vilde Marie Thon</v>
      </c>
      <c r="B4" s="36">
        <f>IF('K2'!A4="", "",'K2'!B4)</f>
        <v>2.2106481481481478E-3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Fegri, Ane Robøle</v>
      </c>
      <c r="B5" s="36">
        <f>IF('K2'!A5="", "",'K2'!B5)</f>
        <v>2.1643518518518518E-3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Jøranli, Lene</v>
      </c>
      <c r="B6" s="36">
        <f>IF('K2'!A6="", "",'K2'!B6)</f>
        <v>2.3032407407407407E-3</v>
      </c>
      <c r="C6" s="37">
        <f>IF('K2'!A6="", "",'K2'!C6)</f>
        <v>6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Kjeldsberg, Iselin Stangstuen</v>
      </c>
      <c r="B7" s="36">
        <f>IF('K2'!A7="", "",'K2'!B7)</f>
        <v>2.1643518518518518E-3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Nyhagen, Hedda</v>
      </c>
      <c r="B8" s="36">
        <f>IF('K2'!A8="", "",'K2'!B8)</f>
        <v>2.0717592592592593E-3</v>
      </c>
      <c r="C8" s="37">
        <f>IF('K2'!A8="", "",'K2'!C8)</f>
        <v>1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Ringen, Carene Moen</v>
      </c>
      <c r="B9" s="36">
        <f>IF('K2'!A9="", "",'K2'!B9)</f>
        <v>2.488425925925926E-3</v>
      </c>
      <c r="C9" s="37">
        <f>IF('K2'!A9="", "",'K2'!C9)</f>
        <v>8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Silber, Jessica Birgit</v>
      </c>
      <c r="B10" s="36">
        <f>IF('K2'!A10="", "",'K2'!B10)</f>
        <v>2.2685185185185182E-3</v>
      </c>
      <c r="C10" s="37">
        <f>IF('K2'!A10="", "",'K2'!C10)</f>
        <v>5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Ulsrud, Selma Byfuglien</v>
      </c>
      <c r="B11" s="36">
        <f>IF('K2'!A11="", "",'K2'!B11)</f>
        <v>2.4305555555555556E-3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Christensen, Vilde Marie Thon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Fegri, Ane Robøle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Jøranli, Lene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Kjeldsberg, Iselin Stangstuen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Nyhagen, Hedda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Ringen, Carene Moen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Silber, Jessica Birgit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Ulsrud, Selma Byfuglien</v>
      </c>
      <c r="B11" s="25">
        <f>IF('K2'!A11="", "",'K2'!E11)</f>
        <v>0</v>
      </c>
      <c r="C11" s="37" t="str">
        <f>IF('K2'!A11="", "",'K2'!F11)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Christensen, Vilde Marie Thon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Fegri, Ane Robøle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Jøranli, Lene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Kjeldsberg, Iselin Stangstuen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Nyhagen, Hedda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Ringen, Carene Moen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Silber, Jessica Birgit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Ulsrud, Selma Byfuglien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2017-08-18T20:52:33Z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