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18940" yWindow="460" windowWidth="14660" windowHeight="20460" tabRatio="991" activeTab="1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C6" i="4"/>
  <c r="A8" i="4"/>
  <c r="C8" i="4"/>
  <c r="A9" i="4"/>
  <c r="C9" i="4"/>
  <c r="A10" i="4"/>
  <c r="C10" i="4"/>
  <c r="A11" i="4"/>
  <c r="C11" i="4"/>
  <c r="A12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A105" i="4"/>
  <c r="C105" i="4"/>
  <c r="A106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C205" i="4"/>
  <c r="A206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E9" i="4"/>
  <c r="D9" i="4"/>
  <c r="I9" i="4"/>
  <c r="H9" i="4"/>
  <c r="M9" i="4"/>
  <c r="L9" i="4"/>
  <c r="P9" i="4"/>
  <c r="E10" i="4"/>
  <c r="D10" i="4"/>
  <c r="I10" i="4"/>
  <c r="H10" i="4"/>
  <c r="M10" i="4"/>
  <c r="L10" i="4"/>
  <c r="P10" i="4"/>
  <c r="E11" i="4"/>
  <c r="D11" i="4"/>
  <c r="I11" i="4"/>
  <c r="H11" i="4"/>
  <c r="M11" i="4"/>
  <c r="L11" i="4"/>
  <c r="P11" i="4"/>
  <c r="E12" i="4"/>
  <c r="D12" i="4"/>
  <c r="I12" i="4"/>
  <c r="H12" i="4"/>
  <c r="M12" i="4"/>
  <c r="L12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E105" i="4"/>
  <c r="D105" i="4"/>
  <c r="I105" i="4"/>
  <c r="H105" i="4"/>
  <c r="M105" i="4"/>
  <c r="L105" i="4"/>
  <c r="P105" i="4"/>
  <c r="E106" i="4"/>
  <c r="D106" i="4"/>
  <c r="I106" i="4"/>
  <c r="H106" i="4"/>
  <c r="M106" i="4"/>
  <c r="L106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C7" i="27"/>
  <c r="Q7" i="4"/>
  <c r="C6" i="27"/>
  <c r="Q8" i="4"/>
  <c r="C8" i="27"/>
  <c r="Q9" i="4"/>
  <c r="C9" i="27"/>
  <c r="Q10" i="4"/>
  <c r="C10" i="27"/>
  <c r="Q11" i="4"/>
  <c r="C11" i="27"/>
  <c r="Q12" i="4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Q105" i="4"/>
  <c r="C105" i="27"/>
  <c r="Q106" i="4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F9" i="1"/>
  <c r="C9" i="19"/>
  <c r="F10" i="1"/>
  <c r="C10" i="19"/>
  <c r="F11" i="1"/>
  <c r="C11" i="19"/>
  <c r="F12" i="1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I8" i="1"/>
  <c r="C8" i="20"/>
  <c r="I9" i="1"/>
  <c r="C9" i="20"/>
  <c r="I10" i="1"/>
  <c r="C10" i="20"/>
  <c r="I11" i="1"/>
  <c r="C11" i="20"/>
  <c r="I12" i="1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B106" i="4"/>
  <c r="B206" i="4"/>
  <c r="B205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B105" i="4"/>
  <c r="A107" i="4"/>
  <c r="B107" i="4"/>
  <c r="A6" i="4"/>
  <c r="B6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7" i="4"/>
  <c r="D107" i="4"/>
  <c r="I107" i="4"/>
  <c r="H107" i="4"/>
  <c r="M107" i="4"/>
  <c r="L107" i="4"/>
  <c r="E6" i="4"/>
  <c r="D6" i="4"/>
  <c r="I6" i="4"/>
  <c r="H6" i="4"/>
  <c r="M6" i="4"/>
  <c r="L6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7" i="4"/>
  <c r="Q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K8" i="1"/>
  <c r="N8" i="4"/>
  <c r="O8" i="4"/>
  <c r="K9" i="1"/>
  <c r="N9" i="4"/>
  <c r="O9" i="4"/>
  <c r="K10" i="1"/>
  <c r="N10" i="4"/>
  <c r="O10" i="4"/>
  <c r="K11" i="1"/>
  <c r="N11" i="4"/>
  <c r="O11" i="4"/>
  <c r="K12" i="1"/>
  <c r="N12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"/>
  <c r="C9" i="15"/>
  <c r="C10" i="1"/>
  <c r="C10" i="15"/>
  <c r="C11" i="1"/>
  <c r="C11" i="15"/>
  <c r="C12" i="1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D10" i="1"/>
  <c r="G10" i="1"/>
  <c r="J10" i="1"/>
  <c r="M10" i="1"/>
  <c r="D11" i="1"/>
  <c r="G11" i="1"/>
  <c r="J11" i="1"/>
  <c r="M11" i="1"/>
  <c r="D12" i="1"/>
  <c r="G12" i="1"/>
  <c r="J12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<sst xmlns="http://schemas.openxmlformats.org/spreadsheetml/2006/main" count="128" uniqueCount="48">
  <si>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</si>
  <si>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</si>
  <si>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</si>
  <si>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</si>
  <si>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</si>
  <si>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</si>
  <si>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</si>
  <si>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</si>
  <si>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</si>
  <si>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</si>
  <si>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</si>
  <si>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</si>
  <si>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</si>
  <si>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</si>
  <si>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</si>
  <si>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</si>
  <si>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</si>
  <si>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</si>
  <si>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</si>
  <si>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</si>
  <si>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</si>
  <si>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</si>
  <si>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</si>
  <si>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</si>
  <si>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K3</t>
  </si>
  <si>
    <t>Tour de Synnfjell Dag 1</t>
  </si>
  <si>
    <t>Tour de Synnfjell Dag 2</t>
  </si>
  <si>
    <t>Tour de Synnfjell Dag 3</t>
  </si>
  <si>
    <t>Tour de Synnfjell Dag 1 - Jenter 17-18</t>
  </si>
  <si>
    <t>Tour de Synnfjell Dag 2 - Jenter 17-18</t>
  </si>
  <si>
    <t>Tour de Synnfjell Dag 3 - Jenter 17-18</t>
  </si>
  <si>
    <t>Tour de Synnfjell Dag 1 - Jenter 19-20</t>
  </si>
  <si>
    <t>Tour de Synnfjell Dag 2 - Jenter 19-20</t>
  </si>
  <si>
    <t>Tour de Synnfjell Dag 3 - Jenter 19-20</t>
  </si>
  <si>
    <t>Tour de Synnfjell Sammenlagt - Jenter 17-20</t>
  </si>
  <si>
    <t>K1 J17-18</t>
  </si>
  <si>
    <t>K2 J19-20</t>
  </si>
  <si>
    <t>Berntsen, Anette</t>
  </si>
  <si>
    <t>Brenna, Maria</t>
  </si>
  <si>
    <t>Foss, Thea Helene Linnerud</t>
  </si>
  <si>
    <t>Lindmoen, Anita Bueno</t>
  </si>
  <si>
    <t>Ragnhildsløkken, Johanne Lunde</t>
  </si>
  <si>
    <t>Silber, Natascha Nina</t>
  </si>
  <si>
    <t>Snortheimsmoen, Thea</t>
  </si>
  <si>
    <t>Strandlie, Kristine Haanes</t>
  </si>
  <si>
    <t>Vestengen, Siri</t>
  </si>
  <si>
    <t>Myhrvold, Mathilde Skjærdalen</t>
  </si>
  <si>
    <t>Seierstad, Dorthe Ballangrud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</si>
</sst>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50" zoomScaleNormal="150" zoomScalePageLayoutView="185" workbookViewId="0">
      <selection activeCell="A13" sqref="A13"/>
    </sheetView>
  </sheetViews>
  <sheetFormatPr baseColWidth="10" defaultColWidth="8.83203125" defaultRowHeight="16" x14ac:dyDescent="0.2"/>
  <cols>
    <col min="1" max="1" width="28.66406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35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37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38</v>
      </c>
      <c r="B5" s="25"/>
      <c r="C5" s="10" t="str">
        <f t="shared" ref="C5:C68" si="0">IF(A5="","",IFERROR(RANK(B5,$B$4:$B$300,1),"-"))</f>
        <v>-</v>
      </c>
      <c r="D5" s="11" t="str">
        <f>IF(A5="","", IFERROR(VLOOKUP(C5,Poengskala!$A$2:$B$134,2),"-"))</f>
        <v>-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39</v>
      </c>
      <c r="B6" s="25"/>
      <c r="C6" s="10" t="str">
        <f t="shared" si="0"/>
        <v>-</v>
      </c>
      <c r="D6" s="11" t="str">
        <f>IF(A6="","", IFERROR(VLOOKUP(C6,Poengskala!$A$2:$B$134,2),"-"))</f>
        <v>-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/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40</v>
      </c>
      <c r="B7" s="25"/>
      <c r="C7" s="10" t="str">
        <f t="shared" si="0"/>
        <v>-</v>
      </c>
      <c r="D7" s="11" t="str">
        <f>IF(A7="","", IFERROR(VLOOKUP(C7,Poengskala!$A$2:$B$134,2),"-"))</f>
        <v>-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/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41</v>
      </c>
      <c r="B8" s="25"/>
      <c r="C8" s="10" t="str">
        <f t="shared" si="0"/>
        <v>-</v>
      </c>
      <c r="D8" s="11" t="str">
        <f>IF(A8="","", IFERROR(VLOOKUP(C8,Poengskala!$A$2:$B$134,2),"-"))</f>
        <v>-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/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42</v>
      </c>
      <c r="B9" s="25"/>
      <c r="C9" s="10" t="str">
        <f t="shared" si="0"/>
        <v>-</v>
      </c>
      <c r="D9" s="11" t="str">
        <f>IF(A9="","", IFERROR(VLOOKUP(C9,Poengskala!$A$2:$B$134,2),"-"))</f>
        <v>-</v>
      </c>
      <c r="E9" s="25"/>
      <c r="F9" s="10" t="str">
        <f t="shared" si="1"/>
        <v>-</v>
      </c>
      <c r="G9" s="11" t="str">
        <f>IF(A9="","",IFERROR(VLOOKUP(F9,Poengskala!$A$2:$B$134,2),"-"))</f>
        <v>-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 t="str">
        <f t="shared" si="3"/>
        <v/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43</v>
      </c>
      <c r="B10" s="25"/>
      <c r="C10" s="10" t="str">
        <f t="shared" si="0"/>
        <v>-</v>
      </c>
      <c r="D10" s="11" t="str">
        <f>IF(A10="","", IFERROR(VLOOKUP(C10,Poengskala!$A$2:$B$134,2),"-"))</f>
        <v>-</v>
      </c>
      <c r="E10" s="25"/>
      <c r="F10" s="10" t="str">
        <f t="shared" si="1"/>
        <v>-</v>
      </c>
      <c r="G10" s="11" t="str">
        <f>IF(A10="","",IFERROR(VLOOKUP(F10,Poengskala!$A$2:$B$134,2),"-"))</f>
        <v>-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 t="str">
        <f t="shared" si="3"/>
        <v/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44</v>
      </c>
      <c r="B11" s="25"/>
      <c r="C11" s="10" t="str">
        <f t="shared" si="0"/>
        <v>-</v>
      </c>
      <c r="D11" s="11" t="str">
        <f>IF(A11="","", IFERROR(VLOOKUP(C11,Poengskala!$A$2:$B$134,2),"-"))</f>
        <v>-</v>
      </c>
      <c r="E11" s="25"/>
      <c r="F11" s="10" t="str">
        <f t="shared" si="1"/>
        <v>-</v>
      </c>
      <c r="G11" s="11" t="str">
        <f>IF(A11="","",IFERROR(VLOOKUP(F11,Poengskala!$A$2:$B$134,2),"-"))</f>
        <v>-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 t="str">
        <f t="shared" si="3"/>
        <v/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 t="s">
        <v>45</v>
      </c>
      <c r="B12" s="25"/>
      <c r="C12" s="10" t="str">
        <f t="shared" si="0"/>
        <v>-</v>
      </c>
      <c r="D12" s="11" t="str">
        <f>IF(A12="","", IFERROR(VLOOKUP(C12,Poengskala!$A$2:$B$134,2),"-"))</f>
        <v>-</v>
      </c>
      <c r="E12" s="25"/>
      <c r="F12" s="10" t="str">
        <f t="shared" si="1"/>
        <v>-</v>
      </c>
      <c r="G12" s="11" t="str">
        <f>IF(A12="","",IFERROR(VLOOKUP(F12,Poengskala!$A$2:$B$134,2),"-"))</f>
        <v>-</v>
      </c>
      <c r="H12" s="25"/>
      <c r="I12" s="10" t="str">
        <f t="shared" si="2"/>
        <v>-</v>
      </c>
      <c r="J12" s="12" t="str">
        <f>IF(A12="","",IFERROR(VLOOKUP(I12,Poengskala!$A$2:$B$134,2),"-"))</f>
        <v>-</v>
      </c>
      <c r="K12" s="26" t="str">
        <f t="shared" si="3"/>
        <v/>
      </c>
      <c r="L12" s="10" t="str">
        <f t="shared" si="4"/>
        <v>-</v>
      </c>
      <c r="M12" s="12" t="str">
        <f t="shared" si="5"/>
        <v>-</v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7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/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/>
      </c>
      <c r="E6" s="23" t="str">
        <f t="shared" si="1"/>
        <v/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/>
      </c>
      <c r="I6" s="23" t="str">
        <f t="shared" si="3"/>
        <v/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/>
      </c>
      <c r="M6" s="23" t="str">
        <f t="shared" si="5"/>
        <v/>
      </c>
      <c r="N6" s="27" t="str">
        <f>IF('K2'!K7="", "", 'K2'!K7)</f>
        <v/>
      </c>
      <c r="O6" s="28" t="str">
        <f t="shared" si="6"/>
        <v/>
      </c>
      <c r="P6" s="23" t="str">
        <f t="shared" si="8"/>
        <v/>
      </c>
      <c r="Q6" s="23" t="str">
        <f t="shared" si="7"/>
        <v/>
      </c>
    </row>
    <row r="7" spans="1:17" x14ac:dyDescent="0.2">
      <c r="A7" s="15" t="str">
        <f>IF('K1'!A4="", "",'K1'!A4)</f>
        <v>Berntsen, Anette</v>
      </c>
      <c r="B7" s="19" t="str">
        <f>IF('K1'!B4="", "",'K1'!B4)</f>
        <v/>
      </c>
      <c r="C7" s="20" t="str">
        <f t="shared" si="0"/>
        <v/>
      </c>
      <c r="D7" s="23" t="str">
        <f>IF(A7="","",IFERROR(VLOOKUP(E7,Poengskala!$A$2:$B$134,2),"-"))</f>
        <v>-</v>
      </c>
      <c r="E7" s="23" t="str">
        <f t="shared" si="1"/>
        <v>-</v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>-</v>
      </c>
      <c r="I7" s="23" t="str">
        <f t="shared" si="3"/>
        <v>-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 t="str">
        <f>IF('K1'!K4="", "", 'K1'!K4)</f>
        <v/>
      </c>
      <c r="O7" s="28" t="str">
        <f t="shared" si="6"/>
        <v/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>Ragnhildsløkken, Johanne Lunde</v>
      </c>
      <c r="B8" s="19" t="str">
        <f>IF('K1'!B8="", "",'K1'!B8)</f>
        <v/>
      </c>
      <c r="C8" s="20" t="str">
        <f t="shared" si="0"/>
        <v/>
      </c>
      <c r="D8" s="23" t="str">
        <f>IF(A8="","",IFERROR(VLOOKUP(E8,Poengskala!$A$2:$B$134,2),"-"))</f>
        <v>-</v>
      </c>
      <c r="E8" s="23" t="str">
        <f t="shared" si="1"/>
        <v>-</v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>-</v>
      </c>
      <c r="I8" s="23" t="str">
        <f t="shared" si="3"/>
        <v>-</v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>-</v>
      </c>
      <c r="M8" s="23" t="str">
        <f t="shared" si="5"/>
        <v>-</v>
      </c>
      <c r="N8" s="27" t="str">
        <f>IF('K1'!K8="", "", 'K1'!K8)</f>
        <v/>
      </c>
      <c r="O8" s="28" t="str">
        <f t="shared" si="6"/>
        <v/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>Silber, Natascha Nina</v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>-</v>
      </c>
      <c r="E9" s="23" t="str">
        <f t="shared" si="1"/>
        <v>-</v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>-</v>
      </c>
      <c r="I9" s="23" t="str">
        <f t="shared" si="3"/>
        <v>-</v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>-</v>
      </c>
      <c r="M9" s="23" t="str">
        <f t="shared" si="5"/>
        <v>-</v>
      </c>
      <c r="N9" s="27" t="str">
        <f>IF('K1'!K9="", "", 'K1'!K9)</f>
        <v/>
      </c>
      <c r="O9" s="28" t="str">
        <f t="shared" si="6"/>
        <v/>
      </c>
      <c r="P9" s="23" t="str">
        <f t="shared" si="8"/>
        <v>-</v>
      </c>
      <c r="Q9" s="23" t="str">
        <f t="shared" si="7"/>
        <v>-</v>
      </c>
    </row>
    <row r="10" spans="1:17" x14ac:dyDescent="0.2">
      <c r="A10" s="15" t="str">
        <f>IF('K1'!A10="", "",'K1'!A10)</f>
        <v>Snortheimsmoen, Thea</v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>-</v>
      </c>
      <c r="E10" s="23" t="str">
        <f t="shared" si="1"/>
        <v>-</v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>-</v>
      </c>
      <c r="I10" s="23" t="str">
        <f t="shared" si="3"/>
        <v>-</v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>-</v>
      </c>
      <c r="M10" s="23" t="str">
        <f t="shared" si="5"/>
        <v>-</v>
      </c>
      <c r="N10" s="27" t="str">
        <f>IF('K1'!K10="", "", 'K1'!K10)</f>
        <v/>
      </c>
      <c r="O10" s="28" t="str">
        <f t="shared" si="6"/>
        <v/>
      </c>
      <c r="P10" s="23" t="str">
        <f t="shared" si="8"/>
        <v>-</v>
      </c>
      <c r="Q10" s="23" t="str">
        <f t="shared" si="7"/>
        <v>-</v>
      </c>
    </row>
    <row r="11" spans="1:17" x14ac:dyDescent="0.2">
      <c r="A11" s="15" t="str">
        <f>IF('K1'!A11="", "",'K1'!A11)</f>
        <v>Strandlie, Kristine Haanes</v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>-</v>
      </c>
      <c r="E11" s="23" t="str">
        <f t="shared" si="1"/>
        <v>-</v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>-</v>
      </c>
      <c r="I11" s="23" t="str">
        <f t="shared" si="3"/>
        <v>-</v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>-</v>
      </c>
      <c r="M11" s="23" t="str">
        <f t="shared" si="5"/>
        <v>-</v>
      </c>
      <c r="N11" s="27" t="str">
        <f>IF('K1'!K11="", "", 'K1'!K11)</f>
        <v/>
      </c>
      <c r="O11" s="28" t="str">
        <f t="shared" si="6"/>
        <v/>
      </c>
      <c r="P11" s="23" t="str">
        <f t="shared" si="8"/>
        <v>-</v>
      </c>
      <c r="Q11" s="23" t="str">
        <f t="shared" si="7"/>
        <v>-</v>
      </c>
    </row>
    <row r="12" spans="1:17" x14ac:dyDescent="0.2">
      <c r="A12" s="15" t="str">
        <f>IF('K1'!A12="", "",'K1'!A12)</f>
        <v>Vestengen, Siri</v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>-</v>
      </c>
      <c r="E12" s="23" t="str">
        <f t="shared" si="1"/>
        <v>-</v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>-</v>
      </c>
      <c r="I12" s="23" t="str">
        <f t="shared" si="3"/>
        <v>-</v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>-</v>
      </c>
      <c r="M12" s="23" t="str">
        <f t="shared" si="5"/>
        <v>-</v>
      </c>
      <c r="N12" s="27" t="str">
        <f>IF('K1'!K12="", "", 'K1'!K12)</f>
        <v/>
      </c>
      <c r="O12" s="28" t="str">
        <f t="shared" si="6"/>
        <v/>
      </c>
      <c r="P12" s="23" t="str">
        <f t="shared" si="8"/>
        <v>-</v>
      </c>
      <c r="Q12" s="23" t="str">
        <f t="shared" si="7"/>
        <v>-</v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>Myhrvold, Mathilde Skjærdalen</v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>-</v>
      </c>
      <c r="E105" s="23" t="str">
        <f t="shared" si="10"/>
        <v>-</v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>-</v>
      </c>
      <c r="I105" s="23" t="str">
        <f t="shared" si="12"/>
        <v>-</v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>-</v>
      </c>
      <c r="M105" s="23" t="str">
        <f t="shared" si="14"/>
        <v>-</v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>-</v>
      </c>
      <c r="Q105" s="23" t="str">
        <f t="shared" si="16"/>
        <v>-</v>
      </c>
    </row>
    <row r="106" spans="1:17" x14ac:dyDescent="0.2">
      <c r="A106" s="15" t="str">
        <f>IF('K1'!A5="", "",'K1'!A5)</f>
        <v>Brenna, Maria</v>
      </c>
      <c r="B106" s="19" t="str">
        <f>IF('K1'!B5="", "",'K1'!B5)</f>
        <v/>
      </c>
      <c r="C106" s="20" t="str">
        <f t="shared" si="9"/>
        <v/>
      </c>
      <c r="D106" s="23" t="str">
        <f>IF(A106="","",IFERROR(VLOOKUP(E106,Poengskala!$A$2:$B$134,2),"-"))</f>
        <v>-</v>
      </c>
      <c r="E106" s="23" t="str">
        <f t="shared" si="10"/>
        <v>-</v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>-</v>
      </c>
      <c r="I106" s="23" t="str">
        <f t="shared" si="12"/>
        <v>-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 t="str">
        <f>IF('K1'!K5="", "", 'K1'!K5)</f>
        <v/>
      </c>
      <c r="O106" s="28" t="str">
        <f t="shared" si="15"/>
        <v/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/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/>
      </c>
      <c r="E107" s="23" t="str">
        <f t="shared" si="10"/>
        <v/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/>
      </c>
      <c r="I107" s="23" t="str">
        <f t="shared" si="12"/>
        <v/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/>
      </c>
      <c r="M107" s="23" t="str">
        <f t="shared" si="14"/>
        <v/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/>
      </c>
      <c r="Q107" s="23" t="str">
        <f t="shared" si="16"/>
        <v/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Seierstad, Dorthe Ballangrud</v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>-</v>
      </c>
      <c r="E204" s="23" t="str">
        <f t="shared" si="28"/>
        <v>-</v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>-</v>
      </c>
      <c r="I204" s="23" t="str">
        <f t="shared" si="30"/>
        <v>-</v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>-</v>
      </c>
      <c r="M204" s="23" t="str">
        <f t="shared" si="32"/>
        <v>-</v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>-</v>
      </c>
      <c r="Q204" s="23" t="str">
        <f t="shared" si="34"/>
        <v>-</v>
      </c>
    </row>
    <row r="205" spans="1:17" x14ac:dyDescent="0.2">
      <c r="A205" s="15" t="str">
        <f>IF('K1'!A7="", "",'K1'!A7)</f>
        <v>Lindmoen, Anita Bueno</v>
      </c>
      <c r="B205" s="19" t="str">
        <f>IF('K1'!B7="", "",'K1'!B7)</f>
        <v/>
      </c>
      <c r="C205" s="20" t="str">
        <f t="shared" si="27"/>
        <v/>
      </c>
      <c r="D205" s="23" t="str">
        <f>IF(A205="","",IFERROR(VLOOKUP(E205,Poengskala!$A$2:$B$134,2),"-"))</f>
        <v>-</v>
      </c>
      <c r="E205" s="23" t="str">
        <f t="shared" si="28"/>
        <v>-</v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>-</v>
      </c>
      <c r="M205" s="23" t="str">
        <f t="shared" si="32"/>
        <v>-</v>
      </c>
      <c r="N205" s="27" t="str">
        <f>IF('K1'!K7="", "", 'K1'!K7)</f>
        <v/>
      </c>
      <c r="O205" s="28" t="str">
        <f t="shared" si="33"/>
        <v/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Foss, Thea Helene Linnerud</v>
      </c>
      <c r="B206" s="19" t="str">
        <f>IF('K1'!B6="", "",'K1'!B6)</f>
        <v/>
      </c>
      <c r="C206" s="20" t="str">
        <f t="shared" si="27"/>
        <v/>
      </c>
      <c r="D206" s="23" t="str">
        <f>IF(A206="","",IFERROR(VLOOKUP(E206,Poengskala!$A$2:$B$134,2),"-"))</f>
        <v>-</v>
      </c>
      <c r="E206" s="23" t="str">
        <f t="shared" si="28"/>
        <v>-</v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>-</v>
      </c>
      <c r="I206" s="23" t="str">
        <f t="shared" si="30"/>
        <v>-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 t="str">
        <f>IF('K1'!K6="", "", 'K1'!K6)</f>
        <v/>
      </c>
      <c r="O206" s="28" t="str">
        <f t="shared" si="33"/>
        <v/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7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34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Berntsen, Anette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/>
      </c>
      <c r="B7" s="41" t="str">
        <f>IF(D1D2D3!A6="", "",D1D2D3!P6)</f>
        <v/>
      </c>
      <c r="C7" s="37" t="str">
        <f>IF(D1D2D3!A6="", "",D1D2D3!Q6)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>Ragnhildsløkken, Johanne Lunde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>Silber, Natascha Nina</v>
      </c>
      <c r="B9" s="41" t="str">
        <f>IF(D1D2D3!A9="", "",D1D2D3!P9)</f>
        <v>-</v>
      </c>
      <c r="C9" s="37" t="str">
        <f>IF(D1D2D3!A9="", "",D1D2D3!Q9)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>Snortheimsmoen, Thea</v>
      </c>
      <c r="B10" s="41" t="str">
        <f>IF(D1D2D3!A10="", "",D1D2D3!P10)</f>
        <v>-</v>
      </c>
      <c r="C10" s="37" t="str">
        <f>IF(D1D2D3!A10="", "",D1D2D3!Q10)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>Strandlie, Kristine Haanes</v>
      </c>
      <c r="B11" s="41" t="str">
        <f>IF(D1D2D3!A11="", "",D1D2D3!P11)</f>
        <v>-</v>
      </c>
      <c r="C11" s="37" t="str">
        <f>IF(D1D2D3!A11="", "",D1D2D3!Q11)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>Vestengen, Siri</v>
      </c>
      <c r="B12" s="41" t="str">
        <f>IF(D1D2D3!A12="", "",D1D2D3!P12)</f>
        <v>-</v>
      </c>
      <c r="C12" s="37" t="str">
        <f>IF(D1D2D3!A12="", "",D1D2D3!Q12)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>Myhrvold, Mathilde Skjærdalen</v>
      </c>
      <c r="B105" s="41" t="str">
        <f>IF(D1D2D3!A105="", "",D1D2D3!P105)</f>
        <v>-</v>
      </c>
      <c r="C105" s="37" t="str">
        <f>IF(D1D2D3!A105="", "",D1D2D3!Q105)</f>
        <v>-</v>
      </c>
    </row>
    <row r="106" spans="1:13" x14ac:dyDescent="0.2">
      <c r="A106" s="39" t="str">
        <f>IF(D1D2D3!A106="", "",D1D2D3!A106)</f>
        <v>Brenna, Maria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/>
      </c>
      <c r="B107" s="41" t="str">
        <f>IF(D1D2D3!A107="", "",D1D2D3!P107)</f>
        <v/>
      </c>
      <c r="C107" s="37" t="str">
        <f>IF(D1D2D3!A107="", "",D1D2D3!Q107)</f>
        <v/>
      </c>
    </row>
    <row r="108" spans="1:13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Lindmoen, Anita Bueno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Foss, Thea Helene Linnerud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>Seierstad, Dorthe Ballangrud</v>
      </c>
      <c r="B303" s="41" t="str">
        <f>IF(D1D2D3!A204="", "",D1D2D3!P204)</f>
        <v>-</v>
      </c>
      <c r="C303" s="37" t="str">
        <f>IF(D1D2D3!A204="", "",D1D2D3!Q204)</f>
        <v>-</v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tabSelected="1" zoomScale="150" zoomScaleNormal="150" zoomScalePageLayoutView="185" workbookViewId="0">
      <selection activeCell="A5" sqref="A5"/>
    </sheetView>
  </sheetViews>
  <sheetFormatPr baseColWidth="10" defaultColWidth="8.83203125" defaultRowHeight="16" x14ac:dyDescent="0.2"/>
  <cols>
    <col min="1" max="1" width="27.664062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36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46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47</v>
      </c>
      <c r="B5" s="25"/>
      <c r="C5" s="10" t="str">
        <f t="shared" ref="C5:C68" si="0">IF(A5="","",IFERROR(RANK(B5,$B$4:$B$300,1),"-"))</f>
        <v>-</v>
      </c>
      <c r="D5" s="11" t="str">
        <f>IF(A5="","", IFERROR(VLOOKUP(C5,Poengskala!$A$2:$B$134,2),"-"))</f>
        <v>-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28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Berntsen, Anette</v>
      </c>
      <c r="B4" s="36">
        <f>IF('K1'!A4="", "",'K1'!B4)</f>
        <v>0</v>
      </c>
      <c r="C4" s="37" t="str">
        <f>IF('K1'!A4="", "",'K1'!C4)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Brenna, Maria</v>
      </c>
      <c r="B5" s="36">
        <f>IF('K1'!A5="", "",'K1'!B5)</f>
        <v>0</v>
      </c>
      <c r="C5" s="37" t="str">
        <f>IF('K1'!A5="", "",'K1'!C5)</f>
        <v>-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Foss, Thea Helene Linnerud</v>
      </c>
      <c r="B6" s="36">
        <f>IF('K1'!A6="", "",'K1'!B6)</f>
        <v>0</v>
      </c>
      <c r="C6" s="37" t="str">
        <f>IF('K1'!A6="", "",'K1'!C6)</f>
        <v>-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Lindmoen, Anita Bueno</v>
      </c>
      <c r="B7" s="36">
        <f>IF('K1'!A7="", "",'K1'!B7)</f>
        <v>0</v>
      </c>
      <c r="C7" s="37" t="str">
        <f>IF('K1'!A7="", "",'K1'!C7)</f>
        <v>-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Ragnhildsløkken, Johanne Lunde</v>
      </c>
      <c r="B8" s="36">
        <f>IF('K1'!A8="", "",'K1'!B8)</f>
        <v>0</v>
      </c>
      <c r="C8" s="37" t="str">
        <f>IF('K1'!A8="", "",'K1'!C8)</f>
        <v>-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>Silber, Natascha Nina</v>
      </c>
      <c r="B9" s="36">
        <f>IF('K1'!A9="", "",'K1'!B9)</f>
        <v>0</v>
      </c>
      <c r="C9" s="37" t="str">
        <f>IF('K1'!A9="", "",'K1'!C9)</f>
        <v>-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>Snortheimsmoen, Thea</v>
      </c>
      <c r="B10" s="36">
        <f>IF('K1'!A10="", "",'K1'!B10)</f>
        <v>0</v>
      </c>
      <c r="C10" s="37" t="str">
        <f>IF('K1'!A10="", "",'K1'!C10)</f>
        <v>-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>Strandlie, Kristine Haanes</v>
      </c>
      <c r="B11" s="36">
        <f>IF('K1'!A11="", "",'K1'!B11)</f>
        <v>0</v>
      </c>
      <c r="C11" s="37" t="str">
        <f>IF('K1'!A11="", "",'K1'!C11)</f>
        <v>-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>Vestengen, Siri</v>
      </c>
      <c r="B12" s="36">
        <f>IF('K1'!A12="", "",'K1'!B12)</f>
        <v>0</v>
      </c>
      <c r="C12" s="37" t="str">
        <f>IF('K1'!A12="", "",'K1'!C12)</f>
        <v>-</v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29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Berntsen, Anette</v>
      </c>
      <c r="B4" s="25">
        <f>IF('K1'!A4="", "",'K1'!E4)</f>
        <v>0</v>
      </c>
      <c r="C4" s="37" t="str">
        <f>IF('K1'!A4="", "",'K1'!F4)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Brenna, Maria</v>
      </c>
      <c r="B5" s="25">
        <f>IF('K1'!A5="", "",'K1'!E5)</f>
        <v>0</v>
      </c>
      <c r="C5" s="37" t="str">
        <f>IF('K1'!A5="", "",'K1'!F5)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Foss, Thea Helene Linnerud</v>
      </c>
      <c r="B6" s="25">
        <f>IF('K1'!A6="", "",'K1'!E6)</f>
        <v>0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Lindmoen, Anita Bueno</v>
      </c>
      <c r="B7" s="25">
        <f>IF('K1'!A7="", "",'K1'!E7)</f>
        <v>0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Ragnhildsløkken, Johanne Lunde</v>
      </c>
      <c r="B8" s="25">
        <f>IF('K1'!A8="", "",'K1'!E8)</f>
        <v>0</v>
      </c>
      <c r="C8" s="37" t="str">
        <f>IF('K1'!A8="", "",'K1'!F8)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>Silber, Natascha Nina</v>
      </c>
      <c r="B9" s="25">
        <f>IF('K1'!A9="", "",'K1'!E9)</f>
        <v>0</v>
      </c>
      <c r="C9" s="37" t="str">
        <f>IF('K1'!A9="", "",'K1'!F9)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>Snortheimsmoen, Thea</v>
      </c>
      <c r="B10" s="25">
        <f>IF('K1'!A10="", "",'K1'!E10)</f>
        <v>0</v>
      </c>
      <c r="C10" s="37" t="str">
        <f>IF('K1'!A10="", "",'K1'!F10)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>Strandlie, Kristine Haanes</v>
      </c>
      <c r="B11" s="25">
        <f>IF('K1'!A11="", "",'K1'!E11)</f>
        <v>0</v>
      </c>
      <c r="C11" s="37" t="str">
        <f>IF('K1'!A11="", "",'K1'!F11)</f>
        <v>-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>Vestengen, Siri</v>
      </c>
      <c r="B12" s="25">
        <f>IF('K1'!A12="", "",'K1'!E12)</f>
        <v>0</v>
      </c>
      <c r="C12" s="37" t="str">
        <f>IF('K1'!A12="", "",'K1'!F12)</f>
        <v>-</v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30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Berntsen, Anette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Brenna, Maria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Foss, Thea Helene Linnerud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Lindmoen, Anita Bueno</v>
      </c>
      <c r="B7" s="36">
        <f>IF('K1'!A7="", "",'K1'!H7)</f>
        <v>0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>Ragnhildsløkken, Johanne Lunde</v>
      </c>
      <c r="B8" s="36">
        <f>IF('K1'!A8="", "",'K1'!H8)</f>
        <v>0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>Silber, Natascha Nina</v>
      </c>
      <c r="B9" s="36">
        <f>IF('K1'!A9="", "",'K1'!H9)</f>
        <v>0</v>
      </c>
      <c r="C9" s="37" t="str">
        <f>IF('K1'!A9="", "",'K1'!I9)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>Snortheimsmoen, Thea</v>
      </c>
      <c r="B10" s="36">
        <f>IF('K1'!A10="", "",'K1'!H10)</f>
        <v>0</v>
      </c>
      <c r="C10" s="37" t="str">
        <f>IF('K1'!A10="", "",'K1'!I10)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>Strandlie, Kristine Haanes</v>
      </c>
      <c r="B11" s="36">
        <f>IF('K1'!A11="", "",'K1'!H11)</f>
        <v>0</v>
      </c>
      <c r="C11" s="37" t="str">
        <f>IF('K1'!A11="", "",'K1'!I11)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>Vestengen, Siri</v>
      </c>
      <c r="B12" s="36">
        <f>IF('K1'!A12="", "",'K1'!H12)</f>
        <v>0</v>
      </c>
      <c r="C12" s="37" t="str">
        <f>IF('K1'!A12="", "",'K1'!I12)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31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>Myhrvold, Mathilde Skjærdalen</v>
      </c>
      <c r="B4" s="36">
        <f>IF('K2'!A4="", "",'K2'!B4)</f>
        <v>0</v>
      </c>
      <c r="C4" s="37" t="str">
        <f>IF('K2'!A4="", "",'K2'!C4)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Seierstad, Dorthe Ballangrud</v>
      </c>
      <c r="B5" s="36">
        <f>IF('K2'!A5="", "",'K2'!B5)</f>
        <v>0</v>
      </c>
      <c r="C5" s="37" t="str">
        <f>IF('K2'!A5="", "",'K2'!C5)</f>
        <v>-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/>
      </c>
      <c r="B6" s="36" t="str">
        <f>IF('K2'!A6="", "",'K2'!B6)</f>
        <v/>
      </c>
      <c r="C6" s="37" t="str">
        <f>IF('K2'!A6="", "",'K2'!C6)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/>
      </c>
      <c r="B7" s="36" t="str">
        <f>IF('K2'!A7="", "",'K2'!B7)</f>
        <v/>
      </c>
      <c r="C7" s="37" t="str">
        <f>IF('K2'!A7="", "",'K2'!C7)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32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Myhrvold, Mathilde Skjærdalen</v>
      </c>
      <c r="B4" s="25">
        <f>IF('K2'!A4="", "",'K2'!E4)</f>
        <v>0</v>
      </c>
      <c r="C4" s="37" t="str">
        <f>IF('K2'!A4="", "",'K2'!F4)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Seierstad, Dorthe Ballangrud</v>
      </c>
      <c r="B5" s="25">
        <f>IF('K2'!A5="", "",'K2'!E5)</f>
        <v>0</v>
      </c>
      <c r="C5" s="37" t="str">
        <f>IF('K2'!A5="", "",'K2'!F5)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/>
      </c>
      <c r="B6" s="25" t="str">
        <f>IF('K2'!A6="", "",'K2'!E6)</f>
        <v/>
      </c>
      <c r="C6" s="37" t="str">
        <f>IF('K2'!A6="", "",'K2'!F6)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/>
      </c>
      <c r="B7" s="25" t="str">
        <f>IF('K2'!A7="", "",'K2'!E7)</f>
        <v/>
      </c>
      <c r="C7" s="37" t="str">
        <f>IF('K2'!A7="", "",'K2'!F7)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>Myhrvold, Mathilde Skjærdalen</v>
      </c>
      <c r="B4" s="36">
        <f>IF('K2'!A4="", "",'K2'!H4)</f>
        <v>0</v>
      </c>
      <c r="C4" s="37" t="str">
        <f>IF('K2'!A4="", "",'K2'!I4)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>Seierstad, Dorthe Ballangrud</v>
      </c>
      <c r="B5" s="36">
        <f>IF('K2'!A5="", "",'K2'!H5)</f>
        <v>0</v>
      </c>
      <c r="C5" s="37" t="str">
        <f>IF('K2'!A5="", "",'K2'!I5)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/>
      </c>
      <c r="B6" s="36" t="str">
        <f>IF('K2'!A6="", "",'K2'!H6)</f>
        <v/>
      </c>
      <c r="C6" s="37" t="str">
        <f>IF('K2'!A6="", "",'K2'!I6)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/>
      </c>
      <c r="B7" s="36" t="str">
        <f>IF('K2'!A7="", "",'K2'!H7)</f>
        <v/>
      </c>
      <c r="C7" s="37" t="str">
        <f>IF('K2'!A7="", "",'K2'!I7)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2017-08-18T16:34:37Z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