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crawford/Desktop/Mark Projects/"/>
    </mc:Choice>
  </mc:AlternateContent>
  <xr:revisionPtr revIDLastSave="0" documentId="13_ncr:1_{A4FEAC19-E6D4-8B46-A876-97C622AD053C}" xr6:coauthVersionLast="47" xr6:coauthVersionMax="47" xr10:uidLastSave="{00000000-0000-0000-0000-000000000000}"/>
  <bookViews>
    <workbookView xWindow="6220" yWindow="1720" windowWidth="33980" windowHeight="19440" xr2:uid="{00000000-000D-0000-FFFF-FFFF00000000}"/>
  </bookViews>
  <sheets>
    <sheet name="Cordova only - 20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G31" i="1"/>
  <c r="G33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G32" i="1" s="1"/>
  <c r="F33" i="1"/>
  <c r="F2" i="1"/>
  <c r="G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</calcChain>
</file>

<file path=xl/sharedStrings.xml><?xml version="1.0" encoding="utf-8"?>
<sst xmlns="http://schemas.openxmlformats.org/spreadsheetml/2006/main" count="50" uniqueCount="19">
  <si>
    <t>Picture Count</t>
  </si>
  <si>
    <t>List Date</t>
  </si>
  <si>
    <t>Listing Price</t>
  </si>
  <si>
    <t>City</t>
  </si>
  <si>
    <t>Zip</t>
  </si>
  <si>
    <t>Price</t>
  </si>
  <si>
    <t>Price Per SQFT</t>
  </si>
  <si>
    <t>Closing Date</t>
  </si>
  <si>
    <t>Total SQFT</t>
  </si>
  <si>
    <t># Bedrooms</t>
  </si>
  <si>
    <t>Total Baths</t>
  </si>
  <si>
    <t>Year Built</t>
  </si>
  <si>
    <t>Total Fin SQFT</t>
  </si>
  <si>
    <t>Total Full Baths</t>
  </si>
  <si>
    <t>Cordova</t>
  </si>
  <si>
    <t>Days on Market</t>
  </si>
  <si>
    <t>Price drop $</t>
  </si>
  <si>
    <t>Price drop %</t>
  </si>
  <si>
    <t>Total Half Baths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</si>
</sst>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110" zoomScaleNormal="110" workbookViewId="0">
      <selection activeCell="B1" sqref="B1:B1048576"/>
    </sheetView>
  </sheetViews>
  <sheetFormatPr baseColWidth="10" defaultRowHeight="16" x14ac:dyDescent="0.2"/>
  <cols>
    <col min="1" max="1" width="12" style="3" bestFit="1" customWidth="1"/>
    <col min="2" max="2" width="7.83203125" style="4" bestFit="1" customWidth="1"/>
    <col min="3" max="3" width="9" style="3" bestFit="1" customWidth="1"/>
    <col min="4" max="4" width="11" style="3" bestFit="1" customWidth="1"/>
    <col min="5" max="5" width="10" style="3" bestFit="1" customWidth="1"/>
    <col min="6" max="6" width="11" style="3" bestFit="1" customWidth="1"/>
    <col min="7" max="7" width="11.33203125" style="5" bestFit="1" customWidth="1"/>
    <col min="8" max="8" width="13.1640625" style="2" bestFit="1" customWidth="1"/>
    <col min="9" max="9" width="10.1640625" style="3" bestFit="1" customWidth="1"/>
    <col min="10" max="10" width="11" style="3" bestFit="1" customWidth="1"/>
    <col min="11" max="11" width="10.5" style="3" bestFit="1" customWidth="1"/>
    <col min="12" max="12" width="9.1640625" style="3" bestFit="1" customWidth="1"/>
    <col min="13" max="13" width="13.1640625" style="3" bestFit="1" customWidth="1"/>
    <col min="14" max="14" width="14" style="3" bestFit="1" customWidth="1"/>
    <col min="15" max="15" width="14" style="3" customWidth="1"/>
    <col min="16" max="16" width="9" bestFit="1" customWidth="1"/>
    <col min="17" max="17" width="11.33203125" bestFit="1" customWidth="1"/>
    <col min="18" max="18" width="13.83203125" style="3" bestFit="1" customWidth="1"/>
  </cols>
  <sheetData>
    <row r="1" spans="1:18" x14ac:dyDescent="0.2">
      <c r="A1" s="3" t="s">
        <v>0</v>
      </c>
      <c r="B1" s="4" t="s">
        <v>3</v>
      </c>
      <c r="C1" s="3" t="s">
        <v>4</v>
      </c>
      <c r="D1" s="3" t="s">
        <v>2</v>
      </c>
      <c r="E1" s="3" t="s">
        <v>5</v>
      </c>
      <c r="F1" s="3" t="s">
        <v>16</v>
      </c>
      <c r="G1" s="5" t="s">
        <v>17</v>
      </c>
      <c r="H1" s="2" t="s">
        <v>6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18</v>
      </c>
      <c r="P1" t="s">
        <v>1</v>
      </c>
      <c r="Q1" t="s">
        <v>7</v>
      </c>
      <c r="R1" s="3" t="s">
        <v>15</v>
      </c>
    </row>
    <row r="2" spans="1:18" x14ac:dyDescent="0.2">
      <c r="A2" s="3">
        <v>36</v>
      </c>
      <c r="B2" s="4" t="s">
        <v>14</v>
      </c>
      <c r="C2" s="3">
        <v>61242</v>
      </c>
      <c r="D2" s="3">
        <v>265000</v>
      </c>
      <c r="E2" s="3">
        <v>252000</v>
      </c>
      <c r="F2" s="3">
        <f>D2-E2</f>
        <v>13000</v>
      </c>
      <c r="G2" s="5">
        <f>F2/D2</f>
        <v>4.9056603773584909E-2</v>
      </c>
      <c r="H2" s="2">
        <v>127.66</v>
      </c>
      <c r="I2" s="3">
        <v>1974</v>
      </c>
      <c r="J2" s="3">
        <v>2</v>
      </c>
      <c r="K2" s="3">
        <v>2</v>
      </c>
      <c r="L2" s="3">
        <v>1986</v>
      </c>
      <c r="M2" s="3">
        <v>1974</v>
      </c>
      <c r="N2" s="3">
        <v>2</v>
      </c>
      <c r="O2" s="3">
        <f>K2-N2</f>
        <v>0</v>
      </c>
      <c r="P2" s="1">
        <v>43983</v>
      </c>
      <c r="Q2" s="1">
        <v>44077</v>
      </c>
      <c r="R2" s="3">
        <f>Q2-P2</f>
        <v>94</v>
      </c>
    </row>
    <row r="3" spans="1:18" x14ac:dyDescent="0.2">
      <c r="A3" s="3">
        <v>34</v>
      </c>
      <c r="B3" s="4" t="s">
        <v>14</v>
      </c>
      <c r="C3" s="3">
        <v>61242</v>
      </c>
      <c r="D3" s="3">
        <v>265000</v>
      </c>
      <c r="E3" s="3">
        <v>258000</v>
      </c>
      <c r="F3" s="3">
        <f t="shared" ref="F3:F33" si="0">D3-E3</f>
        <v>7000</v>
      </c>
      <c r="G3" s="5">
        <f t="shared" ref="G3:G33" si="1">F3/D3</f>
        <v>2.6415094339622643E-2</v>
      </c>
      <c r="H3" s="2">
        <v>95.06</v>
      </c>
      <c r="I3" s="3">
        <v>2714</v>
      </c>
      <c r="J3" s="3">
        <v>4</v>
      </c>
      <c r="K3" s="3">
        <v>2</v>
      </c>
      <c r="L3" s="3">
        <v>1856</v>
      </c>
      <c r="M3" s="3">
        <v>2714</v>
      </c>
      <c r="N3" s="3">
        <v>1</v>
      </c>
      <c r="O3" s="3">
        <f t="shared" ref="O3:O33" si="2">K3-N3</f>
        <v>1</v>
      </c>
      <c r="P3" s="1">
        <v>44968</v>
      </c>
      <c r="Q3" s="1">
        <v>45191</v>
      </c>
      <c r="R3" s="3">
        <f t="shared" ref="R3:R33" si="3">Q3-P3</f>
        <v>223</v>
      </c>
    </row>
    <row r="4" spans="1:18" x14ac:dyDescent="0.2">
      <c r="A4" s="3">
        <v>21</v>
      </c>
      <c r="B4" s="4" t="s">
        <v>14</v>
      </c>
      <c r="C4" s="3">
        <v>61242</v>
      </c>
      <c r="D4" s="3">
        <v>245000</v>
      </c>
      <c r="E4" s="3">
        <v>260000</v>
      </c>
      <c r="F4" s="3">
        <f t="shared" si="0"/>
        <v>-15000</v>
      </c>
      <c r="G4" s="5">
        <f t="shared" si="1"/>
        <v>-6.1224489795918366E-2</v>
      </c>
      <c r="H4" s="2">
        <v>187.59</v>
      </c>
      <c r="I4" s="3">
        <v>1386</v>
      </c>
      <c r="J4" s="3">
        <v>2</v>
      </c>
      <c r="K4" s="3">
        <v>2</v>
      </c>
      <c r="L4" s="3">
        <v>1965</v>
      </c>
      <c r="M4" s="3">
        <v>1386</v>
      </c>
      <c r="N4" s="3">
        <v>2</v>
      </c>
      <c r="O4" s="3">
        <f t="shared" si="2"/>
        <v>0</v>
      </c>
      <c r="P4" s="1">
        <v>44289</v>
      </c>
      <c r="Q4" s="1">
        <v>44425</v>
      </c>
      <c r="R4" s="3">
        <f t="shared" si="3"/>
        <v>136</v>
      </c>
    </row>
    <row r="5" spans="1:18" x14ac:dyDescent="0.2">
      <c r="A5" s="3">
        <v>44</v>
      </c>
      <c r="B5" s="4" t="s">
        <v>14</v>
      </c>
      <c r="C5" s="3">
        <v>61242</v>
      </c>
      <c r="D5" s="3">
        <v>269900</v>
      </c>
      <c r="E5" s="3">
        <v>260000</v>
      </c>
      <c r="F5" s="3">
        <f t="shared" si="0"/>
        <v>9900</v>
      </c>
      <c r="G5" s="5">
        <f t="shared" si="1"/>
        <v>3.6680251945164874E-2</v>
      </c>
      <c r="H5" s="2">
        <v>133.74</v>
      </c>
      <c r="I5" s="3">
        <v>1944</v>
      </c>
      <c r="J5" s="3">
        <v>3</v>
      </c>
      <c r="K5" s="3">
        <v>3</v>
      </c>
      <c r="L5" s="3">
        <v>1976</v>
      </c>
      <c r="M5" s="3">
        <v>1944</v>
      </c>
      <c r="N5" s="3">
        <v>3</v>
      </c>
      <c r="O5" s="3">
        <f t="shared" si="2"/>
        <v>0</v>
      </c>
      <c r="P5" s="1">
        <v>44133</v>
      </c>
      <c r="Q5" s="1">
        <v>44245</v>
      </c>
      <c r="R5" s="3">
        <f t="shared" si="3"/>
        <v>112</v>
      </c>
    </row>
    <row r="6" spans="1:18" x14ac:dyDescent="0.2">
      <c r="A6" s="3">
        <v>21</v>
      </c>
      <c r="B6" s="4" t="s">
        <v>14</v>
      </c>
      <c r="C6" s="3">
        <v>61242</v>
      </c>
      <c r="D6" s="3">
        <v>275000</v>
      </c>
      <c r="E6" s="3">
        <v>260000</v>
      </c>
      <c r="F6" s="3">
        <f t="shared" si="0"/>
        <v>15000</v>
      </c>
      <c r="G6" s="5">
        <f t="shared" si="1"/>
        <v>5.4545454545454543E-2</v>
      </c>
      <c r="H6" s="2">
        <v>175.32</v>
      </c>
      <c r="I6" s="3">
        <v>1483</v>
      </c>
      <c r="J6" s="3">
        <v>3</v>
      </c>
      <c r="K6" s="3">
        <v>1</v>
      </c>
      <c r="L6" s="3">
        <v>1973</v>
      </c>
      <c r="M6" s="3">
        <v>1785</v>
      </c>
      <c r="N6" s="3">
        <v>1</v>
      </c>
      <c r="O6" s="3">
        <f t="shared" si="2"/>
        <v>0</v>
      </c>
      <c r="P6" s="1">
        <v>42447</v>
      </c>
      <c r="Q6" s="1">
        <v>42510</v>
      </c>
      <c r="R6" s="3">
        <f t="shared" si="3"/>
        <v>63</v>
      </c>
    </row>
    <row r="7" spans="1:18" x14ac:dyDescent="0.2">
      <c r="A7" s="3">
        <v>9</v>
      </c>
      <c r="B7" s="4" t="s">
        <v>14</v>
      </c>
      <c r="C7" s="3">
        <v>61242</v>
      </c>
      <c r="D7" s="3">
        <v>299900</v>
      </c>
      <c r="E7" s="3">
        <v>263000</v>
      </c>
      <c r="F7" s="3">
        <f t="shared" si="0"/>
        <v>36900</v>
      </c>
      <c r="G7" s="5">
        <f t="shared" si="1"/>
        <v>0.12304101367122375</v>
      </c>
      <c r="H7" s="2">
        <v>160.37</v>
      </c>
      <c r="I7" s="3">
        <v>1640</v>
      </c>
      <c r="J7" s="3">
        <v>3</v>
      </c>
      <c r="K7" s="3">
        <v>4</v>
      </c>
      <c r="L7" s="3">
        <v>2000</v>
      </c>
      <c r="M7" s="3">
        <v>2944</v>
      </c>
      <c r="N7" s="3">
        <v>3</v>
      </c>
      <c r="O7" s="3">
        <f t="shared" si="2"/>
        <v>1</v>
      </c>
      <c r="P7" s="1">
        <v>40612</v>
      </c>
      <c r="Q7" s="1">
        <v>41018</v>
      </c>
      <c r="R7" s="3">
        <f t="shared" si="3"/>
        <v>406</v>
      </c>
    </row>
    <row r="8" spans="1:18" x14ac:dyDescent="0.2">
      <c r="A8" s="3">
        <v>24</v>
      </c>
      <c r="B8" s="4" t="s">
        <v>14</v>
      </c>
      <c r="C8" s="3">
        <v>61242</v>
      </c>
      <c r="D8" s="3">
        <v>300000</v>
      </c>
      <c r="E8" s="3">
        <v>265000</v>
      </c>
      <c r="F8" s="3">
        <f t="shared" si="0"/>
        <v>35000</v>
      </c>
      <c r="G8" s="5">
        <f t="shared" si="1"/>
        <v>0.11666666666666667</v>
      </c>
      <c r="H8" s="2">
        <v>133.77000000000001</v>
      </c>
      <c r="I8" s="3">
        <v>1981</v>
      </c>
      <c r="J8" s="3">
        <v>3</v>
      </c>
      <c r="K8" s="3">
        <v>4</v>
      </c>
      <c r="L8" s="3">
        <v>1969</v>
      </c>
      <c r="M8" s="3">
        <v>2681</v>
      </c>
      <c r="N8" s="3">
        <v>2</v>
      </c>
      <c r="O8" s="3">
        <f t="shared" si="2"/>
        <v>2</v>
      </c>
      <c r="P8" s="1">
        <v>41842</v>
      </c>
      <c r="Q8" s="1">
        <v>42034</v>
      </c>
      <c r="R8" s="3">
        <f t="shared" si="3"/>
        <v>192</v>
      </c>
    </row>
    <row r="9" spans="1:18" x14ac:dyDescent="0.2">
      <c r="A9" s="3">
        <v>24</v>
      </c>
      <c r="B9" s="4" t="s">
        <v>14</v>
      </c>
      <c r="C9" s="3">
        <v>61242</v>
      </c>
      <c r="D9" s="3">
        <v>299000</v>
      </c>
      <c r="E9" s="3">
        <v>270000</v>
      </c>
      <c r="F9" s="3">
        <f t="shared" si="0"/>
        <v>29000</v>
      </c>
      <c r="G9" s="5">
        <f t="shared" si="1"/>
        <v>9.6989966555183951E-2</v>
      </c>
      <c r="H9" s="2">
        <v>102.12</v>
      </c>
      <c r="I9" s="3">
        <v>2644</v>
      </c>
      <c r="J9" s="3">
        <v>4</v>
      </c>
      <c r="K9" s="3">
        <v>4</v>
      </c>
      <c r="L9" s="3">
        <v>1940</v>
      </c>
      <c r="M9" s="3">
        <v>2644</v>
      </c>
      <c r="N9" s="3">
        <v>2</v>
      </c>
      <c r="O9" s="3">
        <f t="shared" si="2"/>
        <v>2</v>
      </c>
      <c r="P9" s="1">
        <v>42464</v>
      </c>
      <c r="Q9" s="1">
        <v>42986</v>
      </c>
      <c r="R9" s="3">
        <f t="shared" si="3"/>
        <v>522</v>
      </c>
    </row>
    <row r="10" spans="1:18" x14ac:dyDescent="0.2">
      <c r="A10" s="3">
        <v>27</v>
      </c>
      <c r="B10" s="4" t="s">
        <v>14</v>
      </c>
      <c r="C10" s="3">
        <v>61242</v>
      </c>
      <c r="D10" s="3">
        <v>272000</v>
      </c>
      <c r="E10" s="3">
        <v>272100</v>
      </c>
      <c r="F10" s="3">
        <f t="shared" si="0"/>
        <v>-100</v>
      </c>
      <c r="G10" s="5">
        <f t="shared" si="1"/>
        <v>-3.6764705882352941E-4</v>
      </c>
      <c r="H10" s="2">
        <v>141.35</v>
      </c>
      <c r="I10" s="3">
        <v>1925</v>
      </c>
      <c r="J10" s="3">
        <v>3</v>
      </c>
      <c r="K10" s="3">
        <v>3</v>
      </c>
      <c r="L10" s="3">
        <v>2010</v>
      </c>
      <c r="M10" s="3">
        <v>1925</v>
      </c>
      <c r="N10" s="3">
        <v>3</v>
      </c>
      <c r="O10" s="3">
        <f t="shared" si="2"/>
        <v>0</v>
      </c>
      <c r="P10" s="1">
        <v>43718</v>
      </c>
      <c r="Q10" s="1">
        <v>43749</v>
      </c>
      <c r="R10" s="3">
        <f t="shared" si="3"/>
        <v>31</v>
      </c>
    </row>
    <row r="11" spans="1:18" x14ac:dyDescent="0.2">
      <c r="A11" s="3">
        <v>31</v>
      </c>
      <c r="B11" s="4" t="s">
        <v>14</v>
      </c>
      <c r="C11" s="3">
        <v>61242</v>
      </c>
      <c r="D11" s="3">
        <v>275000</v>
      </c>
      <c r="E11" s="3">
        <v>275500</v>
      </c>
      <c r="F11" s="3">
        <f t="shared" si="0"/>
        <v>-500</v>
      </c>
      <c r="G11" s="5">
        <f t="shared" si="1"/>
        <v>-1.8181818181818182E-3</v>
      </c>
      <c r="H11" s="2">
        <v>186.15</v>
      </c>
      <c r="I11" s="3">
        <v>1480</v>
      </c>
      <c r="J11" s="3">
        <v>3</v>
      </c>
      <c r="K11" s="3">
        <v>2</v>
      </c>
      <c r="L11" s="3">
        <v>1969</v>
      </c>
      <c r="M11" s="3">
        <v>1480</v>
      </c>
      <c r="N11" s="3">
        <v>2</v>
      </c>
      <c r="O11" s="3">
        <f t="shared" si="2"/>
        <v>0</v>
      </c>
      <c r="P11" s="1">
        <v>45065</v>
      </c>
      <c r="Q11" s="1">
        <v>45093</v>
      </c>
      <c r="R11" s="3">
        <f t="shared" si="3"/>
        <v>28</v>
      </c>
    </row>
    <row r="12" spans="1:18" x14ac:dyDescent="0.2">
      <c r="A12" s="3">
        <v>17</v>
      </c>
      <c r="B12" s="4" t="s">
        <v>14</v>
      </c>
      <c r="C12" s="3">
        <v>61242</v>
      </c>
      <c r="D12" s="3">
        <v>279000</v>
      </c>
      <c r="E12" s="3">
        <v>279000</v>
      </c>
      <c r="F12" s="3">
        <f t="shared" si="0"/>
        <v>0</v>
      </c>
      <c r="G12" s="5">
        <f t="shared" si="1"/>
        <v>0</v>
      </c>
      <c r="H12" s="2">
        <v>188.13</v>
      </c>
      <c r="I12" s="3">
        <v>1483</v>
      </c>
      <c r="J12" s="3">
        <v>4</v>
      </c>
      <c r="K12" s="3">
        <v>3</v>
      </c>
      <c r="L12" s="3">
        <v>2003</v>
      </c>
      <c r="M12" s="3">
        <v>2804</v>
      </c>
      <c r="N12" s="3">
        <v>2</v>
      </c>
      <c r="O12" s="3">
        <f t="shared" si="2"/>
        <v>1</v>
      </c>
      <c r="P12" s="1">
        <v>45162</v>
      </c>
      <c r="Q12" s="1">
        <v>45202</v>
      </c>
      <c r="R12" s="3">
        <f t="shared" si="3"/>
        <v>40</v>
      </c>
    </row>
    <row r="13" spans="1:18" x14ac:dyDescent="0.2">
      <c r="A13" s="3">
        <v>13</v>
      </c>
      <c r="B13" s="4" t="s">
        <v>14</v>
      </c>
      <c r="C13" s="3">
        <v>61242</v>
      </c>
      <c r="D13" s="3">
        <v>299000</v>
      </c>
      <c r="E13" s="3">
        <v>285000</v>
      </c>
      <c r="F13" s="3">
        <f t="shared" si="0"/>
        <v>14000</v>
      </c>
      <c r="G13" s="5">
        <f t="shared" si="1"/>
        <v>4.6822742474916385E-2</v>
      </c>
      <c r="H13" s="2">
        <v>105.36</v>
      </c>
      <c r="I13" s="3">
        <v>2705</v>
      </c>
      <c r="J13" s="3">
        <v>4</v>
      </c>
      <c r="K13" s="3">
        <v>4</v>
      </c>
      <c r="L13" s="3">
        <v>1945</v>
      </c>
      <c r="M13" s="3">
        <v>2705</v>
      </c>
      <c r="N13" s="3">
        <v>2</v>
      </c>
      <c r="O13" s="3">
        <f t="shared" si="2"/>
        <v>2</v>
      </c>
      <c r="P13" s="1">
        <v>42151</v>
      </c>
      <c r="Q13" s="1">
        <v>42447</v>
      </c>
      <c r="R13" s="3">
        <f t="shared" si="3"/>
        <v>296</v>
      </c>
    </row>
    <row r="14" spans="1:18" x14ac:dyDescent="0.2">
      <c r="A14" s="3">
        <v>36</v>
      </c>
      <c r="B14" s="4" t="s">
        <v>14</v>
      </c>
      <c r="C14" s="3">
        <v>61242</v>
      </c>
      <c r="D14" s="3">
        <v>269900</v>
      </c>
      <c r="E14" s="3">
        <v>291000</v>
      </c>
      <c r="F14" s="3">
        <f t="shared" si="0"/>
        <v>-21100</v>
      </c>
      <c r="G14" s="5">
        <f t="shared" si="1"/>
        <v>-7.8177102630603929E-2</v>
      </c>
      <c r="H14" s="2">
        <v>146.9</v>
      </c>
      <c r="I14" s="3">
        <v>1981</v>
      </c>
      <c r="J14" s="3">
        <v>3</v>
      </c>
      <c r="K14" s="3">
        <v>4</v>
      </c>
      <c r="L14" s="3">
        <v>1969</v>
      </c>
      <c r="M14" s="3">
        <v>3215</v>
      </c>
      <c r="N14" s="3">
        <v>2</v>
      </c>
      <c r="O14" s="3">
        <f t="shared" si="2"/>
        <v>2</v>
      </c>
      <c r="P14" s="1">
        <v>43743</v>
      </c>
      <c r="Q14" s="1">
        <v>43955</v>
      </c>
      <c r="R14" s="3">
        <f t="shared" si="3"/>
        <v>212</v>
      </c>
    </row>
    <row r="15" spans="1:18" x14ac:dyDescent="0.2">
      <c r="A15" s="3">
        <v>41</v>
      </c>
      <c r="B15" s="4" t="s">
        <v>14</v>
      </c>
      <c r="C15" s="3">
        <v>61242</v>
      </c>
      <c r="D15" s="3">
        <v>300000</v>
      </c>
      <c r="E15" s="3">
        <v>296500</v>
      </c>
      <c r="F15" s="3">
        <f t="shared" si="0"/>
        <v>3500</v>
      </c>
      <c r="G15" s="5">
        <f t="shared" si="1"/>
        <v>1.1666666666666667E-2</v>
      </c>
      <c r="H15" s="2">
        <v>204.34</v>
      </c>
      <c r="I15" s="3">
        <v>1451</v>
      </c>
      <c r="J15" s="3">
        <v>3</v>
      </c>
      <c r="K15" s="3">
        <v>2</v>
      </c>
      <c r="L15" s="3">
        <v>1995</v>
      </c>
      <c r="M15" s="3">
        <v>2169</v>
      </c>
      <c r="N15" s="3">
        <v>2</v>
      </c>
      <c r="O15" s="3">
        <f t="shared" si="2"/>
        <v>0</v>
      </c>
      <c r="P15" s="1">
        <v>45096</v>
      </c>
      <c r="Q15" s="1">
        <v>45140</v>
      </c>
      <c r="R15" s="3">
        <f t="shared" si="3"/>
        <v>44</v>
      </c>
    </row>
    <row r="16" spans="1:18" x14ac:dyDescent="0.2">
      <c r="A16" s="3">
        <v>50</v>
      </c>
      <c r="B16" s="4" t="s">
        <v>14</v>
      </c>
      <c r="C16" s="3">
        <v>61242</v>
      </c>
      <c r="D16" s="3">
        <v>320000</v>
      </c>
      <c r="E16" s="3">
        <v>320000</v>
      </c>
      <c r="F16" s="3">
        <f t="shared" si="0"/>
        <v>0</v>
      </c>
      <c r="G16" s="5">
        <f t="shared" si="1"/>
        <v>0</v>
      </c>
      <c r="H16" s="2">
        <v>154.74</v>
      </c>
      <c r="I16" s="3">
        <v>2068</v>
      </c>
      <c r="J16" s="3">
        <v>3</v>
      </c>
      <c r="K16" s="3">
        <v>2</v>
      </c>
      <c r="L16" s="3">
        <v>1980</v>
      </c>
      <c r="M16" s="3">
        <v>2068</v>
      </c>
      <c r="N16" s="3">
        <v>2</v>
      </c>
      <c r="O16" s="3">
        <f t="shared" si="2"/>
        <v>0</v>
      </c>
      <c r="P16" s="1">
        <v>43649</v>
      </c>
      <c r="Q16" s="1">
        <v>44012</v>
      </c>
      <c r="R16" s="3">
        <f t="shared" si="3"/>
        <v>363</v>
      </c>
    </row>
    <row r="17" spans="1:18" x14ac:dyDescent="0.2">
      <c r="A17" s="3">
        <v>24</v>
      </c>
      <c r="B17" s="4" t="s">
        <v>14</v>
      </c>
      <c r="C17" s="3">
        <v>61242</v>
      </c>
      <c r="D17" s="3">
        <v>395000</v>
      </c>
      <c r="E17" s="3">
        <v>337500</v>
      </c>
      <c r="F17" s="3">
        <f t="shared" si="0"/>
        <v>57500</v>
      </c>
      <c r="G17" s="5">
        <f t="shared" si="1"/>
        <v>0.14556962025316456</v>
      </c>
      <c r="H17" s="2">
        <v>93.34</v>
      </c>
      <c r="I17" s="3">
        <v>3616</v>
      </c>
      <c r="J17" s="3">
        <v>3</v>
      </c>
      <c r="K17" s="3">
        <v>5</v>
      </c>
      <c r="L17" s="3">
        <v>1990</v>
      </c>
      <c r="M17" s="3">
        <v>4166</v>
      </c>
      <c r="N17" s="3">
        <v>3</v>
      </c>
      <c r="O17" s="3">
        <f t="shared" si="2"/>
        <v>2</v>
      </c>
      <c r="P17" s="1">
        <v>43104</v>
      </c>
      <c r="Q17" s="1">
        <v>43319</v>
      </c>
      <c r="R17" s="3">
        <f t="shared" si="3"/>
        <v>215</v>
      </c>
    </row>
    <row r="18" spans="1:18" x14ac:dyDescent="0.2">
      <c r="A18" s="3">
        <v>46</v>
      </c>
      <c r="B18" s="4" t="s">
        <v>14</v>
      </c>
      <c r="C18" s="3">
        <v>61242</v>
      </c>
      <c r="D18" s="3">
        <v>485000</v>
      </c>
      <c r="E18" s="3">
        <v>345000</v>
      </c>
      <c r="F18" s="3">
        <f t="shared" si="0"/>
        <v>140000</v>
      </c>
      <c r="G18" s="5">
        <f t="shared" si="1"/>
        <v>0.28865979381443296</v>
      </c>
      <c r="H18" s="2">
        <v>95.41</v>
      </c>
      <c r="I18" s="3">
        <v>3616</v>
      </c>
      <c r="J18" s="3">
        <v>3</v>
      </c>
      <c r="K18" s="3">
        <v>5</v>
      </c>
      <c r="L18" s="3">
        <v>1990</v>
      </c>
      <c r="M18" s="3">
        <v>4166</v>
      </c>
      <c r="N18" s="3">
        <v>3</v>
      </c>
      <c r="O18" s="3">
        <f t="shared" si="2"/>
        <v>2</v>
      </c>
      <c r="P18" s="1">
        <v>44321</v>
      </c>
      <c r="Q18" s="1">
        <v>44400</v>
      </c>
      <c r="R18" s="3">
        <f t="shared" si="3"/>
        <v>79</v>
      </c>
    </row>
    <row r="19" spans="1:18" x14ac:dyDescent="0.2">
      <c r="A19" s="3">
        <v>25</v>
      </c>
      <c r="B19" s="4" t="s">
        <v>14</v>
      </c>
      <c r="C19" s="3">
        <v>61242</v>
      </c>
      <c r="D19" s="3">
        <v>379900</v>
      </c>
      <c r="E19" s="3">
        <v>367500</v>
      </c>
      <c r="F19" s="3">
        <f t="shared" si="0"/>
        <v>12400</v>
      </c>
      <c r="G19" s="5">
        <f t="shared" si="1"/>
        <v>3.264016846538563E-2</v>
      </c>
      <c r="H19" s="2">
        <v>152.74</v>
      </c>
      <c r="I19" s="3">
        <v>2406</v>
      </c>
      <c r="J19" s="3">
        <v>4</v>
      </c>
      <c r="K19" s="3">
        <v>4</v>
      </c>
      <c r="L19" s="3">
        <v>1997</v>
      </c>
      <c r="M19" s="3">
        <v>4348</v>
      </c>
      <c r="N19" s="3">
        <v>4</v>
      </c>
      <c r="O19" s="3">
        <f t="shared" si="2"/>
        <v>0</v>
      </c>
      <c r="P19" s="1">
        <v>43208</v>
      </c>
      <c r="Q19" s="1">
        <v>43343</v>
      </c>
      <c r="R19" s="3">
        <f t="shared" si="3"/>
        <v>135</v>
      </c>
    </row>
    <row r="20" spans="1:18" x14ac:dyDescent="0.2">
      <c r="A20" s="3">
        <v>29</v>
      </c>
      <c r="B20" s="4" t="s">
        <v>14</v>
      </c>
      <c r="C20" s="3">
        <v>61242</v>
      </c>
      <c r="D20" s="3">
        <v>362500</v>
      </c>
      <c r="E20" s="3">
        <v>372500</v>
      </c>
      <c r="F20" s="3">
        <f t="shared" si="0"/>
        <v>-10000</v>
      </c>
      <c r="G20" s="5">
        <f t="shared" si="1"/>
        <v>-2.7586206896551724E-2</v>
      </c>
      <c r="H20" s="2">
        <v>232.81</v>
      </c>
      <c r="I20" s="3">
        <v>1600</v>
      </c>
      <c r="J20" s="3">
        <v>3</v>
      </c>
      <c r="K20" s="3">
        <v>2</v>
      </c>
      <c r="L20" s="3">
        <v>1960</v>
      </c>
      <c r="M20" s="3">
        <v>2035</v>
      </c>
      <c r="N20" s="3">
        <v>2</v>
      </c>
      <c r="O20" s="3">
        <f t="shared" si="2"/>
        <v>0</v>
      </c>
      <c r="P20" s="1">
        <v>44319</v>
      </c>
      <c r="Q20" s="1">
        <v>44368</v>
      </c>
      <c r="R20" s="3">
        <f t="shared" si="3"/>
        <v>49</v>
      </c>
    </row>
    <row r="21" spans="1:18" x14ac:dyDescent="0.2">
      <c r="A21" s="3">
        <v>24</v>
      </c>
      <c r="B21" s="4" t="s">
        <v>14</v>
      </c>
      <c r="C21" s="3">
        <v>61242</v>
      </c>
      <c r="D21" s="3">
        <v>380000</v>
      </c>
      <c r="E21" s="3">
        <v>380000</v>
      </c>
      <c r="F21" s="3">
        <f t="shared" si="0"/>
        <v>0</v>
      </c>
      <c r="G21" s="5">
        <f t="shared" si="1"/>
        <v>0</v>
      </c>
      <c r="H21" s="2">
        <v>149.9</v>
      </c>
      <c r="I21" s="3">
        <v>2535</v>
      </c>
      <c r="J21" s="3">
        <v>4</v>
      </c>
      <c r="K21" s="3">
        <v>3</v>
      </c>
      <c r="L21" s="3">
        <v>2003</v>
      </c>
      <c r="M21" s="3">
        <v>3564</v>
      </c>
      <c r="N21" s="3">
        <v>3</v>
      </c>
      <c r="O21" s="3">
        <f t="shared" si="2"/>
        <v>0</v>
      </c>
      <c r="P21" s="1">
        <v>41315</v>
      </c>
      <c r="Q21" s="1">
        <v>41400</v>
      </c>
      <c r="R21" s="3">
        <f t="shared" si="3"/>
        <v>85</v>
      </c>
    </row>
    <row r="22" spans="1:18" x14ac:dyDescent="0.2">
      <c r="A22" s="3">
        <v>40</v>
      </c>
      <c r="B22" s="4" t="s">
        <v>14</v>
      </c>
      <c r="C22" s="3">
        <v>61242</v>
      </c>
      <c r="D22" s="3">
        <v>439900</v>
      </c>
      <c r="E22" s="3">
        <v>432500</v>
      </c>
      <c r="F22" s="3">
        <f t="shared" si="0"/>
        <v>7400</v>
      </c>
      <c r="G22" s="5">
        <f t="shared" si="1"/>
        <v>1.6822005001136623E-2</v>
      </c>
      <c r="H22" s="2">
        <v>149.19</v>
      </c>
      <c r="I22" s="3">
        <v>2899</v>
      </c>
      <c r="J22" s="3">
        <v>4</v>
      </c>
      <c r="K22" s="3">
        <v>3</v>
      </c>
      <c r="L22" s="3">
        <v>1995</v>
      </c>
      <c r="M22" s="3">
        <v>2899</v>
      </c>
      <c r="N22" s="3">
        <v>3</v>
      </c>
      <c r="O22" s="3">
        <f t="shared" si="2"/>
        <v>0</v>
      </c>
      <c r="P22" s="1">
        <v>43983</v>
      </c>
      <c r="Q22" s="1">
        <v>44148</v>
      </c>
      <c r="R22" s="3">
        <f t="shared" si="3"/>
        <v>165</v>
      </c>
    </row>
    <row r="23" spans="1:18" x14ac:dyDescent="0.2">
      <c r="A23" s="3">
        <v>40</v>
      </c>
      <c r="B23" s="4" t="s">
        <v>14</v>
      </c>
      <c r="C23" s="3">
        <v>61242</v>
      </c>
      <c r="D23" s="3">
        <v>474900</v>
      </c>
      <c r="E23" s="3">
        <v>465000</v>
      </c>
      <c r="F23" s="3">
        <f t="shared" si="0"/>
        <v>9900</v>
      </c>
      <c r="G23" s="5">
        <f t="shared" si="1"/>
        <v>2.0846493998736577E-2</v>
      </c>
      <c r="H23" s="2">
        <v>143.08000000000001</v>
      </c>
      <c r="I23" s="3">
        <v>3250</v>
      </c>
      <c r="J23" s="3">
        <v>4</v>
      </c>
      <c r="K23" s="3">
        <v>4</v>
      </c>
      <c r="L23" s="3">
        <v>1993</v>
      </c>
      <c r="M23" s="3">
        <v>3250</v>
      </c>
      <c r="N23" s="3">
        <v>3</v>
      </c>
      <c r="O23" s="3">
        <f t="shared" si="2"/>
        <v>1</v>
      </c>
      <c r="P23" s="1">
        <v>43896</v>
      </c>
      <c r="Q23" s="1">
        <v>44088</v>
      </c>
      <c r="R23" s="3">
        <f t="shared" si="3"/>
        <v>192</v>
      </c>
    </row>
    <row r="24" spans="1:18" x14ac:dyDescent="0.2">
      <c r="A24" s="3">
        <v>31</v>
      </c>
      <c r="B24" s="4" t="s">
        <v>14</v>
      </c>
      <c r="C24" s="3">
        <v>61242</v>
      </c>
      <c r="D24" s="3">
        <v>489900</v>
      </c>
      <c r="E24" s="3">
        <v>475000</v>
      </c>
      <c r="F24" s="3">
        <f t="shared" si="0"/>
        <v>14900</v>
      </c>
      <c r="G24" s="5">
        <f t="shared" si="1"/>
        <v>3.0414370279648908E-2</v>
      </c>
      <c r="H24" s="2">
        <v>68.959999999999994</v>
      </c>
      <c r="I24" s="3">
        <v>6888</v>
      </c>
      <c r="J24" s="3">
        <v>5</v>
      </c>
      <c r="K24" s="3">
        <v>4</v>
      </c>
      <c r="L24" s="3">
        <v>1998</v>
      </c>
      <c r="M24" s="3">
        <v>6888</v>
      </c>
      <c r="N24" s="3">
        <v>4</v>
      </c>
      <c r="O24" s="3">
        <f t="shared" si="2"/>
        <v>0</v>
      </c>
      <c r="P24" s="1">
        <v>44603</v>
      </c>
      <c r="Q24" s="1">
        <v>44712</v>
      </c>
      <c r="R24" s="3">
        <f t="shared" si="3"/>
        <v>109</v>
      </c>
    </row>
    <row r="25" spans="1:18" x14ac:dyDescent="0.2">
      <c r="A25" s="3">
        <v>2</v>
      </c>
      <c r="B25" s="4" t="s">
        <v>14</v>
      </c>
      <c r="C25" s="3">
        <v>61242</v>
      </c>
      <c r="D25" s="3">
        <v>500000</v>
      </c>
      <c r="E25" s="3">
        <v>500000</v>
      </c>
      <c r="F25" s="3">
        <f t="shared" si="0"/>
        <v>0</v>
      </c>
      <c r="G25" s="5">
        <f t="shared" si="1"/>
        <v>0</v>
      </c>
      <c r="H25" s="2">
        <v>153.94</v>
      </c>
      <c r="I25" s="3">
        <v>3248</v>
      </c>
      <c r="J25" s="3">
        <v>4</v>
      </c>
      <c r="K25" s="3">
        <v>4</v>
      </c>
      <c r="L25" s="3">
        <v>2002</v>
      </c>
      <c r="M25" s="3">
        <v>4109</v>
      </c>
      <c r="N25" s="3">
        <v>4</v>
      </c>
      <c r="O25" s="3">
        <f t="shared" si="2"/>
        <v>0</v>
      </c>
      <c r="P25" s="1">
        <v>42300</v>
      </c>
      <c r="Q25" s="1">
        <v>42300</v>
      </c>
      <c r="R25" s="3">
        <f t="shared" si="3"/>
        <v>0</v>
      </c>
    </row>
    <row r="26" spans="1:18" x14ac:dyDescent="0.2">
      <c r="A26" s="3">
        <v>24</v>
      </c>
      <c r="B26" s="4" t="s">
        <v>14</v>
      </c>
      <c r="C26" s="3">
        <v>61242</v>
      </c>
      <c r="D26" s="3">
        <v>534900</v>
      </c>
      <c r="E26" s="3">
        <v>500000</v>
      </c>
      <c r="F26" s="3">
        <f t="shared" si="0"/>
        <v>34900</v>
      </c>
      <c r="G26" s="5">
        <f t="shared" si="1"/>
        <v>6.5245840343989531E-2</v>
      </c>
      <c r="H26" s="2">
        <v>133.12</v>
      </c>
      <c r="I26" s="3">
        <v>3756</v>
      </c>
      <c r="J26" s="3">
        <v>4</v>
      </c>
      <c r="K26" s="3">
        <v>4</v>
      </c>
      <c r="L26" s="3">
        <v>2000</v>
      </c>
      <c r="M26" s="3">
        <v>3756</v>
      </c>
      <c r="N26" s="3">
        <v>3</v>
      </c>
      <c r="O26" s="3">
        <f t="shared" si="2"/>
        <v>1</v>
      </c>
      <c r="P26" s="1">
        <v>42810</v>
      </c>
      <c r="Q26" s="1">
        <v>42853</v>
      </c>
      <c r="R26" s="3">
        <f t="shared" si="3"/>
        <v>43</v>
      </c>
    </row>
    <row r="27" spans="1:18" x14ac:dyDescent="0.2">
      <c r="A27" s="3">
        <v>24</v>
      </c>
      <c r="B27" s="4" t="s">
        <v>14</v>
      </c>
      <c r="C27" s="3">
        <v>61242</v>
      </c>
      <c r="D27" s="3">
        <v>545000</v>
      </c>
      <c r="E27" s="3">
        <v>500000</v>
      </c>
      <c r="F27" s="3">
        <f t="shared" si="0"/>
        <v>45000</v>
      </c>
      <c r="G27" s="5">
        <f t="shared" si="1"/>
        <v>8.2568807339449546E-2</v>
      </c>
      <c r="H27" s="2">
        <v>120.92</v>
      </c>
      <c r="I27" s="3">
        <v>4135</v>
      </c>
      <c r="J27" s="3">
        <v>3</v>
      </c>
      <c r="K27" s="3">
        <v>3</v>
      </c>
      <c r="L27" s="3">
        <v>1968</v>
      </c>
      <c r="M27" s="3">
        <v>4135</v>
      </c>
      <c r="N27" s="3">
        <v>3</v>
      </c>
      <c r="O27" s="3">
        <f t="shared" si="2"/>
        <v>0</v>
      </c>
      <c r="P27" s="1">
        <v>42214</v>
      </c>
      <c r="Q27" s="1">
        <v>42419</v>
      </c>
      <c r="R27" s="3">
        <f t="shared" si="3"/>
        <v>205</v>
      </c>
    </row>
    <row r="28" spans="1:18" x14ac:dyDescent="0.2">
      <c r="A28" s="3">
        <v>5</v>
      </c>
      <c r="B28" s="4" t="s">
        <v>14</v>
      </c>
      <c r="C28" s="3">
        <v>61242</v>
      </c>
      <c r="D28" s="3">
        <v>579900</v>
      </c>
      <c r="E28" s="3">
        <v>520000</v>
      </c>
      <c r="F28" s="3">
        <f t="shared" si="0"/>
        <v>59900</v>
      </c>
      <c r="G28" s="5">
        <f t="shared" si="1"/>
        <v>0.10329367132264183</v>
      </c>
      <c r="H28" s="2">
        <v>235.08</v>
      </c>
      <c r="I28" s="3">
        <v>2212</v>
      </c>
      <c r="J28" s="3">
        <v>3</v>
      </c>
      <c r="K28" s="3">
        <v>4</v>
      </c>
      <c r="L28" s="3">
        <v>1992</v>
      </c>
      <c r="M28" s="3">
        <v>2212</v>
      </c>
      <c r="N28" s="3">
        <v>3</v>
      </c>
      <c r="O28" s="3">
        <f t="shared" si="2"/>
        <v>1</v>
      </c>
      <c r="P28" s="1">
        <v>40940</v>
      </c>
      <c r="Q28" s="1">
        <v>41045</v>
      </c>
      <c r="R28" s="3">
        <f t="shared" si="3"/>
        <v>105</v>
      </c>
    </row>
    <row r="29" spans="1:18" x14ac:dyDescent="0.2">
      <c r="A29" s="3">
        <v>32</v>
      </c>
      <c r="B29" s="4" t="s">
        <v>14</v>
      </c>
      <c r="C29" s="3">
        <v>61242</v>
      </c>
      <c r="D29" s="3">
        <v>549000</v>
      </c>
      <c r="E29" s="3">
        <v>523000</v>
      </c>
      <c r="F29" s="3">
        <f t="shared" si="0"/>
        <v>26000</v>
      </c>
      <c r="G29" s="5">
        <f t="shared" si="1"/>
        <v>4.7358834244080147E-2</v>
      </c>
      <c r="H29" s="2">
        <v>147.37</v>
      </c>
      <c r="I29" s="3">
        <v>3549</v>
      </c>
      <c r="J29" s="3">
        <v>5</v>
      </c>
      <c r="K29" s="3">
        <v>5</v>
      </c>
      <c r="L29" s="3">
        <v>2001</v>
      </c>
      <c r="M29" s="3">
        <v>4689</v>
      </c>
      <c r="N29" s="3">
        <v>4</v>
      </c>
      <c r="O29" s="3">
        <f t="shared" si="2"/>
        <v>1</v>
      </c>
      <c r="P29" s="1">
        <v>43952</v>
      </c>
      <c r="Q29" s="1">
        <v>44141</v>
      </c>
      <c r="R29" s="3">
        <f t="shared" si="3"/>
        <v>189</v>
      </c>
    </row>
    <row r="30" spans="1:18" x14ac:dyDescent="0.2">
      <c r="A30" s="3">
        <v>30</v>
      </c>
      <c r="B30" s="4" t="s">
        <v>14</v>
      </c>
      <c r="C30" s="3">
        <v>61242</v>
      </c>
      <c r="D30" s="3">
        <v>570000</v>
      </c>
      <c r="E30" s="3">
        <v>560000</v>
      </c>
      <c r="F30" s="3">
        <f t="shared" si="0"/>
        <v>10000</v>
      </c>
      <c r="G30" s="5">
        <f t="shared" si="1"/>
        <v>1.7543859649122806E-2</v>
      </c>
      <c r="H30" s="2">
        <v>647.4</v>
      </c>
      <c r="I30" s="3">
        <v>865</v>
      </c>
      <c r="J30" s="3">
        <v>2</v>
      </c>
      <c r="K30" s="3">
        <v>1</v>
      </c>
      <c r="L30" s="3">
        <v>2013</v>
      </c>
      <c r="M30" s="3">
        <v>865</v>
      </c>
      <c r="N30" s="3">
        <v>1</v>
      </c>
      <c r="O30" s="3">
        <f t="shared" si="2"/>
        <v>0</v>
      </c>
      <c r="P30" s="1">
        <v>45050</v>
      </c>
      <c r="Q30" s="1">
        <v>45106</v>
      </c>
      <c r="R30" s="3">
        <f t="shared" si="3"/>
        <v>56</v>
      </c>
    </row>
    <row r="31" spans="1:18" x14ac:dyDescent="0.2">
      <c r="A31" s="3">
        <v>22</v>
      </c>
      <c r="B31" s="4" t="s">
        <v>14</v>
      </c>
      <c r="C31" s="3">
        <v>61242</v>
      </c>
      <c r="D31" s="3">
        <v>610000</v>
      </c>
      <c r="E31" s="3">
        <v>575000</v>
      </c>
      <c r="F31" s="3">
        <f t="shared" si="0"/>
        <v>35000</v>
      </c>
      <c r="G31" s="5">
        <f t="shared" si="1"/>
        <v>5.737704918032787E-2</v>
      </c>
      <c r="H31" s="2">
        <v>194.13</v>
      </c>
      <c r="I31" s="3">
        <v>2962</v>
      </c>
      <c r="J31" s="3">
        <v>5</v>
      </c>
      <c r="K31" s="3">
        <v>4</v>
      </c>
      <c r="L31" s="3">
        <v>2004</v>
      </c>
      <c r="M31" s="3">
        <v>3186</v>
      </c>
      <c r="N31" s="3">
        <v>3</v>
      </c>
      <c r="O31" s="3">
        <f t="shared" si="2"/>
        <v>1</v>
      </c>
      <c r="P31" s="1">
        <v>43238</v>
      </c>
      <c r="Q31" s="1">
        <v>43391</v>
      </c>
      <c r="R31" s="3">
        <f t="shared" si="3"/>
        <v>153</v>
      </c>
    </row>
    <row r="32" spans="1:18" x14ac:dyDescent="0.2">
      <c r="A32" s="3">
        <v>24</v>
      </c>
      <c r="B32" s="4" t="s">
        <v>14</v>
      </c>
      <c r="C32" s="3">
        <v>61242</v>
      </c>
      <c r="D32" s="3">
        <v>624000</v>
      </c>
      <c r="E32" s="3">
        <v>585000</v>
      </c>
      <c r="F32" s="3">
        <f t="shared" si="0"/>
        <v>39000</v>
      </c>
      <c r="G32" s="5">
        <f t="shared" si="1"/>
        <v>6.25E-2</v>
      </c>
      <c r="H32" s="2">
        <v>128.85</v>
      </c>
      <c r="I32" s="3">
        <v>4540</v>
      </c>
      <c r="J32" s="3">
        <v>3</v>
      </c>
      <c r="K32" s="3">
        <v>4</v>
      </c>
      <c r="L32" s="3">
        <v>1992</v>
      </c>
      <c r="M32" s="3">
        <v>4540</v>
      </c>
      <c r="N32" s="3">
        <v>4</v>
      </c>
      <c r="O32" s="3">
        <f t="shared" si="2"/>
        <v>0</v>
      </c>
      <c r="P32" s="1">
        <v>43607</v>
      </c>
      <c r="Q32" s="1">
        <v>43643</v>
      </c>
      <c r="R32" s="3">
        <f t="shared" si="3"/>
        <v>36</v>
      </c>
    </row>
    <row r="33" spans="1:18" x14ac:dyDescent="0.2">
      <c r="A33" s="3">
        <v>24</v>
      </c>
      <c r="B33" s="4" t="s">
        <v>14</v>
      </c>
      <c r="C33" s="3">
        <v>61242</v>
      </c>
      <c r="D33" s="3">
        <v>650000</v>
      </c>
      <c r="E33" s="3">
        <v>635000</v>
      </c>
      <c r="F33" s="3">
        <f t="shared" si="0"/>
        <v>15000</v>
      </c>
      <c r="G33" s="5">
        <f t="shared" si="1"/>
        <v>2.3076923076923078E-2</v>
      </c>
      <c r="H33" s="2">
        <v>293.17</v>
      </c>
      <c r="I33" s="3">
        <v>2166</v>
      </c>
      <c r="J33" s="3">
        <v>3</v>
      </c>
      <c r="K33" s="3">
        <v>3</v>
      </c>
      <c r="L33" s="3">
        <v>2012</v>
      </c>
      <c r="M33" s="3">
        <v>3166</v>
      </c>
      <c r="N33" s="3">
        <v>2</v>
      </c>
      <c r="O33" s="3">
        <f t="shared" si="2"/>
        <v>1</v>
      </c>
      <c r="P33" s="1">
        <v>42110</v>
      </c>
      <c r="Q33" s="1">
        <v>42181</v>
      </c>
      <c r="R33" s="3">
        <f t="shared" si="3"/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Cordova only - 2012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Leigh Crawford</dc:creator>
  <cp:lastModifiedBy>Victoria Leigh Crawford</cp:lastModifiedBy>
  <dcterms:created xsi:type="dcterms:W3CDTF">2024-01-14T23:18:58Z</dcterms:created>
  <dcterms:modified xsi:type="dcterms:W3CDTF">2024-01-15T01:23:22Z</dcterms:modified>
</cp:coreProperties>
</file>