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e\Documents\TTT4280\lab\lab4\"/>
    </mc:Choice>
  </mc:AlternateContent>
  <xr:revisionPtr revIDLastSave="0" documentId="13_ncr:1_{AC2DAE7A-3EBC-4B7E-86AC-889FC53CBFC0}" xr6:coauthVersionLast="41" xr6:coauthVersionMax="41" xr10:uidLastSave="{00000000-0000-0000-0000-000000000000}"/>
  <bookViews>
    <workbookView xWindow="-110" yWindow="-110" windowWidth="25820" windowHeight="14020" tabRatio="500" xr2:uid="{00000000-000D-0000-FFFF-FFFF00000000}"/>
  </bookViews>
  <sheets>
    <sheet name="malinger" sheetId="1" r:id="rId1"/>
    <sheet name="green" sheetId="3" r:id="rId2"/>
    <sheet name="blue" sheetId="4" r:id="rId3"/>
    <sheet name="interp 16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E2" i="4"/>
  <c r="F2" i="4"/>
  <c r="D2" i="4"/>
  <c r="C2" i="4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E2" i="3"/>
  <c r="F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C43" i="1"/>
  <c r="C37" i="1"/>
  <c r="C31" i="1"/>
  <c r="C25" i="1"/>
  <c r="P25" i="1"/>
  <c r="N25" i="1"/>
  <c r="N24" i="1"/>
  <c r="N13" i="1"/>
  <c r="N12" i="1"/>
  <c r="D37" i="1" l="1"/>
  <c r="C12" i="1"/>
  <c r="M43" i="1"/>
  <c r="M37" i="1"/>
  <c r="M31" i="1"/>
  <c r="M25" i="1"/>
  <c r="M24" i="1"/>
  <c r="M13" i="1"/>
  <c r="M12" i="1"/>
  <c r="H13" i="1"/>
  <c r="H12" i="1"/>
  <c r="H37" i="1"/>
  <c r="H31" i="1"/>
  <c r="H43" i="1"/>
  <c r="H25" i="1"/>
  <c r="H24" i="1"/>
  <c r="B43" i="1"/>
  <c r="B37" i="1"/>
  <c r="B31" i="1"/>
  <c r="B25" i="1"/>
  <c r="B24" i="1"/>
  <c r="B13" i="1"/>
  <c r="B12" i="1"/>
  <c r="P39" i="1"/>
  <c r="P43" i="1" s="1"/>
  <c r="P40" i="1"/>
  <c r="P41" i="1"/>
  <c r="P36" i="1"/>
  <c r="P33" i="1"/>
  <c r="P32" i="1"/>
  <c r="P37" i="1" s="1"/>
  <c r="P30" i="1"/>
  <c r="P29" i="1"/>
  <c r="P28" i="1"/>
  <c r="P27" i="1"/>
  <c r="P26" i="1"/>
  <c r="N31" i="1" s="1"/>
  <c r="P23" i="1"/>
  <c r="P22" i="1"/>
  <c r="P21" i="1"/>
  <c r="P20" i="1"/>
  <c r="P19" i="1"/>
  <c r="P18" i="1"/>
  <c r="P17" i="1"/>
  <c r="P16" i="1"/>
  <c r="P15" i="1"/>
  <c r="P14" i="1"/>
  <c r="P24" i="1" s="1"/>
  <c r="P11" i="1"/>
  <c r="P10" i="1"/>
  <c r="P8" i="1"/>
  <c r="P7" i="1"/>
  <c r="P13" i="1" s="1"/>
  <c r="P6" i="1"/>
  <c r="P5" i="1"/>
  <c r="P4" i="1"/>
  <c r="P3" i="1"/>
  <c r="P2" i="1"/>
  <c r="P12" i="1" s="1"/>
  <c r="K39" i="1"/>
  <c r="K38" i="1"/>
  <c r="K43" i="1" s="1"/>
  <c r="K36" i="1"/>
  <c r="K40" i="1"/>
  <c r="K41" i="1"/>
  <c r="K42" i="1"/>
  <c r="K35" i="1"/>
  <c r="K34" i="1"/>
  <c r="K33" i="1"/>
  <c r="K32" i="1"/>
  <c r="I37" i="1" s="1"/>
  <c r="K30" i="1"/>
  <c r="K29" i="1"/>
  <c r="K28" i="1"/>
  <c r="K27" i="1"/>
  <c r="K26" i="1"/>
  <c r="I31" i="1" s="1"/>
  <c r="K23" i="1"/>
  <c r="K22" i="1"/>
  <c r="K21" i="1"/>
  <c r="K20" i="1"/>
  <c r="K19" i="1"/>
  <c r="I25" i="1" s="1"/>
  <c r="K18" i="1"/>
  <c r="K17" i="1"/>
  <c r="K16" i="1"/>
  <c r="K15" i="1"/>
  <c r="K25" i="1" s="1"/>
  <c r="K14" i="1"/>
  <c r="K24" i="1" s="1"/>
  <c r="K11" i="1"/>
  <c r="K10" i="1"/>
  <c r="K9" i="1"/>
  <c r="K8" i="1"/>
  <c r="K7" i="1"/>
  <c r="I13" i="1" s="1"/>
  <c r="K6" i="1"/>
  <c r="K5" i="1"/>
  <c r="K4" i="1"/>
  <c r="K3" i="1"/>
  <c r="K2" i="1"/>
  <c r="I12" i="1" s="1"/>
  <c r="F42" i="1"/>
  <c r="F41" i="1"/>
  <c r="F40" i="1"/>
  <c r="F39" i="1"/>
  <c r="F38" i="1"/>
  <c r="F43" i="1" s="1"/>
  <c r="F36" i="1"/>
  <c r="F35" i="1"/>
  <c r="F34" i="1"/>
  <c r="F33" i="1"/>
  <c r="F32" i="1"/>
  <c r="F37" i="1" s="1"/>
  <c r="I24" i="1" l="1"/>
  <c r="N37" i="1"/>
  <c r="N43" i="1"/>
  <c r="K12" i="1"/>
  <c r="K31" i="1"/>
  <c r="D43" i="1"/>
  <c r="P31" i="1"/>
  <c r="K13" i="1"/>
  <c r="K37" i="1"/>
  <c r="I43" i="1"/>
  <c r="I30" i="2"/>
  <c r="I29" i="2"/>
  <c r="I28" i="2"/>
  <c r="I27" i="2"/>
  <c r="I26" i="2"/>
  <c r="C25" i="2"/>
  <c r="C24" i="2"/>
  <c r="I23" i="2"/>
  <c r="I22" i="2"/>
  <c r="I21" i="2"/>
  <c r="I20" i="2"/>
  <c r="I19" i="2"/>
  <c r="D25" i="2" s="1"/>
  <c r="I18" i="2"/>
  <c r="I17" i="2"/>
  <c r="I16" i="2"/>
  <c r="I15" i="2"/>
  <c r="I14" i="2"/>
  <c r="C13" i="2"/>
  <c r="C12" i="2"/>
  <c r="I11" i="2"/>
  <c r="I10" i="2"/>
  <c r="I9" i="2"/>
  <c r="I8" i="2"/>
  <c r="D13" i="2" s="1"/>
  <c r="I7" i="2"/>
  <c r="I6" i="2"/>
  <c r="I5" i="2"/>
  <c r="I4" i="2"/>
  <c r="I3" i="2"/>
  <c r="I2" i="2"/>
  <c r="F30" i="1"/>
  <c r="F29" i="1"/>
  <c r="F28" i="1"/>
  <c r="F27" i="1"/>
  <c r="F26" i="1"/>
  <c r="C24" i="1"/>
  <c r="F23" i="1"/>
  <c r="F22" i="1"/>
  <c r="F21" i="1"/>
  <c r="F20" i="1"/>
  <c r="F19" i="1"/>
  <c r="F18" i="1"/>
  <c r="F17" i="1"/>
  <c r="F16" i="1"/>
  <c r="F15" i="1"/>
  <c r="F14" i="1"/>
  <c r="F24" i="1" s="1"/>
  <c r="C13" i="1"/>
  <c r="F11" i="1"/>
  <c r="F10" i="1"/>
  <c r="F9" i="1"/>
  <c r="F8" i="1"/>
  <c r="F7" i="1"/>
  <c r="F13" i="1" s="1"/>
  <c r="F6" i="1"/>
  <c r="F5" i="1"/>
  <c r="F4" i="1"/>
  <c r="F3" i="1"/>
  <c r="F2" i="1"/>
  <c r="D12" i="2" l="1"/>
  <c r="D31" i="1"/>
  <c r="F31" i="1"/>
  <c r="F25" i="1"/>
  <c r="D24" i="2"/>
  <c r="F12" i="1"/>
  <c r="D12" i="1"/>
  <c r="D25" i="1"/>
  <c r="D24" i="1"/>
  <c r="D13" i="1"/>
</calcChain>
</file>

<file path=xl/sharedStrings.xml><?xml version="1.0" encoding="utf-8"?>
<sst xmlns="http://schemas.openxmlformats.org/spreadsheetml/2006/main" count="405" uniqueCount="62">
  <si>
    <t>Situasjon</t>
  </si>
  <si>
    <t>Videofil</t>
  </si>
  <si>
    <t>Snittpuls</t>
  </si>
  <si>
    <t>Standardavvik</t>
  </si>
  <si>
    <t>Faktisk puls</t>
  </si>
  <si>
    <t>Differanse^2</t>
  </si>
  <si>
    <t>Puls_green</t>
  </si>
  <si>
    <t>Standardavvik_green</t>
  </si>
  <si>
    <t>Puls_blue</t>
  </si>
  <si>
    <t>Standardavvik_blue</t>
  </si>
  <si>
    <t>torsteinFinger1.mp4</t>
  </si>
  <si>
    <t>-</t>
  </si>
  <si>
    <t>torsteinFinger2.mp4</t>
  </si>
  <si>
    <t>torsteinFinger3.mp4</t>
  </si>
  <si>
    <t>torsteinFinger4.mp4</t>
  </si>
  <si>
    <t>torsteinFinger5.mp4</t>
  </si>
  <si>
    <t>gauteFinger1.mp4</t>
  </si>
  <si>
    <t>gauteFinger2.mp4</t>
  </si>
  <si>
    <t>gauteFinger3.mp4</t>
  </si>
  <si>
    <t>NaN</t>
  </si>
  <si>
    <t>gauteFinger4.mp4</t>
  </si>
  <si>
    <t>gauteFinger5.mp4</t>
  </si>
  <si>
    <t>SnittTorstein</t>
  </si>
  <si>
    <t>SnittGaute</t>
  </si>
  <si>
    <t>Transmittans direkte</t>
  </si>
  <si>
    <t>Høy puls</t>
  </si>
  <si>
    <t>Nan</t>
  </si>
  <si>
    <t>Kalde fingre</t>
  </si>
  <si>
    <t>SNR_red</t>
  </si>
  <si>
    <t>SNR_green</t>
  </si>
  <si>
    <t>SNR_blue</t>
  </si>
  <si>
    <t>Faktiskpuls</t>
  </si>
  <si>
    <t>Kommentar</t>
  </si>
  <si>
    <t>Transmittans-boks</t>
  </si>
  <si>
    <t>Transmittans-boks, pulse bin 40-124</t>
  </si>
  <si>
    <t>Ref</t>
  </si>
  <si>
    <t>Refleksjon-Rettpa, pulse bin 34-174</t>
  </si>
  <si>
    <t>Refleksjon-Rettpa</t>
  </si>
  <si>
    <t>Variert avstand</t>
  </si>
  <si>
    <t>Transmittans_Rettpa</t>
  </si>
  <si>
    <t>Transmittans_Rettpa, pulse bin 35-213</t>
  </si>
  <si>
    <t>SNR blå [dBc]</t>
  </si>
  <si>
    <t>SNR grønn [dBc]</t>
  </si>
  <si>
    <t>SNR rød [dBc]</t>
  </si>
  <si>
    <t>Puls grønn</t>
  </si>
  <si>
    <t>Standardavvik grønn</t>
  </si>
  <si>
    <t>Puls blå</t>
  </si>
  <si>
    <t>Standardavvik blå</t>
  </si>
  <si>
    <t>Puls rød</t>
  </si>
  <si>
    <t>Differanse^2 grønn</t>
  </si>
  <si>
    <t>Differanse^2 blå</t>
  </si>
  <si>
    <t>AVGPerson1</t>
  </si>
  <si>
    <t>AVGPerson2</t>
  </si>
  <si>
    <t>Transmittans boks Person1</t>
  </si>
  <si>
    <t>Transmittans boks Person2</t>
  </si>
  <si>
    <t>Reflektans boks Person 1</t>
  </si>
  <si>
    <t>Reflektans boks Person 2</t>
  </si>
  <si>
    <t>AVGPerson</t>
  </si>
  <si>
    <t>Differanse$^2$ rød</t>
  </si>
  <si>
    <t>Standard-avvik grønn</t>
  </si>
  <si>
    <t>Standard-avvik rød</t>
  </si>
  <si>
    <t>Standard-avvik blå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</si>
</sst>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B1" zoomScale="85" zoomScaleNormal="85" workbookViewId="0">
      <selection activeCell="G47" sqref="G47"/>
    </sheetView>
  </sheetViews>
  <sheetFormatPr baseColWidth="10" defaultColWidth="9" defaultRowHeight="15.5" x14ac:dyDescent="0.35"/>
  <cols>
    <col min="1" max="1" width="24" bestFit="1" customWidth="1"/>
    <col min="2" max="2" width="11" bestFit="1" customWidth="1"/>
    <col min="3" max="3" width="8" bestFit="1" customWidth="1"/>
    <col min="4" max="4" width="12.58203125" customWidth="1"/>
    <col min="5" max="5" width="7.5" customWidth="1"/>
    <col min="6" max="6" width="12" customWidth="1"/>
    <col min="7" max="7" width="10" bestFit="1" customWidth="1"/>
    <col min="8" max="8" width="10.1640625" bestFit="1" customWidth="1"/>
    <col min="9" max="9" width="18.5" bestFit="1" customWidth="1"/>
    <col min="10" max="10" width="15" bestFit="1" customWidth="1"/>
    <col min="11" max="11" width="17.33203125" bestFit="1" customWidth="1"/>
    <col min="12" max="12" width="8.83203125" customWidth="1"/>
    <col min="13" max="13" width="7.83203125" bestFit="1" customWidth="1"/>
    <col min="14" max="14" width="16" bestFit="1" customWidth="1"/>
    <col min="15" max="15" width="12.33203125" bestFit="1" customWidth="1"/>
    <col min="16" max="16" width="14.83203125" bestFit="1" customWidth="1"/>
    <col min="17" max="1023" width="10.33203125" customWidth="1"/>
    <col min="1024" max="1025" width="8.33203125" customWidth="1"/>
  </cols>
  <sheetData>
    <row r="1" spans="1:16" ht="31" customHeight="1" x14ac:dyDescent="0.35">
      <c r="A1" s="3" t="s">
        <v>0</v>
      </c>
      <c r="B1" s="3" t="s">
        <v>4</v>
      </c>
      <c r="C1" s="3" t="s">
        <v>48</v>
      </c>
      <c r="D1" s="3" t="s">
        <v>60</v>
      </c>
      <c r="E1" s="3" t="s">
        <v>43</v>
      </c>
      <c r="F1" s="3" t="s">
        <v>58</v>
      </c>
      <c r="H1" s="3" t="s">
        <v>44</v>
      </c>
      <c r="I1" s="3" t="s">
        <v>45</v>
      </c>
      <c r="J1" s="3" t="s">
        <v>42</v>
      </c>
      <c r="K1" s="3" t="s">
        <v>49</v>
      </c>
      <c r="M1" s="3" t="s">
        <v>46</v>
      </c>
      <c r="N1" s="3" t="s">
        <v>47</v>
      </c>
      <c r="O1" s="3" t="s">
        <v>41</v>
      </c>
      <c r="P1" s="3" t="s">
        <v>50</v>
      </c>
    </row>
    <row r="2" spans="1:16" x14ac:dyDescent="0.35">
      <c r="A2" t="s">
        <v>53</v>
      </c>
      <c r="B2">
        <v>76</v>
      </c>
      <c r="C2">
        <v>75</v>
      </c>
      <c r="D2">
        <v>8</v>
      </c>
      <c r="E2" t="s">
        <v>11</v>
      </c>
      <c r="F2">
        <f t="shared" ref="F2:F11" si="0">(C2-B2)^2</f>
        <v>1</v>
      </c>
      <c r="H2">
        <v>74</v>
      </c>
      <c r="I2">
        <v>8</v>
      </c>
      <c r="J2" t="s">
        <v>11</v>
      </c>
      <c r="K2">
        <f t="shared" ref="K2:K11" si="1">(H2-B2)^2</f>
        <v>4</v>
      </c>
      <c r="M2">
        <v>67</v>
      </c>
      <c r="N2">
        <v>16</v>
      </c>
      <c r="O2" t="s">
        <v>11</v>
      </c>
      <c r="P2">
        <f t="shared" ref="P2:P8" si="2">(M2-B2)^2</f>
        <v>81</v>
      </c>
    </row>
    <row r="3" spans="1:16" x14ac:dyDescent="0.35">
      <c r="A3" t="s">
        <v>53</v>
      </c>
      <c r="B3">
        <v>75</v>
      </c>
      <c r="C3">
        <v>72</v>
      </c>
      <c r="D3">
        <v>9</v>
      </c>
      <c r="E3" t="s">
        <v>11</v>
      </c>
      <c r="F3">
        <f t="shared" si="0"/>
        <v>9</v>
      </c>
      <c r="H3">
        <v>71</v>
      </c>
      <c r="I3">
        <v>11</v>
      </c>
      <c r="J3" t="s">
        <v>11</v>
      </c>
      <c r="K3">
        <f t="shared" si="1"/>
        <v>16</v>
      </c>
      <c r="M3">
        <v>106</v>
      </c>
      <c r="N3">
        <v>22</v>
      </c>
      <c r="O3" t="s">
        <v>11</v>
      </c>
      <c r="P3">
        <f t="shared" si="2"/>
        <v>961</v>
      </c>
    </row>
    <row r="4" spans="1:16" x14ac:dyDescent="0.35">
      <c r="A4" t="s">
        <v>53</v>
      </c>
      <c r="B4">
        <v>77</v>
      </c>
      <c r="C4">
        <v>86</v>
      </c>
      <c r="D4">
        <v>18</v>
      </c>
      <c r="E4" t="s">
        <v>11</v>
      </c>
      <c r="F4">
        <f t="shared" si="0"/>
        <v>81</v>
      </c>
      <c r="H4">
        <v>81</v>
      </c>
      <c r="I4">
        <v>6</v>
      </c>
      <c r="J4" t="s">
        <v>11</v>
      </c>
      <c r="K4">
        <f t="shared" si="1"/>
        <v>16</v>
      </c>
      <c r="M4">
        <v>106</v>
      </c>
      <c r="N4">
        <v>30</v>
      </c>
      <c r="O4" t="s">
        <v>11</v>
      </c>
      <c r="P4">
        <f t="shared" si="2"/>
        <v>841</v>
      </c>
    </row>
    <row r="5" spans="1:16" x14ac:dyDescent="0.35">
      <c r="A5" t="s">
        <v>53</v>
      </c>
      <c r="B5">
        <v>75</v>
      </c>
      <c r="C5">
        <v>69</v>
      </c>
      <c r="D5">
        <v>5</v>
      </c>
      <c r="E5" t="s">
        <v>11</v>
      </c>
      <c r="F5">
        <f t="shared" si="0"/>
        <v>36</v>
      </c>
      <c r="H5">
        <v>72</v>
      </c>
      <c r="I5">
        <v>4</v>
      </c>
      <c r="J5" t="s">
        <v>11</v>
      </c>
      <c r="K5">
        <f t="shared" si="1"/>
        <v>9</v>
      </c>
      <c r="M5">
        <v>69</v>
      </c>
      <c r="N5">
        <v>4</v>
      </c>
      <c r="O5" t="s">
        <v>11</v>
      </c>
      <c r="P5">
        <f t="shared" si="2"/>
        <v>36</v>
      </c>
    </row>
    <row r="6" spans="1:16" x14ac:dyDescent="0.35">
      <c r="A6" t="s">
        <v>53</v>
      </c>
      <c r="B6">
        <v>73</v>
      </c>
      <c r="C6">
        <v>70</v>
      </c>
      <c r="D6">
        <v>4</v>
      </c>
      <c r="E6">
        <v>10.75</v>
      </c>
      <c r="F6">
        <f t="shared" si="0"/>
        <v>9</v>
      </c>
      <c r="H6">
        <v>70</v>
      </c>
      <c r="I6">
        <v>4</v>
      </c>
      <c r="J6">
        <v>11.54</v>
      </c>
      <c r="K6">
        <f t="shared" si="1"/>
        <v>9</v>
      </c>
      <c r="M6">
        <v>71</v>
      </c>
      <c r="N6">
        <v>3</v>
      </c>
      <c r="O6">
        <v>9.99</v>
      </c>
      <c r="P6">
        <f t="shared" si="2"/>
        <v>4</v>
      </c>
    </row>
    <row r="7" spans="1:16" x14ac:dyDescent="0.35">
      <c r="A7" t="s">
        <v>54</v>
      </c>
      <c r="B7">
        <v>71</v>
      </c>
      <c r="C7">
        <v>91</v>
      </c>
      <c r="D7">
        <v>22</v>
      </c>
      <c r="E7" t="s">
        <v>11</v>
      </c>
      <c r="F7">
        <f t="shared" si="0"/>
        <v>400</v>
      </c>
      <c r="H7">
        <v>77</v>
      </c>
      <c r="I7">
        <v>17</v>
      </c>
      <c r="J7" t="s">
        <v>11</v>
      </c>
      <c r="K7">
        <f t="shared" si="1"/>
        <v>36</v>
      </c>
      <c r="M7">
        <v>116</v>
      </c>
      <c r="N7">
        <v>28</v>
      </c>
      <c r="O7" t="s">
        <v>11</v>
      </c>
      <c r="P7">
        <f t="shared" si="2"/>
        <v>2025</v>
      </c>
    </row>
    <row r="8" spans="1:16" x14ac:dyDescent="0.35">
      <c r="A8" t="s">
        <v>54</v>
      </c>
      <c r="B8">
        <v>72</v>
      </c>
      <c r="C8">
        <v>67</v>
      </c>
      <c r="D8">
        <v>4</v>
      </c>
      <c r="E8">
        <v>1.57</v>
      </c>
      <c r="F8">
        <f t="shared" si="0"/>
        <v>25</v>
      </c>
      <c r="H8">
        <v>74</v>
      </c>
      <c r="I8">
        <v>9</v>
      </c>
      <c r="J8">
        <v>-0.65</v>
      </c>
      <c r="K8">
        <f t="shared" si="1"/>
        <v>4</v>
      </c>
      <c r="M8">
        <v>95</v>
      </c>
      <c r="N8">
        <v>22</v>
      </c>
      <c r="O8">
        <v>-4.5</v>
      </c>
      <c r="P8">
        <f t="shared" si="2"/>
        <v>529</v>
      </c>
    </row>
    <row r="9" spans="1:16" x14ac:dyDescent="0.35">
      <c r="A9" t="s">
        <v>54</v>
      </c>
      <c r="B9">
        <v>69</v>
      </c>
      <c r="C9">
        <v>89</v>
      </c>
      <c r="D9">
        <v>20</v>
      </c>
      <c r="E9" t="s">
        <v>11</v>
      </c>
      <c r="F9">
        <f t="shared" si="0"/>
        <v>400</v>
      </c>
      <c r="H9">
        <v>70</v>
      </c>
      <c r="I9">
        <v>15</v>
      </c>
      <c r="J9" t="s">
        <v>11</v>
      </c>
      <c r="K9">
        <f t="shared" si="1"/>
        <v>1</v>
      </c>
      <c r="M9" t="s">
        <v>19</v>
      </c>
      <c r="N9" t="s">
        <v>19</v>
      </c>
      <c r="O9" t="s">
        <v>11</v>
      </c>
      <c r="P9" t="s">
        <v>19</v>
      </c>
    </row>
    <row r="10" spans="1:16" x14ac:dyDescent="0.35">
      <c r="A10" t="s">
        <v>54</v>
      </c>
      <c r="B10">
        <v>73</v>
      </c>
      <c r="C10">
        <v>78</v>
      </c>
      <c r="D10">
        <v>8</v>
      </c>
      <c r="E10" t="s">
        <v>11</v>
      </c>
      <c r="F10">
        <f t="shared" si="0"/>
        <v>25</v>
      </c>
      <c r="H10">
        <v>72</v>
      </c>
      <c r="I10">
        <v>11</v>
      </c>
      <c r="J10" t="s">
        <v>11</v>
      </c>
      <c r="K10">
        <f t="shared" si="1"/>
        <v>1</v>
      </c>
      <c r="M10">
        <v>98</v>
      </c>
      <c r="N10">
        <v>23</v>
      </c>
      <c r="O10" t="s">
        <v>11</v>
      </c>
      <c r="P10">
        <f>(M10-B10)^2</f>
        <v>625</v>
      </c>
    </row>
    <row r="11" spans="1:16" x14ac:dyDescent="0.35">
      <c r="A11" t="s">
        <v>54</v>
      </c>
      <c r="B11">
        <v>76</v>
      </c>
      <c r="C11">
        <v>84</v>
      </c>
      <c r="D11">
        <v>21</v>
      </c>
      <c r="E11" t="s">
        <v>11</v>
      </c>
      <c r="F11">
        <f t="shared" si="0"/>
        <v>64</v>
      </c>
      <c r="H11">
        <v>78</v>
      </c>
      <c r="I11">
        <v>15</v>
      </c>
      <c r="J11" t="s">
        <v>11</v>
      </c>
      <c r="K11">
        <f t="shared" si="1"/>
        <v>4</v>
      </c>
      <c r="M11">
        <v>104</v>
      </c>
      <c r="N11">
        <v>18</v>
      </c>
      <c r="O11" t="s">
        <v>11</v>
      </c>
      <c r="P11">
        <f>(M11-B11)^2</f>
        <v>784</v>
      </c>
    </row>
    <row r="12" spans="1:16" x14ac:dyDescent="0.35">
      <c r="A12" s="4" t="s">
        <v>51</v>
      </c>
      <c r="B12" s="4">
        <f>AVERAGE(B2:B6)</f>
        <v>75.2</v>
      </c>
      <c r="C12" s="4">
        <f>AVERAGE(C2:C6)</f>
        <v>74.400000000000006</v>
      </c>
      <c r="D12" s="4">
        <f>(1/COUNT(D2:D6))*SUM(F2:F6)</f>
        <v>27.200000000000003</v>
      </c>
      <c r="E12" s="4" t="s">
        <v>11</v>
      </c>
      <c r="F12" s="4">
        <f>AVERAGE(F2:F6)</f>
        <v>27.2</v>
      </c>
      <c r="H12" s="4">
        <f>AVERAGE(H2:H6)</f>
        <v>73.599999999999994</v>
      </c>
      <c r="I12" s="4">
        <f>(1/COUNT(I2:I6))*SUM(K2:K6)</f>
        <v>10.8</v>
      </c>
      <c r="J12" s="4" t="s">
        <v>11</v>
      </c>
      <c r="K12" s="4">
        <f>AVERAGE(K2:K6)</f>
        <v>10.8</v>
      </c>
      <c r="M12" s="4">
        <f>AVERAGE(M2:M6)</f>
        <v>83.8</v>
      </c>
      <c r="N12" s="4">
        <f>(1/COUNT(N2:N6))*SUM(P2:P6)</f>
        <v>384.6</v>
      </c>
      <c r="O12" s="4" t="s">
        <v>11</v>
      </c>
      <c r="P12" s="4">
        <f>AVERAGE(P2:P6)</f>
        <v>384.6</v>
      </c>
    </row>
    <row r="13" spans="1:16" x14ac:dyDescent="0.35">
      <c r="A13" s="4" t="s">
        <v>52</v>
      </c>
      <c r="B13" s="4">
        <f>AVERAGE(B7:B11)</f>
        <v>72.2</v>
      </c>
      <c r="C13" s="4">
        <f>AVERAGE(C7:C11)</f>
        <v>81.8</v>
      </c>
      <c r="D13" s="4">
        <f>(1/COUNT(D7:D11))*SUM(F7:F11)</f>
        <v>182.8</v>
      </c>
      <c r="E13" s="4" t="s">
        <v>11</v>
      </c>
      <c r="F13" s="4">
        <f>AVERAGE(F7:F11)</f>
        <v>182.8</v>
      </c>
      <c r="H13" s="4">
        <f>AVERAGE(H7:H11)</f>
        <v>74.2</v>
      </c>
      <c r="I13" s="4">
        <f>(1/COUNT(I7:I11))*SUM(K7:K11)</f>
        <v>9.2000000000000011</v>
      </c>
      <c r="J13" s="4" t="s">
        <v>11</v>
      </c>
      <c r="K13" s="4">
        <f>AVERAGE(K7:K11)</f>
        <v>9.1999999999999993</v>
      </c>
      <c r="M13" s="4">
        <f>AVERAGE(M7:M11)</f>
        <v>103.25</v>
      </c>
      <c r="N13" s="4">
        <f>(1/COUNT(N7:N11))*SUM(P7:P11)</f>
        <v>990.75</v>
      </c>
      <c r="O13" s="4" t="s">
        <v>11</v>
      </c>
      <c r="P13" s="4">
        <f>AVERAGE(P7:P11)</f>
        <v>990.75</v>
      </c>
    </row>
    <row r="14" spans="1:16" x14ac:dyDescent="0.35">
      <c r="A14" t="s">
        <v>55</v>
      </c>
      <c r="B14">
        <v>73</v>
      </c>
      <c r="C14">
        <v>76</v>
      </c>
      <c r="D14">
        <v>14</v>
      </c>
      <c r="E14">
        <v>-4.12</v>
      </c>
      <c r="F14">
        <f t="shared" ref="F14:F23" si="3">(C14-B14)^2</f>
        <v>9</v>
      </c>
      <c r="H14">
        <v>85</v>
      </c>
      <c r="I14">
        <v>20</v>
      </c>
      <c r="J14">
        <v>-1.79</v>
      </c>
      <c r="K14">
        <f t="shared" ref="K14:K23" si="4">(H14-B14)^2</f>
        <v>144</v>
      </c>
      <c r="M14">
        <v>98</v>
      </c>
      <c r="N14">
        <v>20</v>
      </c>
      <c r="O14">
        <v>-0.60399999999999998</v>
      </c>
      <c r="P14">
        <f t="shared" ref="P14:P23" si="5">(M14-B14)^2</f>
        <v>625</v>
      </c>
    </row>
    <row r="15" spans="1:16" x14ac:dyDescent="0.35">
      <c r="A15" t="s">
        <v>55</v>
      </c>
      <c r="B15">
        <v>76</v>
      </c>
      <c r="C15">
        <v>65</v>
      </c>
      <c r="D15">
        <v>18</v>
      </c>
      <c r="E15" t="s">
        <v>11</v>
      </c>
      <c r="F15">
        <f t="shared" si="3"/>
        <v>121</v>
      </c>
      <c r="H15">
        <v>58</v>
      </c>
      <c r="I15">
        <v>12</v>
      </c>
      <c r="J15" t="s">
        <v>11</v>
      </c>
      <c r="K15">
        <f t="shared" si="4"/>
        <v>324</v>
      </c>
      <c r="M15">
        <v>78</v>
      </c>
      <c r="N15">
        <v>15</v>
      </c>
      <c r="O15" t="s">
        <v>11</v>
      </c>
      <c r="P15">
        <f t="shared" si="5"/>
        <v>4</v>
      </c>
    </row>
    <row r="16" spans="1:16" x14ac:dyDescent="0.35">
      <c r="A16" t="s">
        <v>55</v>
      </c>
      <c r="B16">
        <v>68</v>
      </c>
      <c r="C16">
        <v>80</v>
      </c>
      <c r="D16">
        <v>16</v>
      </c>
      <c r="E16" t="s">
        <v>11</v>
      </c>
      <c r="F16">
        <f t="shared" si="3"/>
        <v>144</v>
      </c>
      <c r="H16">
        <v>57</v>
      </c>
      <c r="I16">
        <v>9</v>
      </c>
      <c r="J16" t="s">
        <v>11</v>
      </c>
      <c r="K16">
        <f t="shared" si="4"/>
        <v>121</v>
      </c>
      <c r="M16">
        <v>97</v>
      </c>
      <c r="N16">
        <v>24</v>
      </c>
      <c r="O16" t="s">
        <v>11</v>
      </c>
      <c r="P16">
        <f t="shared" si="5"/>
        <v>841</v>
      </c>
    </row>
    <row r="17" spans="1:16" x14ac:dyDescent="0.35">
      <c r="A17" t="s">
        <v>55</v>
      </c>
      <c r="B17">
        <v>72</v>
      </c>
      <c r="C17">
        <v>81</v>
      </c>
      <c r="D17">
        <v>23</v>
      </c>
      <c r="E17" t="s">
        <v>11</v>
      </c>
      <c r="F17">
        <f t="shared" si="3"/>
        <v>81</v>
      </c>
      <c r="H17">
        <v>53</v>
      </c>
      <c r="I17">
        <v>8</v>
      </c>
      <c r="J17" t="s">
        <v>11</v>
      </c>
      <c r="K17">
        <f t="shared" si="4"/>
        <v>361</v>
      </c>
      <c r="M17">
        <v>80</v>
      </c>
      <c r="N17">
        <v>30</v>
      </c>
      <c r="O17" t="s">
        <v>11</v>
      </c>
      <c r="P17">
        <f t="shared" si="5"/>
        <v>64</v>
      </c>
    </row>
    <row r="18" spans="1:16" x14ac:dyDescent="0.35">
      <c r="A18" t="s">
        <v>55</v>
      </c>
      <c r="B18">
        <v>72</v>
      </c>
      <c r="C18">
        <v>98</v>
      </c>
      <c r="D18">
        <v>25</v>
      </c>
      <c r="E18" t="s">
        <v>11</v>
      </c>
      <c r="F18">
        <f t="shared" si="3"/>
        <v>676</v>
      </c>
      <c r="H18">
        <v>59</v>
      </c>
      <c r="I18">
        <v>12</v>
      </c>
      <c r="J18" t="s">
        <v>11</v>
      </c>
      <c r="K18">
        <f t="shared" si="4"/>
        <v>169</v>
      </c>
      <c r="M18">
        <v>91</v>
      </c>
      <c r="N18">
        <v>22</v>
      </c>
      <c r="O18" t="s">
        <v>11</v>
      </c>
      <c r="P18">
        <f t="shared" si="5"/>
        <v>361</v>
      </c>
    </row>
    <row r="19" spans="1:16" x14ac:dyDescent="0.35">
      <c r="A19" t="s">
        <v>56</v>
      </c>
      <c r="B19">
        <v>74</v>
      </c>
      <c r="C19">
        <v>86</v>
      </c>
      <c r="D19">
        <v>18</v>
      </c>
      <c r="E19">
        <v>3.03</v>
      </c>
      <c r="F19">
        <f t="shared" si="3"/>
        <v>144</v>
      </c>
      <c r="H19">
        <v>68</v>
      </c>
      <c r="I19">
        <v>13</v>
      </c>
      <c r="J19">
        <v>3.81</v>
      </c>
      <c r="K19">
        <f t="shared" si="4"/>
        <v>36</v>
      </c>
      <c r="M19">
        <v>87</v>
      </c>
      <c r="N19">
        <v>22</v>
      </c>
      <c r="O19">
        <v>2.34</v>
      </c>
      <c r="P19">
        <f t="shared" si="5"/>
        <v>169</v>
      </c>
    </row>
    <row r="20" spans="1:16" x14ac:dyDescent="0.35">
      <c r="A20" t="s">
        <v>56</v>
      </c>
      <c r="B20">
        <v>72</v>
      </c>
      <c r="C20">
        <v>93</v>
      </c>
      <c r="D20">
        <v>27</v>
      </c>
      <c r="E20" t="s">
        <v>11</v>
      </c>
      <c r="F20">
        <f t="shared" si="3"/>
        <v>441</v>
      </c>
      <c r="H20">
        <v>57</v>
      </c>
      <c r="I20">
        <v>9</v>
      </c>
      <c r="J20" t="s">
        <v>11</v>
      </c>
      <c r="K20">
        <f t="shared" si="4"/>
        <v>225</v>
      </c>
      <c r="M20">
        <v>114</v>
      </c>
      <c r="N20">
        <v>22</v>
      </c>
      <c r="O20" t="s">
        <v>11</v>
      </c>
      <c r="P20">
        <f t="shared" si="5"/>
        <v>1764</v>
      </c>
    </row>
    <row r="21" spans="1:16" x14ac:dyDescent="0.35">
      <c r="A21" t="s">
        <v>56</v>
      </c>
      <c r="B21">
        <v>72</v>
      </c>
      <c r="C21">
        <v>39</v>
      </c>
      <c r="D21">
        <v>2</v>
      </c>
      <c r="E21" t="s">
        <v>11</v>
      </c>
      <c r="F21">
        <f t="shared" si="3"/>
        <v>1089</v>
      </c>
      <c r="H21">
        <v>41</v>
      </c>
      <c r="I21">
        <v>2</v>
      </c>
      <c r="J21" t="s">
        <v>11</v>
      </c>
      <c r="K21">
        <f t="shared" si="4"/>
        <v>961</v>
      </c>
      <c r="M21">
        <v>52</v>
      </c>
      <c r="N21">
        <v>14</v>
      </c>
      <c r="O21" t="s">
        <v>11</v>
      </c>
      <c r="P21">
        <f t="shared" si="5"/>
        <v>400</v>
      </c>
    </row>
    <row r="22" spans="1:16" x14ac:dyDescent="0.35">
      <c r="A22" t="s">
        <v>56</v>
      </c>
      <c r="B22">
        <v>74</v>
      </c>
      <c r="C22">
        <v>67</v>
      </c>
      <c r="D22">
        <v>15</v>
      </c>
      <c r="E22" t="s">
        <v>11</v>
      </c>
      <c r="F22">
        <f t="shared" si="3"/>
        <v>49</v>
      </c>
      <c r="H22">
        <v>66</v>
      </c>
      <c r="I22">
        <v>9</v>
      </c>
      <c r="J22" t="s">
        <v>11</v>
      </c>
      <c r="K22">
        <f t="shared" si="4"/>
        <v>64</v>
      </c>
      <c r="M22">
        <v>86</v>
      </c>
      <c r="N22">
        <v>16</v>
      </c>
      <c r="O22" t="s">
        <v>11</v>
      </c>
      <c r="P22">
        <f t="shared" si="5"/>
        <v>144</v>
      </c>
    </row>
    <row r="23" spans="1:16" x14ac:dyDescent="0.35">
      <c r="A23" t="s">
        <v>56</v>
      </c>
      <c r="B23">
        <v>72</v>
      </c>
      <c r="C23">
        <v>67</v>
      </c>
      <c r="D23">
        <v>18</v>
      </c>
      <c r="E23" t="s">
        <v>11</v>
      </c>
      <c r="F23">
        <f t="shared" si="3"/>
        <v>25</v>
      </c>
      <c r="H23">
        <v>50</v>
      </c>
      <c r="I23">
        <v>6</v>
      </c>
      <c r="J23" t="s">
        <v>11</v>
      </c>
      <c r="K23">
        <f t="shared" si="4"/>
        <v>484</v>
      </c>
      <c r="M23">
        <v>96</v>
      </c>
      <c r="N23">
        <v>26</v>
      </c>
      <c r="O23" t="s">
        <v>11</v>
      </c>
      <c r="P23">
        <f t="shared" si="5"/>
        <v>576</v>
      </c>
    </row>
    <row r="24" spans="1:16" x14ac:dyDescent="0.35">
      <c r="A24" s="4" t="s">
        <v>51</v>
      </c>
      <c r="B24" s="4">
        <f>AVERAGE(B14:B18)</f>
        <v>72.2</v>
      </c>
      <c r="C24" s="4">
        <f>AVERAGE(C14:C18)</f>
        <v>80</v>
      </c>
      <c r="D24" s="4">
        <f>(1/COUNT(D14:D18))*SUM(F14:F18)</f>
        <v>206.20000000000002</v>
      </c>
      <c r="E24" s="4" t="s">
        <v>11</v>
      </c>
      <c r="F24" s="4">
        <f>AVERAGE(F14:F18)</f>
        <v>206.2</v>
      </c>
      <c r="H24" s="4">
        <f>AVERAGE(H14:H18)</f>
        <v>62.4</v>
      </c>
      <c r="I24" s="4">
        <f>(1/COUNT(I14:I18))*SUM(K14:K18)</f>
        <v>223.8</v>
      </c>
      <c r="J24" s="4" t="s">
        <v>11</v>
      </c>
      <c r="K24" s="4">
        <f>AVERAGE(K14:K18)</f>
        <v>223.8</v>
      </c>
      <c r="M24" s="4">
        <f>AVERAGE(M14:M18)</f>
        <v>88.8</v>
      </c>
      <c r="N24" s="4">
        <f>(1/COUNT(N14:N18))*SUM(P14:P18)</f>
        <v>379</v>
      </c>
      <c r="O24" s="4" t="s">
        <v>11</v>
      </c>
      <c r="P24" s="4">
        <f>AVERAGE(P14:P18)</f>
        <v>379</v>
      </c>
    </row>
    <row r="25" spans="1:16" x14ac:dyDescent="0.35">
      <c r="A25" s="4" t="s">
        <v>52</v>
      </c>
      <c r="B25" s="4">
        <f>AVERAGE(B19:B23)</f>
        <v>72.8</v>
      </c>
      <c r="C25" s="5">
        <f>AVERAGE(C19:C23)</f>
        <v>70.400000000000006</v>
      </c>
      <c r="D25" s="4">
        <f>(1/COUNT(D19:D23))*SUM(F19:F23)</f>
        <v>349.6</v>
      </c>
      <c r="E25" s="4" t="s">
        <v>11</v>
      </c>
      <c r="F25" s="4">
        <f>AVERAGE(F19:F23)</f>
        <v>349.6</v>
      </c>
      <c r="H25" s="4">
        <f>AVERAGE(H19:H23)</f>
        <v>56.4</v>
      </c>
      <c r="I25" s="4">
        <f>(1/COUNT(I19:I23))*SUM(K19:K23)</f>
        <v>354</v>
      </c>
      <c r="J25" s="4" t="s">
        <v>11</v>
      </c>
      <c r="K25" s="4">
        <f>AVERAGE(K15:K19)</f>
        <v>202.2</v>
      </c>
      <c r="M25" s="4">
        <f>AVERAGE(M19:M23)</f>
        <v>87</v>
      </c>
      <c r="N25" s="4">
        <f>(1/COUNT(N19:N23))*SUM(P19:P23)</f>
        <v>610.6</v>
      </c>
      <c r="O25" s="4" t="s">
        <v>11</v>
      </c>
      <c r="P25" s="4">
        <f>AVERAGE(P19:P23)</f>
        <v>610.6</v>
      </c>
    </row>
    <row r="26" spans="1:16" x14ac:dyDescent="0.35">
      <c r="A26" t="s">
        <v>24</v>
      </c>
      <c r="B26">
        <v>70</v>
      </c>
      <c r="C26">
        <v>76</v>
      </c>
      <c r="D26">
        <v>21</v>
      </c>
      <c r="E26" t="s">
        <v>11</v>
      </c>
      <c r="F26">
        <f>(C26-B26)^2</f>
        <v>36</v>
      </c>
      <c r="H26">
        <v>78</v>
      </c>
      <c r="I26">
        <v>21</v>
      </c>
      <c r="J26" t="s">
        <v>11</v>
      </c>
      <c r="K26">
        <f>(H26-B26)^2</f>
        <v>64</v>
      </c>
      <c r="M26">
        <v>77</v>
      </c>
      <c r="N26">
        <v>20</v>
      </c>
      <c r="O26" t="s">
        <v>11</v>
      </c>
      <c r="P26">
        <f>(M26-B26)^2</f>
        <v>49</v>
      </c>
    </row>
    <row r="27" spans="1:16" x14ac:dyDescent="0.35">
      <c r="A27" t="s">
        <v>24</v>
      </c>
      <c r="B27">
        <v>83</v>
      </c>
      <c r="C27">
        <v>76</v>
      </c>
      <c r="D27">
        <v>10</v>
      </c>
      <c r="E27" t="s">
        <v>11</v>
      </c>
      <c r="F27">
        <f>(C27-B27)^2</f>
        <v>49</v>
      </c>
      <c r="H27">
        <v>80</v>
      </c>
      <c r="I27">
        <v>9</v>
      </c>
      <c r="J27" t="s">
        <v>11</v>
      </c>
      <c r="K27">
        <f>(H27-B27)^2</f>
        <v>9</v>
      </c>
      <c r="M27">
        <v>79</v>
      </c>
      <c r="N27">
        <v>11</v>
      </c>
      <c r="O27" t="s">
        <v>11</v>
      </c>
      <c r="P27">
        <f>(M27-B27)^2</f>
        <v>16</v>
      </c>
    </row>
    <row r="28" spans="1:16" x14ac:dyDescent="0.35">
      <c r="A28" t="s">
        <v>24</v>
      </c>
      <c r="B28">
        <v>73</v>
      </c>
      <c r="C28">
        <v>76</v>
      </c>
      <c r="D28">
        <v>7</v>
      </c>
      <c r="E28" t="s">
        <v>11</v>
      </c>
      <c r="F28">
        <f>(C28-B28)^2</f>
        <v>9</v>
      </c>
      <c r="H28">
        <v>78</v>
      </c>
      <c r="I28">
        <v>6</v>
      </c>
      <c r="J28" t="s">
        <v>11</v>
      </c>
      <c r="K28">
        <f>(H28-B28)^2</f>
        <v>25</v>
      </c>
      <c r="M28">
        <v>77</v>
      </c>
      <c r="N28">
        <v>11</v>
      </c>
      <c r="O28" t="s">
        <v>11</v>
      </c>
      <c r="P28">
        <f>(M28-B28)^2</f>
        <v>16</v>
      </c>
    </row>
    <row r="29" spans="1:16" x14ac:dyDescent="0.35">
      <c r="A29" t="s">
        <v>24</v>
      </c>
      <c r="B29">
        <v>73</v>
      </c>
      <c r="C29">
        <v>68</v>
      </c>
      <c r="D29">
        <v>2</v>
      </c>
      <c r="E29" t="s">
        <v>11</v>
      </c>
      <c r="F29">
        <f>(C29-B29)^2</f>
        <v>25</v>
      </c>
      <c r="H29">
        <v>68</v>
      </c>
      <c r="I29">
        <v>4</v>
      </c>
      <c r="J29" t="s">
        <v>11</v>
      </c>
      <c r="K29">
        <f>(H29-B29)^2</f>
        <v>25</v>
      </c>
      <c r="M29">
        <v>68</v>
      </c>
      <c r="N29">
        <v>4</v>
      </c>
      <c r="O29" t="s">
        <v>11</v>
      </c>
      <c r="P29">
        <f>(M29-B29)^2</f>
        <v>25</v>
      </c>
    </row>
    <row r="30" spans="1:16" x14ac:dyDescent="0.35">
      <c r="A30" t="s">
        <v>24</v>
      </c>
      <c r="B30">
        <v>65</v>
      </c>
      <c r="C30">
        <v>69</v>
      </c>
      <c r="D30">
        <v>1</v>
      </c>
      <c r="E30">
        <v>8.76</v>
      </c>
      <c r="F30">
        <f>(C30-B30)^2</f>
        <v>16</v>
      </c>
      <c r="H30">
        <v>69</v>
      </c>
      <c r="I30">
        <v>1</v>
      </c>
      <c r="J30">
        <v>9.2100000000000009</v>
      </c>
      <c r="K30">
        <f>(H30-B30)^2</f>
        <v>16</v>
      </c>
      <c r="M30">
        <v>40</v>
      </c>
      <c r="N30">
        <v>1</v>
      </c>
      <c r="O30">
        <v>31.93</v>
      </c>
      <c r="P30">
        <f>(M30-B30)^2</f>
        <v>625</v>
      </c>
    </row>
    <row r="31" spans="1:16" x14ac:dyDescent="0.35">
      <c r="A31" s="4" t="s">
        <v>57</v>
      </c>
      <c r="B31" s="4">
        <f>AVERAGE(B26:B30)</f>
        <v>72.8</v>
      </c>
      <c r="C31" s="4">
        <f>AVERAGE(C25:C29)</f>
        <v>73.28</v>
      </c>
      <c r="D31" s="4">
        <f>(1/COUNT(D26:D30))*SUM(F26:F30)</f>
        <v>27</v>
      </c>
      <c r="E31" s="4"/>
      <c r="F31" s="4">
        <f>AVERAGE(F26:F30)</f>
        <v>27</v>
      </c>
      <c r="H31" s="4">
        <f>AVERAGE(H26:H30)</f>
        <v>74.599999999999994</v>
      </c>
      <c r="I31" s="4">
        <f>(1/COUNT(I26:I30))*SUM(K26:K30)</f>
        <v>27.8</v>
      </c>
      <c r="J31" s="4"/>
      <c r="K31" s="4">
        <f>AVERAGE(K26:K30)</f>
        <v>27.8</v>
      </c>
      <c r="M31" s="4">
        <f>AVERAGE(M26:M30)</f>
        <v>68.2</v>
      </c>
      <c r="N31" s="4">
        <f>(1/COUNT(N26:N30))*SUM(P26:P30)</f>
        <v>146.20000000000002</v>
      </c>
      <c r="O31" s="4"/>
      <c r="P31" s="4">
        <f>AVERAGE(P26:P30)</f>
        <v>146.19999999999999</v>
      </c>
    </row>
    <row r="32" spans="1:16" x14ac:dyDescent="0.35">
      <c r="A32" t="s">
        <v>25</v>
      </c>
      <c r="B32">
        <v>103</v>
      </c>
      <c r="C32">
        <v>78</v>
      </c>
      <c r="D32">
        <v>19</v>
      </c>
      <c r="F32">
        <f>(C32-B32)^2</f>
        <v>625</v>
      </c>
      <c r="H32">
        <v>82</v>
      </c>
      <c r="I32">
        <v>22</v>
      </c>
      <c r="K32">
        <f>(H32-B32)^2</f>
        <v>441</v>
      </c>
      <c r="M32">
        <v>46</v>
      </c>
      <c r="N32">
        <v>28</v>
      </c>
      <c r="P32">
        <f>(M32-B32)^2</f>
        <v>3249</v>
      </c>
    </row>
    <row r="33" spans="1:16" x14ac:dyDescent="0.35">
      <c r="A33" t="s">
        <v>25</v>
      </c>
      <c r="B33">
        <v>102</v>
      </c>
      <c r="C33">
        <v>111</v>
      </c>
      <c r="D33">
        <v>17</v>
      </c>
      <c r="F33">
        <f>(C33-B33)^2</f>
        <v>81</v>
      </c>
      <c r="H33">
        <v>95</v>
      </c>
      <c r="I33">
        <v>25</v>
      </c>
      <c r="K33">
        <f>(H33-B33)^2</f>
        <v>49</v>
      </c>
      <c r="M33">
        <v>152</v>
      </c>
      <c r="N33">
        <v>22</v>
      </c>
      <c r="P33">
        <f>(M33-B33)^2</f>
        <v>2500</v>
      </c>
    </row>
    <row r="34" spans="1:16" x14ac:dyDescent="0.35">
      <c r="A34" t="s">
        <v>25</v>
      </c>
      <c r="B34">
        <v>97</v>
      </c>
      <c r="C34">
        <v>90</v>
      </c>
      <c r="D34">
        <v>12</v>
      </c>
      <c r="F34">
        <f>(C34-B34)^2</f>
        <v>49</v>
      </c>
      <c r="H34">
        <v>102</v>
      </c>
      <c r="I34">
        <v>6</v>
      </c>
      <c r="K34">
        <f>(H34-B34)^2</f>
        <v>25</v>
      </c>
      <c r="M34" t="s">
        <v>19</v>
      </c>
      <c r="N34" t="s">
        <v>19</v>
      </c>
      <c r="P34" t="s">
        <v>19</v>
      </c>
    </row>
    <row r="35" spans="1:16" x14ac:dyDescent="0.35">
      <c r="A35" t="s">
        <v>25</v>
      </c>
      <c r="B35">
        <v>90</v>
      </c>
      <c r="C35">
        <v>90</v>
      </c>
      <c r="D35">
        <v>11</v>
      </c>
      <c r="F35">
        <f>(C35-B35)^2</f>
        <v>0</v>
      </c>
      <c r="H35">
        <v>98</v>
      </c>
      <c r="I35">
        <v>18</v>
      </c>
      <c r="K35">
        <f>(H35-B35)^2</f>
        <v>64</v>
      </c>
      <c r="M35" t="s">
        <v>26</v>
      </c>
      <c r="N35" t="s">
        <v>19</v>
      </c>
      <c r="P35" t="s">
        <v>19</v>
      </c>
    </row>
    <row r="36" spans="1:16" x14ac:dyDescent="0.35">
      <c r="A36" t="s">
        <v>25</v>
      </c>
      <c r="B36">
        <v>124</v>
      </c>
      <c r="C36">
        <v>112</v>
      </c>
      <c r="D36">
        <v>6</v>
      </c>
      <c r="E36">
        <v>14.84</v>
      </c>
      <c r="F36">
        <f>(C36-B36)^2</f>
        <v>144</v>
      </c>
      <c r="H36">
        <v>111</v>
      </c>
      <c r="I36">
        <v>8</v>
      </c>
      <c r="J36">
        <v>15.87</v>
      </c>
      <c r="K36">
        <f>(H36-B36)^2</f>
        <v>169</v>
      </c>
      <c r="M36">
        <v>127</v>
      </c>
      <c r="N36">
        <v>19</v>
      </c>
      <c r="O36">
        <v>-1.32</v>
      </c>
      <c r="P36">
        <f>(M36-B36)^2</f>
        <v>9</v>
      </c>
    </row>
    <row r="37" spans="1:16" x14ac:dyDescent="0.35">
      <c r="A37" s="4" t="s">
        <v>57</v>
      </c>
      <c r="B37" s="4">
        <f>AVERAGE(B32:B36)</f>
        <v>103.2</v>
      </c>
      <c r="C37" s="4">
        <f>AVERAGE(C31:C35)</f>
        <v>88.455999999999989</v>
      </c>
      <c r="D37" s="4">
        <f>(1/COUNT(D32:D36))*SUM(F32:F36)</f>
        <v>179.8</v>
      </c>
      <c r="E37" s="4"/>
      <c r="F37" s="4">
        <f>AVERAGE(F32:F36)</f>
        <v>179.8</v>
      </c>
      <c r="H37" s="4">
        <f>AVERAGE(H32:H36)</f>
        <v>97.6</v>
      </c>
      <c r="I37" s="4">
        <f>(1/COUNT(I32:I36))*SUM(K32:K36)</f>
        <v>149.6</v>
      </c>
      <c r="J37" s="4"/>
      <c r="K37" s="4">
        <f>AVERAGE(K32:K36)</f>
        <v>149.6</v>
      </c>
      <c r="M37" s="4">
        <f>AVERAGE(M32:M36)</f>
        <v>108.33333333333333</v>
      </c>
      <c r="N37" s="4">
        <f>(1/COUNT(N32:N36))*SUM(P32:P36)</f>
        <v>1919.3333333333333</v>
      </c>
      <c r="O37" s="4"/>
      <c r="P37" s="4">
        <f>AVERAGE(P32:P36)</f>
        <v>1919.3333333333333</v>
      </c>
    </row>
    <row r="38" spans="1:16" x14ac:dyDescent="0.35">
      <c r="A38" t="s">
        <v>27</v>
      </c>
      <c r="B38">
        <v>72</v>
      </c>
      <c r="C38">
        <v>55</v>
      </c>
      <c r="D38">
        <v>7</v>
      </c>
      <c r="F38">
        <f>(C38-B38)^2</f>
        <v>289</v>
      </c>
      <c r="H38">
        <v>64</v>
      </c>
      <c r="I38">
        <v>9</v>
      </c>
      <c r="K38">
        <f>(H38-B38)^2</f>
        <v>64</v>
      </c>
      <c r="M38" t="s">
        <v>19</v>
      </c>
      <c r="N38" t="s">
        <v>19</v>
      </c>
      <c r="P38">
        <v>81</v>
      </c>
    </row>
    <row r="39" spans="1:16" x14ac:dyDescent="0.35">
      <c r="A39" t="s">
        <v>27</v>
      </c>
      <c r="B39">
        <v>68</v>
      </c>
      <c r="C39">
        <v>71</v>
      </c>
      <c r="D39">
        <v>16</v>
      </c>
      <c r="F39">
        <f>(C39-B39)^2</f>
        <v>9</v>
      </c>
      <c r="H39">
        <v>80</v>
      </c>
      <c r="I39">
        <v>18</v>
      </c>
      <c r="K39">
        <f>(H39-B39)^2</f>
        <v>144</v>
      </c>
      <c r="M39">
        <v>96</v>
      </c>
      <c r="N39">
        <v>23</v>
      </c>
      <c r="P39">
        <f>(M39-B39)^2</f>
        <v>784</v>
      </c>
    </row>
    <row r="40" spans="1:16" x14ac:dyDescent="0.35">
      <c r="A40" t="s">
        <v>27</v>
      </c>
      <c r="B40">
        <v>70</v>
      </c>
      <c r="C40">
        <v>50</v>
      </c>
      <c r="D40">
        <v>9</v>
      </c>
      <c r="F40">
        <f>(C40-B40)^2</f>
        <v>400</v>
      </c>
      <c r="H40">
        <v>77</v>
      </c>
      <c r="I40">
        <v>19</v>
      </c>
      <c r="K40">
        <f>(H40-B40)^2</f>
        <v>49</v>
      </c>
      <c r="M40">
        <v>55</v>
      </c>
      <c r="N40">
        <v>34</v>
      </c>
      <c r="P40">
        <f>(M40-B40)^2</f>
        <v>225</v>
      </c>
    </row>
    <row r="41" spans="1:16" x14ac:dyDescent="0.35">
      <c r="A41" t="s">
        <v>27</v>
      </c>
      <c r="B41">
        <v>73</v>
      </c>
      <c r="C41">
        <v>73</v>
      </c>
      <c r="D41">
        <v>11</v>
      </c>
      <c r="E41">
        <v>2.1</v>
      </c>
      <c r="F41">
        <f>(C41-B41)^2</f>
        <v>0</v>
      </c>
      <c r="H41">
        <v>77</v>
      </c>
      <c r="I41">
        <v>13</v>
      </c>
      <c r="J41">
        <v>3.68</v>
      </c>
      <c r="K41">
        <f>(H41-B41)^2</f>
        <v>16</v>
      </c>
      <c r="M41">
        <v>109</v>
      </c>
      <c r="N41">
        <v>21</v>
      </c>
      <c r="O41">
        <v>-5.1100000000000003</v>
      </c>
      <c r="P41">
        <f>(M41-B41)^2</f>
        <v>1296</v>
      </c>
    </row>
    <row r="42" spans="1:16" x14ac:dyDescent="0.35">
      <c r="A42" t="s">
        <v>27</v>
      </c>
      <c r="B42">
        <v>71</v>
      </c>
      <c r="C42">
        <v>64</v>
      </c>
      <c r="D42">
        <v>12</v>
      </c>
      <c r="F42">
        <f>(C42-B42)^2</f>
        <v>49</v>
      </c>
      <c r="H42">
        <v>50</v>
      </c>
      <c r="I42">
        <v>11</v>
      </c>
      <c r="K42">
        <f>(H42-B42)^2</f>
        <v>441</v>
      </c>
      <c r="M42" t="s">
        <v>19</v>
      </c>
      <c r="N42" t="s">
        <v>19</v>
      </c>
      <c r="P42" t="s">
        <v>19</v>
      </c>
    </row>
    <row r="43" spans="1:16" x14ac:dyDescent="0.35">
      <c r="A43" s="4" t="s">
        <v>57</v>
      </c>
      <c r="B43" s="4">
        <f>AVERAGE(B38:B42)</f>
        <v>70.8</v>
      </c>
      <c r="C43" s="4">
        <f>AVERAGE(C37:C41)</f>
        <v>67.491200000000006</v>
      </c>
      <c r="D43" s="4">
        <f>(1/COUNT(D38:D42))*SUM(F38:F42)</f>
        <v>149.4</v>
      </c>
      <c r="E43" s="4"/>
      <c r="F43" s="4">
        <f>AVERAGE(F38:F42)</f>
        <v>149.4</v>
      </c>
      <c r="H43" s="4">
        <f>AVERAGE(H38:H42)</f>
        <v>69.599999999999994</v>
      </c>
      <c r="I43" s="4">
        <f>(1/COUNT(I38:I42))*SUM(K38:K42)</f>
        <v>142.80000000000001</v>
      </c>
      <c r="J43" s="4"/>
      <c r="K43" s="4">
        <f>AVERAGE(K38:K42)</f>
        <v>142.80000000000001</v>
      </c>
      <c r="M43" s="4">
        <f>AVERAGE(M38:M42)</f>
        <v>86.666666666666671</v>
      </c>
      <c r="N43" s="4">
        <f>(1/COUNT(N38:N42))*SUM(P38:P42)</f>
        <v>795.33333333333326</v>
      </c>
      <c r="O43" s="4"/>
      <c r="P43" s="4">
        <f>AVERAGE(P38:P42)</f>
        <v>596.5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D756-A1DF-4378-AA5F-60EF6EB1CB4C}">
  <dimension ref="A1:F43"/>
  <sheetViews>
    <sheetView topLeftCell="A15" zoomScaleNormal="100" workbookViewId="0">
      <selection activeCell="C43" sqref="C43"/>
    </sheetView>
  </sheetViews>
  <sheetFormatPr baseColWidth="10" defaultRowHeight="15.5" x14ac:dyDescent="0.35"/>
  <cols>
    <col min="5" max="5" width="9.1640625" customWidth="1"/>
  </cols>
  <sheetData>
    <row r="1" spans="1:6" ht="31" x14ac:dyDescent="0.35">
      <c r="A1" s="3" t="s">
        <v>0</v>
      </c>
      <c r="B1" s="3" t="s">
        <v>4</v>
      </c>
      <c r="C1" s="3" t="s">
        <v>44</v>
      </c>
      <c r="D1" s="3" t="s">
        <v>59</v>
      </c>
      <c r="E1" s="3" t="s">
        <v>42</v>
      </c>
      <c r="F1" s="3" t="s">
        <v>49</v>
      </c>
    </row>
    <row r="2" spans="1:6" x14ac:dyDescent="0.35">
      <c r="A2" t="s">
        <v>53</v>
      </c>
      <c r="B2">
        <v>76</v>
      </c>
      <c r="C2">
        <f>malinger!H2</f>
        <v>74</v>
      </c>
      <c r="D2">
        <f>malinger!I2</f>
        <v>8</v>
      </c>
      <c r="E2" t="str">
        <f>malinger!J2</f>
        <v>-</v>
      </c>
      <c r="F2">
        <f>malinger!K2</f>
        <v>4</v>
      </c>
    </row>
    <row r="3" spans="1:6" x14ac:dyDescent="0.35">
      <c r="A3" t="s">
        <v>53</v>
      </c>
      <c r="B3">
        <v>75</v>
      </c>
      <c r="C3">
        <f>malinger!H3</f>
        <v>71</v>
      </c>
      <c r="D3">
        <f>malinger!I3</f>
        <v>11</v>
      </c>
      <c r="E3" t="str">
        <f>malinger!J3</f>
        <v>-</v>
      </c>
      <c r="F3">
        <f>malinger!K3</f>
        <v>16</v>
      </c>
    </row>
    <row r="4" spans="1:6" x14ac:dyDescent="0.35">
      <c r="A4" t="s">
        <v>53</v>
      </c>
      <c r="B4">
        <v>77</v>
      </c>
      <c r="C4">
        <f>malinger!H4</f>
        <v>81</v>
      </c>
      <c r="D4">
        <f>malinger!I4</f>
        <v>6</v>
      </c>
      <c r="E4" t="str">
        <f>malinger!J4</f>
        <v>-</v>
      </c>
      <c r="F4">
        <f>malinger!K4</f>
        <v>16</v>
      </c>
    </row>
    <row r="5" spans="1:6" x14ac:dyDescent="0.35">
      <c r="A5" t="s">
        <v>53</v>
      </c>
      <c r="B5">
        <v>75</v>
      </c>
      <c r="C5">
        <f>malinger!H5</f>
        <v>72</v>
      </c>
      <c r="D5">
        <f>malinger!I5</f>
        <v>4</v>
      </c>
      <c r="E5" t="str">
        <f>malinger!J5</f>
        <v>-</v>
      </c>
      <c r="F5">
        <f>malinger!K5</f>
        <v>9</v>
      </c>
    </row>
    <row r="6" spans="1:6" x14ac:dyDescent="0.35">
      <c r="A6" t="s">
        <v>53</v>
      </c>
      <c r="B6">
        <v>73</v>
      </c>
      <c r="C6">
        <f>malinger!H6</f>
        <v>70</v>
      </c>
      <c r="D6">
        <f>malinger!I6</f>
        <v>4</v>
      </c>
      <c r="E6">
        <f>malinger!J6</f>
        <v>11.54</v>
      </c>
      <c r="F6">
        <f>malinger!K6</f>
        <v>9</v>
      </c>
    </row>
    <row r="7" spans="1:6" x14ac:dyDescent="0.35">
      <c r="A7" t="s">
        <v>54</v>
      </c>
      <c r="B7">
        <v>71</v>
      </c>
      <c r="C7">
        <f>malinger!H7</f>
        <v>77</v>
      </c>
      <c r="D7">
        <f>malinger!I7</f>
        <v>17</v>
      </c>
      <c r="E7" t="str">
        <f>malinger!J7</f>
        <v>-</v>
      </c>
      <c r="F7">
        <f>malinger!K7</f>
        <v>36</v>
      </c>
    </row>
    <row r="8" spans="1:6" x14ac:dyDescent="0.35">
      <c r="A8" t="s">
        <v>54</v>
      </c>
      <c r="B8">
        <v>72</v>
      </c>
      <c r="C8">
        <f>malinger!H8</f>
        <v>74</v>
      </c>
      <c r="D8">
        <f>malinger!I8</f>
        <v>9</v>
      </c>
      <c r="E8">
        <f>malinger!J8</f>
        <v>-0.65</v>
      </c>
      <c r="F8">
        <f>malinger!K8</f>
        <v>4</v>
      </c>
    </row>
    <row r="9" spans="1:6" x14ac:dyDescent="0.35">
      <c r="A9" t="s">
        <v>54</v>
      </c>
      <c r="B9">
        <v>69</v>
      </c>
      <c r="C9">
        <f>malinger!H9</f>
        <v>70</v>
      </c>
      <c r="D9">
        <f>malinger!I9</f>
        <v>15</v>
      </c>
      <c r="E9" t="str">
        <f>malinger!J9</f>
        <v>-</v>
      </c>
      <c r="F9">
        <f>malinger!K9</f>
        <v>1</v>
      </c>
    </row>
    <row r="10" spans="1:6" x14ac:dyDescent="0.35">
      <c r="A10" t="s">
        <v>54</v>
      </c>
      <c r="B10">
        <v>73</v>
      </c>
      <c r="C10">
        <f>malinger!H10</f>
        <v>72</v>
      </c>
      <c r="D10">
        <f>malinger!I10</f>
        <v>11</v>
      </c>
      <c r="E10" t="str">
        <f>malinger!J10</f>
        <v>-</v>
      </c>
      <c r="F10">
        <f>malinger!K10</f>
        <v>1</v>
      </c>
    </row>
    <row r="11" spans="1:6" x14ac:dyDescent="0.35">
      <c r="A11" t="s">
        <v>54</v>
      </c>
      <c r="B11">
        <v>76</v>
      </c>
      <c r="C11">
        <f>malinger!H11</f>
        <v>78</v>
      </c>
      <c r="D11">
        <f>malinger!I11</f>
        <v>15</v>
      </c>
      <c r="E11" t="str">
        <f>malinger!J11</f>
        <v>-</v>
      </c>
      <c r="F11">
        <f>malinger!K11</f>
        <v>4</v>
      </c>
    </row>
    <row r="12" spans="1:6" x14ac:dyDescent="0.35">
      <c r="A12" s="4" t="s">
        <v>51</v>
      </c>
      <c r="B12" s="4">
        <v>75.2</v>
      </c>
      <c r="C12">
        <f>malinger!H12</f>
        <v>73.599999999999994</v>
      </c>
      <c r="D12">
        <f>malinger!I12</f>
        <v>10.8</v>
      </c>
      <c r="E12" t="str">
        <f>malinger!J12</f>
        <v>-</v>
      </c>
      <c r="F12">
        <f>malinger!K12</f>
        <v>10.8</v>
      </c>
    </row>
    <row r="13" spans="1:6" x14ac:dyDescent="0.35">
      <c r="A13" s="4" t="s">
        <v>52</v>
      </c>
      <c r="B13" s="4">
        <v>72.2</v>
      </c>
      <c r="C13">
        <f>malinger!H13</f>
        <v>74.2</v>
      </c>
      <c r="D13">
        <f>malinger!I13</f>
        <v>9.2000000000000011</v>
      </c>
      <c r="E13" t="str">
        <f>malinger!J13</f>
        <v>-</v>
      </c>
      <c r="F13">
        <f>malinger!K13</f>
        <v>9.1999999999999993</v>
      </c>
    </row>
    <row r="14" spans="1:6" x14ac:dyDescent="0.35">
      <c r="A14" t="s">
        <v>55</v>
      </c>
      <c r="B14">
        <v>73</v>
      </c>
      <c r="C14">
        <f>malinger!H14</f>
        <v>85</v>
      </c>
      <c r="D14">
        <f>malinger!I14</f>
        <v>20</v>
      </c>
      <c r="E14">
        <f>malinger!J14</f>
        <v>-1.79</v>
      </c>
      <c r="F14">
        <f>malinger!K14</f>
        <v>144</v>
      </c>
    </row>
    <row r="15" spans="1:6" x14ac:dyDescent="0.35">
      <c r="A15" t="s">
        <v>55</v>
      </c>
      <c r="B15">
        <v>76</v>
      </c>
      <c r="C15">
        <f>malinger!H15</f>
        <v>58</v>
      </c>
      <c r="D15">
        <f>malinger!I15</f>
        <v>12</v>
      </c>
      <c r="E15" t="str">
        <f>malinger!J15</f>
        <v>-</v>
      </c>
      <c r="F15">
        <f>malinger!K15</f>
        <v>324</v>
      </c>
    </row>
    <row r="16" spans="1:6" x14ac:dyDescent="0.35">
      <c r="A16" t="s">
        <v>55</v>
      </c>
      <c r="B16">
        <v>68</v>
      </c>
      <c r="C16">
        <f>malinger!H16</f>
        <v>57</v>
      </c>
      <c r="D16">
        <f>malinger!I16</f>
        <v>9</v>
      </c>
      <c r="E16" t="str">
        <f>malinger!J16</f>
        <v>-</v>
      </c>
      <c r="F16">
        <f>malinger!K16</f>
        <v>121</v>
      </c>
    </row>
    <row r="17" spans="1:6" x14ac:dyDescent="0.35">
      <c r="A17" t="s">
        <v>55</v>
      </c>
      <c r="B17">
        <v>72</v>
      </c>
      <c r="C17">
        <f>malinger!H17</f>
        <v>53</v>
      </c>
      <c r="D17">
        <f>malinger!I17</f>
        <v>8</v>
      </c>
      <c r="E17" t="str">
        <f>malinger!J17</f>
        <v>-</v>
      </c>
      <c r="F17">
        <f>malinger!K17</f>
        <v>361</v>
      </c>
    </row>
    <row r="18" spans="1:6" x14ac:dyDescent="0.35">
      <c r="A18" t="s">
        <v>55</v>
      </c>
      <c r="B18">
        <v>72</v>
      </c>
      <c r="C18">
        <f>malinger!H18</f>
        <v>59</v>
      </c>
      <c r="D18">
        <f>malinger!I18</f>
        <v>12</v>
      </c>
      <c r="E18" t="str">
        <f>malinger!J18</f>
        <v>-</v>
      </c>
      <c r="F18">
        <f>malinger!K18</f>
        <v>169</v>
      </c>
    </row>
    <row r="19" spans="1:6" x14ac:dyDescent="0.35">
      <c r="A19" t="s">
        <v>56</v>
      </c>
      <c r="B19">
        <v>74</v>
      </c>
      <c r="C19">
        <f>malinger!H19</f>
        <v>68</v>
      </c>
      <c r="D19">
        <f>malinger!I19</f>
        <v>13</v>
      </c>
      <c r="E19">
        <f>malinger!J19</f>
        <v>3.81</v>
      </c>
      <c r="F19">
        <f>malinger!K19</f>
        <v>36</v>
      </c>
    </row>
    <row r="20" spans="1:6" x14ac:dyDescent="0.35">
      <c r="A20" t="s">
        <v>56</v>
      </c>
      <c r="B20">
        <v>72</v>
      </c>
      <c r="C20">
        <f>malinger!H20</f>
        <v>57</v>
      </c>
      <c r="D20">
        <f>malinger!I20</f>
        <v>9</v>
      </c>
      <c r="E20" t="str">
        <f>malinger!J20</f>
        <v>-</v>
      </c>
      <c r="F20">
        <f>malinger!K20</f>
        <v>225</v>
      </c>
    </row>
    <row r="21" spans="1:6" x14ac:dyDescent="0.35">
      <c r="A21" t="s">
        <v>56</v>
      </c>
      <c r="B21">
        <v>72</v>
      </c>
      <c r="C21">
        <f>malinger!H21</f>
        <v>41</v>
      </c>
      <c r="D21">
        <f>malinger!I21</f>
        <v>2</v>
      </c>
      <c r="E21" t="str">
        <f>malinger!J21</f>
        <v>-</v>
      </c>
      <c r="F21">
        <f>malinger!K21</f>
        <v>961</v>
      </c>
    </row>
    <row r="22" spans="1:6" x14ac:dyDescent="0.35">
      <c r="A22" t="s">
        <v>56</v>
      </c>
      <c r="B22">
        <v>74</v>
      </c>
      <c r="C22">
        <f>malinger!H22</f>
        <v>66</v>
      </c>
      <c r="D22">
        <f>malinger!I22</f>
        <v>9</v>
      </c>
      <c r="E22" t="str">
        <f>malinger!J22</f>
        <v>-</v>
      </c>
      <c r="F22">
        <f>malinger!K22</f>
        <v>64</v>
      </c>
    </row>
    <row r="23" spans="1:6" x14ac:dyDescent="0.35">
      <c r="A23" t="s">
        <v>56</v>
      </c>
      <c r="B23">
        <v>72</v>
      </c>
      <c r="C23">
        <f>malinger!H23</f>
        <v>50</v>
      </c>
      <c r="D23">
        <f>malinger!I23</f>
        <v>6</v>
      </c>
      <c r="E23" t="str">
        <f>malinger!J23</f>
        <v>-</v>
      </c>
      <c r="F23">
        <f>malinger!K23</f>
        <v>484</v>
      </c>
    </row>
    <row r="24" spans="1:6" x14ac:dyDescent="0.35">
      <c r="A24" s="4" t="s">
        <v>51</v>
      </c>
      <c r="B24" s="4">
        <v>72.2</v>
      </c>
      <c r="C24">
        <f>malinger!H24</f>
        <v>62.4</v>
      </c>
      <c r="D24">
        <f>malinger!I24</f>
        <v>223.8</v>
      </c>
      <c r="E24" t="str">
        <f>malinger!J24</f>
        <v>-</v>
      </c>
      <c r="F24">
        <f>malinger!K24</f>
        <v>223.8</v>
      </c>
    </row>
    <row r="25" spans="1:6" x14ac:dyDescent="0.35">
      <c r="A25" s="4" t="s">
        <v>52</v>
      </c>
      <c r="B25" s="4">
        <v>72.8</v>
      </c>
      <c r="C25">
        <f>malinger!H25</f>
        <v>56.4</v>
      </c>
      <c r="D25">
        <f>malinger!I25</f>
        <v>354</v>
      </c>
      <c r="E25" t="str">
        <f>malinger!J25</f>
        <v>-</v>
      </c>
      <c r="F25">
        <f>malinger!K25</f>
        <v>202.2</v>
      </c>
    </row>
    <row r="26" spans="1:6" x14ac:dyDescent="0.35">
      <c r="A26" t="s">
        <v>24</v>
      </c>
      <c r="B26">
        <v>70</v>
      </c>
      <c r="C26">
        <f>malinger!H26</f>
        <v>78</v>
      </c>
      <c r="D26">
        <f>malinger!I26</f>
        <v>21</v>
      </c>
      <c r="E26" t="str">
        <f>malinger!J26</f>
        <v>-</v>
      </c>
      <c r="F26">
        <f>malinger!K26</f>
        <v>64</v>
      </c>
    </row>
    <row r="27" spans="1:6" x14ac:dyDescent="0.35">
      <c r="A27" t="s">
        <v>24</v>
      </c>
      <c r="B27">
        <v>83</v>
      </c>
      <c r="C27">
        <f>malinger!H27</f>
        <v>80</v>
      </c>
      <c r="D27">
        <f>malinger!I27</f>
        <v>9</v>
      </c>
      <c r="E27" t="str">
        <f>malinger!J27</f>
        <v>-</v>
      </c>
      <c r="F27">
        <f>malinger!K27</f>
        <v>9</v>
      </c>
    </row>
    <row r="28" spans="1:6" x14ac:dyDescent="0.35">
      <c r="A28" t="s">
        <v>24</v>
      </c>
      <c r="B28">
        <v>73</v>
      </c>
      <c r="C28">
        <f>malinger!H28</f>
        <v>78</v>
      </c>
      <c r="D28">
        <f>malinger!I28</f>
        <v>6</v>
      </c>
      <c r="E28" t="str">
        <f>malinger!J28</f>
        <v>-</v>
      </c>
      <c r="F28">
        <f>malinger!K28</f>
        <v>25</v>
      </c>
    </row>
    <row r="29" spans="1:6" x14ac:dyDescent="0.35">
      <c r="A29" t="s">
        <v>24</v>
      </c>
      <c r="B29">
        <v>73</v>
      </c>
      <c r="C29">
        <f>malinger!H29</f>
        <v>68</v>
      </c>
      <c r="D29">
        <f>malinger!I29</f>
        <v>4</v>
      </c>
      <c r="E29" t="str">
        <f>malinger!J29</f>
        <v>-</v>
      </c>
      <c r="F29">
        <f>malinger!K29</f>
        <v>25</v>
      </c>
    </row>
    <row r="30" spans="1:6" x14ac:dyDescent="0.35">
      <c r="A30" t="s">
        <v>24</v>
      </c>
      <c r="B30">
        <v>65</v>
      </c>
      <c r="C30">
        <f>malinger!H30</f>
        <v>69</v>
      </c>
      <c r="D30">
        <f>malinger!I30</f>
        <v>1</v>
      </c>
      <c r="E30">
        <f>malinger!J30</f>
        <v>9.2100000000000009</v>
      </c>
      <c r="F30">
        <f>malinger!K30</f>
        <v>16</v>
      </c>
    </row>
    <row r="31" spans="1:6" x14ac:dyDescent="0.35">
      <c r="A31" s="4" t="s">
        <v>57</v>
      </c>
      <c r="B31" s="4">
        <v>72.8</v>
      </c>
      <c r="C31">
        <f>malinger!H31</f>
        <v>74.599999999999994</v>
      </c>
      <c r="D31">
        <f>malinger!I31</f>
        <v>27.8</v>
      </c>
      <c r="E31">
        <f>malinger!J31</f>
        <v>0</v>
      </c>
      <c r="F31">
        <f>malinger!K31</f>
        <v>27.8</v>
      </c>
    </row>
    <row r="32" spans="1:6" x14ac:dyDescent="0.35">
      <c r="A32" t="s">
        <v>25</v>
      </c>
      <c r="B32">
        <v>103</v>
      </c>
      <c r="C32">
        <f>malinger!H32</f>
        <v>82</v>
      </c>
      <c r="D32">
        <f>malinger!I32</f>
        <v>22</v>
      </c>
      <c r="E32">
        <f>malinger!J32</f>
        <v>0</v>
      </c>
      <c r="F32">
        <f>malinger!K32</f>
        <v>441</v>
      </c>
    </row>
    <row r="33" spans="1:6" x14ac:dyDescent="0.35">
      <c r="A33" t="s">
        <v>25</v>
      </c>
      <c r="B33">
        <v>102</v>
      </c>
      <c r="C33">
        <f>malinger!H33</f>
        <v>95</v>
      </c>
      <c r="D33">
        <f>malinger!I33</f>
        <v>25</v>
      </c>
      <c r="E33">
        <f>malinger!J33</f>
        <v>0</v>
      </c>
      <c r="F33">
        <f>malinger!K33</f>
        <v>49</v>
      </c>
    </row>
    <row r="34" spans="1:6" x14ac:dyDescent="0.35">
      <c r="A34" t="s">
        <v>25</v>
      </c>
      <c r="B34">
        <v>97</v>
      </c>
      <c r="C34">
        <f>malinger!H34</f>
        <v>102</v>
      </c>
      <c r="D34">
        <f>malinger!I34</f>
        <v>6</v>
      </c>
      <c r="E34">
        <f>malinger!J34</f>
        <v>0</v>
      </c>
      <c r="F34">
        <f>malinger!K34</f>
        <v>25</v>
      </c>
    </row>
    <row r="35" spans="1:6" x14ac:dyDescent="0.35">
      <c r="A35" t="s">
        <v>25</v>
      </c>
      <c r="B35">
        <v>90</v>
      </c>
      <c r="C35">
        <f>malinger!H35</f>
        <v>98</v>
      </c>
      <c r="D35">
        <f>malinger!I35</f>
        <v>18</v>
      </c>
      <c r="E35">
        <f>malinger!J35</f>
        <v>0</v>
      </c>
      <c r="F35">
        <f>malinger!K35</f>
        <v>64</v>
      </c>
    </row>
    <row r="36" spans="1:6" x14ac:dyDescent="0.35">
      <c r="A36" t="s">
        <v>25</v>
      </c>
      <c r="B36">
        <v>124</v>
      </c>
      <c r="C36">
        <f>malinger!H36</f>
        <v>111</v>
      </c>
      <c r="D36">
        <f>malinger!I36</f>
        <v>8</v>
      </c>
      <c r="E36">
        <f>malinger!J36</f>
        <v>15.87</v>
      </c>
      <c r="F36">
        <f>malinger!K36</f>
        <v>169</v>
      </c>
    </row>
    <row r="37" spans="1:6" x14ac:dyDescent="0.35">
      <c r="A37" s="4" t="s">
        <v>57</v>
      </c>
      <c r="B37" s="4">
        <v>103.2</v>
      </c>
      <c r="C37">
        <f>malinger!H37</f>
        <v>97.6</v>
      </c>
      <c r="D37">
        <f>malinger!I37</f>
        <v>149.6</v>
      </c>
      <c r="E37">
        <f>malinger!J37</f>
        <v>0</v>
      </c>
      <c r="F37">
        <f>malinger!K37</f>
        <v>149.6</v>
      </c>
    </row>
    <row r="38" spans="1:6" x14ac:dyDescent="0.35">
      <c r="A38" t="s">
        <v>27</v>
      </c>
      <c r="B38">
        <v>72</v>
      </c>
      <c r="C38">
        <f>malinger!H38</f>
        <v>64</v>
      </c>
      <c r="D38">
        <f>malinger!I38</f>
        <v>9</v>
      </c>
      <c r="E38">
        <f>malinger!J38</f>
        <v>0</v>
      </c>
      <c r="F38">
        <f>malinger!K38</f>
        <v>64</v>
      </c>
    </row>
    <row r="39" spans="1:6" x14ac:dyDescent="0.35">
      <c r="A39" t="s">
        <v>27</v>
      </c>
      <c r="B39">
        <v>68</v>
      </c>
      <c r="C39">
        <f>malinger!H39</f>
        <v>80</v>
      </c>
      <c r="D39">
        <f>malinger!I39</f>
        <v>18</v>
      </c>
      <c r="E39">
        <f>malinger!J39</f>
        <v>0</v>
      </c>
      <c r="F39">
        <f>malinger!K39</f>
        <v>144</v>
      </c>
    </row>
    <row r="40" spans="1:6" x14ac:dyDescent="0.35">
      <c r="A40" t="s">
        <v>27</v>
      </c>
      <c r="B40">
        <v>70</v>
      </c>
      <c r="C40">
        <f>malinger!H40</f>
        <v>77</v>
      </c>
      <c r="D40">
        <f>malinger!I40</f>
        <v>19</v>
      </c>
      <c r="E40">
        <f>malinger!J40</f>
        <v>0</v>
      </c>
      <c r="F40">
        <f>malinger!K40</f>
        <v>49</v>
      </c>
    </row>
    <row r="41" spans="1:6" x14ac:dyDescent="0.35">
      <c r="A41" t="s">
        <v>27</v>
      </c>
      <c r="B41">
        <v>73</v>
      </c>
      <c r="C41">
        <f>malinger!H41</f>
        <v>77</v>
      </c>
      <c r="D41">
        <f>malinger!I41</f>
        <v>13</v>
      </c>
      <c r="E41">
        <f>malinger!J41</f>
        <v>3.68</v>
      </c>
      <c r="F41">
        <f>malinger!K41</f>
        <v>16</v>
      </c>
    </row>
    <row r="42" spans="1:6" x14ac:dyDescent="0.35">
      <c r="A42" t="s">
        <v>27</v>
      </c>
      <c r="B42">
        <v>71</v>
      </c>
      <c r="C42">
        <f>malinger!H42</f>
        <v>50</v>
      </c>
      <c r="D42">
        <f>malinger!I42</f>
        <v>11</v>
      </c>
      <c r="E42">
        <f>malinger!J42</f>
        <v>0</v>
      </c>
      <c r="F42">
        <f>malinger!K42</f>
        <v>441</v>
      </c>
    </row>
    <row r="43" spans="1:6" x14ac:dyDescent="0.35">
      <c r="A43" s="4" t="s">
        <v>57</v>
      </c>
      <c r="B43" s="4">
        <v>70.8</v>
      </c>
      <c r="C43">
        <f>malinger!H43</f>
        <v>69.599999999999994</v>
      </c>
      <c r="D43">
        <f>malinger!I43</f>
        <v>142.80000000000001</v>
      </c>
      <c r="E43">
        <f>malinger!J43</f>
        <v>0</v>
      </c>
      <c r="F43">
        <f>malinger!K43</f>
        <v>142.80000000000001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19A5-4B55-4936-B2D2-2FF797B712DE}">
  <dimension ref="A1:F43"/>
  <sheetViews>
    <sheetView topLeftCell="A15" workbookViewId="0">
      <selection activeCell="F40" sqref="F40"/>
    </sheetView>
  </sheetViews>
  <sheetFormatPr baseColWidth="10" defaultRowHeight="15.5" x14ac:dyDescent="0.35"/>
  <cols>
    <col min="3" max="3" width="9" customWidth="1"/>
    <col min="5" max="5" width="8.58203125" customWidth="1"/>
    <col min="6" max="6" width="10.58203125" customWidth="1"/>
  </cols>
  <sheetData>
    <row r="1" spans="1:6" ht="31" x14ac:dyDescent="0.35">
      <c r="A1" s="3" t="s">
        <v>0</v>
      </c>
      <c r="B1" s="3" t="s">
        <v>4</v>
      </c>
      <c r="C1" s="3" t="s">
        <v>46</v>
      </c>
      <c r="D1" s="3" t="s">
        <v>61</v>
      </c>
      <c r="E1" s="3" t="s">
        <v>41</v>
      </c>
      <c r="F1" s="3" t="s">
        <v>50</v>
      </c>
    </row>
    <row r="2" spans="1:6" x14ac:dyDescent="0.35">
      <c r="A2" t="s">
        <v>53</v>
      </c>
      <c r="B2">
        <v>76</v>
      </c>
      <c r="C2">
        <f>malinger!M2</f>
        <v>67</v>
      </c>
      <c r="D2">
        <f>malinger!N2</f>
        <v>16</v>
      </c>
      <c r="E2" t="str">
        <f>malinger!O2</f>
        <v>-</v>
      </c>
      <c r="F2">
        <f>malinger!P2</f>
        <v>81</v>
      </c>
    </row>
    <row r="3" spans="1:6" x14ac:dyDescent="0.35">
      <c r="A3" t="s">
        <v>53</v>
      </c>
      <c r="B3">
        <v>75</v>
      </c>
      <c r="C3">
        <f>malinger!M3</f>
        <v>106</v>
      </c>
      <c r="D3">
        <f>malinger!N3</f>
        <v>22</v>
      </c>
      <c r="E3" t="str">
        <f>malinger!O3</f>
        <v>-</v>
      </c>
      <c r="F3">
        <f>malinger!P3</f>
        <v>961</v>
      </c>
    </row>
    <row r="4" spans="1:6" x14ac:dyDescent="0.35">
      <c r="A4" t="s">
        <v>53</v>
      </c>
      <c r="B4">
        <v>77</v>
      </c>
      <c r="C4">
        <f>malinger!M4</f>
        <v>106</v>
      </c>
      <c r="D4">
        <f>malinger!N4</f>
        <v>30</v>
      </c>
      <c r="E4" t="str">
        <f>malinger!O4</f>
        <v>-</v>
      </c>
      <c r="F4">
        <f>malinger!P4</f>
        <v>841</v>
      </c>
    </row>
    <row r="5" spans="1:6" x14ac:dyDescent="0.35">
      <c r="A5" t="s">
        <v>53</v>
      </c>
      <c r="B5">
        <v>75</v>
      </c>
      <c r="C5">
        <f>malinger!M5</f>
        <v>69</v>
      </c>
      <c r="D5">
        <f>malinger!N5</f>
        <v>4</v>
      </c>
      <c r="E5" t="str">
        <f>malinger!O5</f>
        <v>-</v>
      </c>
      <c r="F5">
        <f>malinger!P5</f>
        <v>36</v>
      </c>
    </row>
    <row r="6" spans="1:6" x14ac:dyDescent="0.35">
      <c r="A6" t="s">
        <v>53</v>
      </c>
      <c r="B6">
        <v>73</v>
      </c>
      <c r="C6">
        <f>malinger!M6</f>
        <v>71</v>
      </c>
      <c r="D6">
        <f>malinger!N6</f>
        <v>3</v>
      </c>
      <c r="E6">
        <f>malinger!O6</f>
        <v>9.99</v>
      </c>
      <c r="F6">
        <f>malinger!P6</f>
        <v>4</v>
      </c>
    </row>
    <row r="7" spans="1:6" x14ac:dyDescent="0.35">
      <c r="A7" t="s">
        <v>54</v>
      </c>
      <c r="B7">
        <v>71</v>
      </c>
      <c r="C7">
        <f>malinger!M7</f>
        <v>116</v>
      </c>
      <c r="D7">
        <f>malinger!N7</f>
        <v>28</v>
      </c>
      <c r="E7" t="str">
        <f>malinger!O7</f>
        <v>-</v>
      </c>
      <c r="F7">
        <f>malinger!P7</f>
        <v>2025</v>
      </c>
    </row>
    <row r="8" spans="1:6" x14ac:dyDescent="0.35">
      <c r="A8" t="s">
        <v>54</v>
      </c>
      <c r="B8">
        <v>72</v>
      </c>
      <c r="C8">
        <f>malinger!M8</f>
        <v>95</v>
      </c>
      <c r="D8">
        <f>malinger!N8</f>
        <v>22</v>
      </c>
      <c r="E8">
        <f>malinger!O8</f>
        <v>-4.5</v>
      </c>
      <c r="F8">
        <f>malinger!P8</f>
        <v>529</v>
      </c>
    </row>
    <row r="9" spans="1:6" x14ac:dyDescent="0.35">
      <c r="A9" t="s">
        <v>54</v>
      </c>
      <c r="B9">
        <v>69</v>
      </c>
      <c r="C9" t="str">
        <f>malinger!M9</f>
        <v>NaN</v>
      </c>
      <c r="D9" t="str">
        <f>malinger!N9</f>
        <v>NaN</v>
      </c>
      <c r="E9" t="str">
        <f>malinger!O9</f>
        <v>-</v>
      </c>
      <c r="F9" t="str">
        <f>malinger!P9</f>
        <v>NaN</v>
      </c>
    </row>
    <row r="10" spans="1:6" x14ac:dyDescent="0.35">
      <c r="A10" t="s">
        <v>54</v>
      </c>
      <c r="B10">
        <v>73</v>
      </c>
      <c r="C10">
        <f>malinger!M10</f>
        <v>98</v>
      </c>
      <c r="D10">
        <f>malinger!N10</f>
        <v>23</v>
      </c>
      <c r="E10" t="str">
        <f>malinger!O10</f>
        <v>-</v>
      </c>
      <c r="F10">
        <f>malinger!P10</f>
        <v>625</v>
      </c>
    </row>
    <row r="11" spans="1:6" x14ac:dyDescent="0.35">
      <c r="A11" t="s">
        <v>54</v>
      </c>
      <c r="B11">
        <v>76</v>
      </c>
      <c r="C11">
        <f>malinger!M11</f>
        <v>104</v>
      </c>
      <c r="D11">
        <f>malinger!N11</f>
        <v>18</v>
      </c>
      <c r="E11" t="str">
        <f>malinger!O11</f>
        <v>-</v>
      </c>
      <c r="F11">
        <f>malinger!P11</f>
        <v>784</v>
      </c>
    </row>
    <row r="12" spans="1:6" x14ac:dyDescent="0.35">
      <c r="A12" s="4" t="s">
        <v>51</v>
      </c>
      <c r="B12" s="4">
        <v>75.2</v>
      </c>
      <c r="C12">
        <f>malinger!M12</f>
        <v>83.8</v>
      </c>
      <c r="D12">
        <f>malinger!N12</f>
        <v>384.6</v>
      </c>
      <c r="E12" t="str">
        <f>malinger!O12</f>
        <v>-</v>
      </c>
      <c r="F12">
        <f>malinger!P12</f>
        <v>384.6</v>
      </c>
    </row>
    <row r="13" spans="1:6" x14ac:dyDescent="0.35">
      <c r="A13" s="4" t="s">
        <v>52</v>
      </c>
      <c r="B13" s="4">
        <v>72.2</v>
      </c>
      <c r="C13">
        <f>malinger!M13</f>
        <v>103.25</v>
      </c>
      <c r="D13">
        <f>malinger!N13</f>
        <v>990.75</v>
      </c>
      <c r="E13" t="str">
        <f>malinger!O13</f>
        <v>-</v>
      </c>
      <c r="F13">
        <f>malinger!P13</f>
        <v>990.75</v>
      </c>
    </row>
    <row r="14" spans="1:6" x14ac:dyDescent="0.35">
      <c r="A14" t="s">
        <v>55</v>
      </c>
      <c r="B14">
        <v>73</v>
      </c>
      <c r="C14">
        <f>malinger!M14</f>
        <v>98</v>
      </c>
      <c r="D14">
        <f>malinger!N14</f>
        <v>20</v>
      </c>
      <c r="E14">
        <f>malinger!O14</f>
        <v>-0.60399999999999998</v>
      </c>
      <c r="F14">
        <f>malinger!P14</f>
        <v>625</v>
      </c>
    </row>
    <row r="15" spans="1:6" x14ac:dyDescent="0.35">
      <c r="A15" t="s">
        <v>55</v>
      </c>
      <c r="B15">
        <v>76</v>
      </c>
      <c r="C15">
        <f>malinger!M15</f>
        <v>78</v>
      </c>
      <c r="D15">
        <f>malinger!N15</f>
        <v>15</v>
      </c>
      <c r="E15" t="str">
        <f>malinger!O15</f>
        <v>-</v>
      </c>
      <c r="F15">
        <f>malinger!P15</f>
        <v>4</v>
      </c>
    </row>
    <row r="16" spans="1:6" x14ac:dyDescent="0.35">
      <c r="A16" t="s">
        <v>55</v>
      </c>
      <c r="B16">
        <v>68</v>
      </c>
      <c r="C16">
        <f>malinger!M16</f>
        <v>97</v>
      </c>
      <c r="D16">
        <f>malinger!N16</f>
        <v>24</v>
      </c>
      <c r="E16" t="str">
        <f>malinger!O16</f>
        <v>-</v>
      </c>
      <c r="F16">
        <f>malinger!P16</f>
        <v>841</v>
      </c>
    </row>
    <row r="17" spans="1:6" x14ac:dyDescent="0.35">
      <c r="A17" t="s">
        <v>55</v>
      </c>
      <c r="B17">
        <v>72</v>
      </c>
      <c r="C17">
        <f>malinger!M17</f>
        <v>80</v>
      </c>
      <c r="D17">
        <f>malinger!N17</f>
        <v>30</v>
      </c>
      <c r="E17" t="str">
        <f>malinger!O17</f>
        <v>-</v>
      </c>
      <c r="F17">
        <f>malinger!P17</f>
        <v>64</v>
      </c>
    </row>
    <row r="18" spans="1:6" x14ac:dyDescent="0.35">
      <c r="A18" t="s">
        <v>55</v>
      </c>
      <c r="B18">
        <v>72</v>
      </c>
      <c r="C18">
        <f>malinger!M18</f>
        <v>91</v>
      </c>
      <c r="D18">
        <f>malinger!N18</f>
        <v>22</v>
      </c>
      <c r="E18" t="str">
        <f>malinger!O18</f>
        <v>-</v>
      </c>
      <c r="F18">
        <f>malinger!P18</f>
        <v>361</v>
      </c>
    </row>
    <row r="19" spans="1:6" x14ac:dyDescent="0.35">
      <c r="A19" t="s">
        <v>56</v>
      </c>
      <c r="B19">
        <v>74</v>
      </c>
      <c r="C19">
        <f>malinger!M19</f>
        <v>87</v>
      </c>
      <c r="D19">
        <f>malinger!N19</f>
        <v>22</v>
      </c>
      <c r="E19">
        <f>malinger!O19</f>
        <v>2.34</v>
      </c>
      <c r="F19">
        <f>malinger!P19</f>
        <v>169</v>
      </c>
    </row>
    <row r="20" spans="1:6" x14ac:dyDescent="0.35">
      <c r="A20" t="s">
        <v>56</v>
      </c>
      <c r="B20">
        <v>72</v>
      </c>
      <c r="C20">
        <f>malinger!M20</f>
        <v>114</v>
      </c>
      <c r="D20">
        <f>malinger!N20</f>
        <v>22</v>
      </c>
      <c r="E20" t="str">
        <f>malinger!O20</f>
        <v>-</v>
      </c>
      <c r="F20">
        <f>malinger!P20</f>
        <v>1764</v>
      </c>
    </row>
    <row r="21" spans="1:6" x14ac:dyDescent="0.35">
      <c r="A21" t="s">
        <v>56</v>
      </c>
      <c r="B21">
        <v>72</v>
      </c>
      <c r="C21">
        <f>malinger!M21</f>
        <v>52</v>
      </c>
      <c r="D21">
        <f>malinger!N21</f>
        <v>14</v>
      </c>
      <c r="E21" t="str">
        <f>malinger!O21</f>
        <v>-</v>
      </c>
      <c r="F21">
        <f>malinger!P21</f>
        <v>400</v>
      </c>
    </row>
    <row r="22" spans="1:6" x14ac:dyDescent="0.35">
      <c r="A22" t="s">
        <v>56</v>
      </c>
      <c r="B22">
        <v>74</v>
      </c>
      <c r="C22">
        <f>malinger!M22</f>
        <v>86</v>
      </c>
      <c r="D22">
        <f>malinger!N22</f>
        <v>16</v>
      </c>
      <c r="E22" t="str">
        <f>malinger!O22</f>
        <v>-</v>
      </c>
      <c r="F22">
        <f>malinger!P22</f>
        <v>144</v>
      </c>
    </row>
    <row r="23" spans="1:6" x14ac:dyDescent="0.35">
      <c r="A23" t="s">
        <v>56</v>
      </c>
      <c r="B23">
        <v>72</v>
      </c>
      <c r="C23">
        <f>malinger!M23</f>
        <v>96</v>
      </c>
      <c r="D23">
        <f>malinger!N23</f>
        <v>26</v>
      </c>
      <c r="E23" t="str">
        <f>malinger!O23</f>
        <v>-</v>
      </c>
      <c r="F23">
        <f>malinger!P23</f>
        <v>576</v>
      </c>
    </row>
    <row r="24" spans="1:6" x14ac:dyDescent="0.35">
      <c r="A24" s="4" t="s">
        <v>51</v>
      </c>
      <c r="B24" s="4">
        <v>72.2</v>
      </c>
      <c r="C24">
        <f>malinger!M24</f>
        <v>88.8</v>
      </c>
      <c r="D24">
        <f>malinger!N24</f>
        <v>379</v>
      </c>
      <c r="E24" t="str">
        <f>malinger!O24</f>
        <v>-</v>
      </c>
      <c r="F24">
        <f>malinger!P24</f>
        <v>379</v>
      </c>
    </row>
    <row r="25" spans="1:6" x14ac:dyDescent="0.35">
      <c r="A25" s="4" t="s">
        <v>52</v>
      </c>
      <c r="B25" s="4">
        <v>72.8</v>
      </c>
      <c r="C25">
        <f>malinger!M25</f>
        <v>87</v>
      </c>
      <c r="D25">
        <f>malinger!N25</f>
        <v>610.6</v>
      </c>
      <c r="E25" t="str">
        <f>malinger!O25</f>
        <v>-</v>
      </c>
      <c r="F25">
        <f>malinger!P25</f>
        <v>610.6</v>
      </c>
    </row>
    <row r="26" spans="1:6" x14ac:dyDescent="0.35">
      <c r="A26" t="s">
        <v>24</v>
      </c>
      <c r="B26">
        <v>70</v>
      </c>
      <c r="C26">
        <f>malinger!M26</f>
        <v>77</v>
      </c>
      <c r="D26">
        <f>malinger!N26</f>
        <v>20</v>
      </c>
      <c r="E26" t="str">
        <f>malinger!O26</f>
        <v>-</v>
      </c>
      <c r="F26">
        <f>malinger!P26</f>
        <v>49</v>
      </c>
    </row>
    <row r="27" spans="1:6" x14ac:dyDescent="0.35">
      <c r="A27" t="s">
        <v>24</v>
      </c>
      <c r="B27">
        <v>83</v>
      </c>
      <c r="C27">
        <f>malinger!M27</f>
        <v>79</v>
      </c>
      <c r="D27">
        <f>malinger!N27</f>
        <v>11</v>
      </c>
      <c r="E27" t="str">
        <f>malinger!O27</f>
        <v>-</v>
      </c>
      <c r="F27">
        <f>malinger!P27</f>
        <v>16</v>
      </c>
    </row>
    <row r="28" spans="1:6" x14ac:dyDescent="0.35">
      <c r="A28" t="s">
        <v>24</v>
      </c>
      <c r="B28">
        <v>73</v>
      </c>
      <c r="C28">
        <f>malinger!M28</f>
        <v>77</v>
      </c>
      <c r="D28">
        <f>malinger!N28</f>
        <v>11</v>
      </c>
      <c r="E28" t="str">
        <f>malinger!O28</f>
        <v>-</v>
      </c>
      <c r="F28">
        <f>malinger!P28</f>
        <v>16</v>
      </c>
    </row>
    <row r="29" spans="1:6" x14ac:dyDescent="0.35">
      <c r="A29" t="s">
        <v>24</v>
      </c>
      <c r="B29">
        <v>73</v>
      </c>
      <c r="C29">
        <f>malinger!M29</f>
        <v>68</v>
      </c>
      <c r="D29">
        <f>malinger!N29</f>
        <v>4</v>
      </c>
      <c r="E29" t="str">
        <f>malinger!O29</f>
        <v>-</v>
      </c>
      <c r="F29">
        <f>malinger!P29</f>
        <v>25</v>
      </c>
    </row>
    <row r="30" spans="1:6" x14ac:dyDescent="0.35">
      <c r="A30" t="s">
        <v>24</v>
      </c>
      <c r="B30">
        <v>65</v>
      </c>
      <c r="C30">
        <f>malinger!M30</f>
        <v>40</v>
      </c>
      <c r="D30">
        <f>malinger!N30</f>
        <v>1</v>
      </c>
      <c r="E30">
        <f>malinger!O30</f>
        <v>31.93</v>
      </c>
      <c r="F30">
        <f>malinger!P30</f>
        <v>625</v>
      </c>
    </row>
    <row r="31" spans="1:6" x14ac:dyDescent="0.35">
      <c r="A31" s="4" t="s">
        <v>57</v>
      </c>
      <c r="B31" s="4">
        <v>72.8</v>
      </c>
      <c r="C31">
        <f>malinger!M31</f>
        <v>68.2</v>
      </c>
      <c r="D31">
        <f>malinger!N31</f>
        <v>146.20000000000002</v>
      </c>
      <c r="E31">
        <f>malinger!O31</f>
        <v>0</v>
      </c>
      <c r="F31">
        <f>malinger!P31</f>
        <v>146.19999999999999</v>
      </c>
    </row>
    <row r="32" spans="1:6" x14ac:dyDescent="0.35">
      <c r="A32" t="s">
        <v>25</v>
      </c>
      <c r="B32">
        <v>103</v>
      </c>
      <c r="C32">
        <f>malinger!M32</f>
        <v>46</v>
      </c>
      <c r="D32">
        <f>malinger!N32</f>
        <v>28</v>
      </c>
      <c r="E32">
        <f>malinger!O32</f>
        <v>0</v>
      </c>
      <c r="F32">
        <f>malinger!P32</f>
        <v>3249</v>
      </c>
    </row>
    <row r="33" spans="1:6" x14ac:dyDescent="0.35">
      <c r="A33" t="s">
        <v>25</v>
      </c>
      <c r="B33">
        <v>102</v>
      </c>
      <c r="C33">
        <f>malinger!M33</f>
        <v>152</v>
      </c>
      <c r="D33">
        <f>malinger!N33</f>
        <v>22</v>
      </c>
      <c r="E33">
        <f>malinger!O33</f>
        <v>0</v>
      </c>
      <c r="F33">
        <f>malinger!P33</f>
        <v>2500</v>
      </c>
    </row>
    <row r="34" spans="1:6" x14ac:dyDescent="0.35">
      <c r="A34" t="s">
        <v>25</v>
      </c>
      <c r="B34">
        <v>97</v>
      </c>
      <c r="C34" t="str">
        <f>malinger!M34</f>
        <v>NaN</v>
      </c>
      <c r="D34" t="str">
        <f>malinger!N34</f>
        <v>NaN</v>
      </c>
      <c r="E34">
        <f>malinger!O34</f>
        <v>0</v>
      </c>
      <c r="F34" t="str">
        <f>malinger!P34</f>
        <v>NaN</v>
      </c>
    </row>
    <row r="35" spans="1:6" x14ac:dyDescent="0.35">
      <c r="A35" t="s">
        <v>25</v>
      </c>
      <c r="B35">
        <v>90</v>
      </c>
      <c r="C35" t="str">
        <f>malinger!M35</f>
        <v>Nan</v>
      </c>
      <c r="D35" t="str">
        <f>malinger!N35</f>
        <v>NaN</v>
      </c>
      <c r="E35">
        <f>malinger!O35</f>
        <v>0</v>
      </c>
      <c r="F35" t="str">
        <f>malinger!P35</f>
        <v>NaN</v>
      </c>
    </row>
    <row r="36" spans="1:6" x14ac:dyDescent="0.35">
      <c r="A36" t="s">
        <v>25</v>
      </c>
      <c r="B36">
        <v>124</v>
      </c>
      <c r="C36">
        <f>malinger!M36</f>
        <v>127</v>
      </c>
      <c r="D36">
        <f>malinger!N36</f>
        <v>19</v>
      </c>
      <c r="E36">
        <f>malinger!O36</f>
        <v>-1.32</v>
      </c>
      <c r="F36">
        <f>malinger!P36</f>
        <v>9</v>
      </c>
    </row>
    <row r="37" spans="1:6" x14ac:dyDescent="0.35">
      <c r="A37" s="4" t="s">
        <v>57</v>
      </c>
      <c r="B37" s="4">
        <v>103.2</v>
      </c>
      <c r="C37">
        <f>malinger!M37</f>
        <v>108.33333333333333</v>
      </c>
      <c r="D37">
        <f>malinger!N37</f>
        <v>1919.3333333333333</v>
      </c>
      <c r="E37">
        <f>malinger!O37</f>
        <v>0</v>
      </c>
      <c r="F37">
        <f>malinger!P37</f>
        <v>1919.3333333333333</v>
      </c>
    </row>
    <row r="38" spans="1:6" x14ac:dyDescent="0.35">
      <c r="A38" t="s">
        <v>27</v>
      </c>
      <c r="B38">
        <v>72</v>
      </c>
      <c r="C38" t="str">
        <f>malinger!M38</f>
        <v>NaN</v>
      </c>
      <c r="D38" t="str">
        <f>malinger!N38</f>
        <v>NaN</v>
      </c>
      <c r="E38">
        <f>malinger!O38</f>
        <v>0</v>
      </c>
      <c r="F38">
        <f>malinger!P38</f>
        <v>81</v>
      </c>
    </row>
    <row r="39" spans="1:6" x14ac:dyDescent="0.35">
      <c r="A39" t="s">
        <v>27</v>
      </c>
      <c r="B39">
        <v>68</v>
      </c>
      <c r="C39">
        <f>malinger!M39</f>
        <v>96</v>
      </c>
      <c r="D39">
        <f>malinger!N39</f>
        <v>23</v>
      </c>
      <c r="E39">
        <f>malinger!O39</f>
        <v>0</v>
      </c>
      <c r="F39">
        <f>malinger!P39</f>
        <v>784</v>
      </c>
    </row>
    <row r="40" spans="1:6" x14ac:dyDescent="0.35">
      <c r="A40" t="s">
        <v>27</v>
      </c>
      <c r="B40">
        <v>70</v>
      </c>
      <c r="C40">
        <f>malinger!M40</f>
        <v>55</v>
      </c>
      <c r="D40">
        <f>malinger!N40</f>
        <v>34</v>
      </c>
      <c r="E40">
        <f>malinger!O40</f>
        <v>0</v>
      </c>
      <c r="F40">
        <f>malinger!P40</f>
        <v>225</v>
      </c>
    </row>
    <row r="41" spans="1:6" x14ac:dyDescent="0.35">
      <c r="A41" t="s">
        <v>27</v>
      </c>
      <c r="B41">
        <v>73</v>
      </c>
      <c r="C41">
        <f>malinger!M41</f>
        <v>109</v>
      </c>
      <c r="D41">
        <f>malinger!N41</f>
        <v>21</v>
      </c>
      <c r="E41">
        <f>malinger!O41</f>
        <v>-5.1100000000000003</v>
      </c>
      <c r="F41">
        <f>malinger!P41</f>
        <v>1296</v>
      </c>
    </row>
    <row r="42" spans="1:6" x14ac:dyDescent="0.35">
      <c r="A42" t="s">
        <v>27</v>
      </c>
      <c r="B42">
        <v>71</v>
      </c>
      <c r="C42" t="str">
        <f>malinger!M42</f>
        <v>NaN</v>
      </c>
      <c r="D42" t="str">
        <f>malinger!N42</f>
        <v>NaN</v>
      </c>
      <c r="E42">
        <f>malinger!O42</f>
        <v>0</v>
      </c>
      <c r="F42" t="str">
        <f>malinger!P42</f>
        <v>NaN</v>
      </c>
    </row>
    <row r="43" spans="1:6" x14ac:dyDescent="0.35">
      <c r="A43" s="4" t="s">
        <v>57</v>
      </c>
      <c r="B43" s="4">
        <v>70.8</v>
      </c>
      <c r="C43">
        <f>malinger!M43</f>
        <v>86.666666666666671</v>
      </c>
      <c r="D43">
        <f>malinger!N43</f>
        <v>795.33333333333326</v>
      </c>
      <c r="E43">
        <f>malinger!O43</f>
        <v>0</v>
      </c>
      <c r="F43">
        <f>malinger!P43</f>
        <v>596.5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opLeftCell="A38" zoomScaleNormal="100" workbookViewId="0">
      <selection activeCell="A14" sqref="A14"/>
    </sheetView>
  </sheetViews>
  <sheetFormatPr baseColWidth="10" defaultColWidth="9" defaultRowHeight="15.5" x14ac:dyDescent="0.35"/>
  <cols>
    <col min="1" max="1" width="23.1640625" customWidth="1"/>
    <col min="2" max="2" width="20.1640625" customWidth="1"/>
    <col min="3" max="3" width="8.33203125" customWidth="1"/>
    <col min="4" max="4" width="12.5" customWidth="1"/>
    <col min="5" max="5" width="8.33203125" customWidth="1"/>
    <col min="6" max="8" width="10.33203125" customWidth="1"/>
    <col min="9" max="9" width="11.6640625" customWidth="1"/>
    <col min="10" max="10" width="32.1640625" customWidth="1"/>
    <col min="11" max="11" width="10.33203125" customWidth="1"/>
    <col min="12" max="12" width="18.33203125" customWidth="1"/>
    <col min="13" max="13" width="10.33203125" customWidth="1"/>
    <col min="14" max="14" width="17.6640625" customWidth="1"/>
    <col min="15" max="1025" width="10.33203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5</v>
      </c>
      <c r="J1" s="1" t="s">
        <v>32</v>
      </c>
      <c r="K1" s="1" t="s">
        <v>6</v>
      </c>
      <c r="L1" s="1" t="s">
        <v>7</v>
      </c>
      <c r="M1" s="1" t="s">
        <v>8</v>
      </c>
      <c r="N1" s="1" t="s">
        <v>9</v>
      </c>
      <c r="O1" s="1"/>
    </row>
    <row r="2" spans="1:15" x14ac:dyDescent="0.35">
      <c r="A2">
        <v>1</v>
      </c>
      <c r="B2" t="s">
        <v>10</v>
      </c>
      <c r="C2">
        <v>77.3</v>
      </c>
      <c r="D2">
        <v>5.0999999999999996</v>
      </c>
      <c r="E2" t="s">
        <v>11</v>
      </c>
      <c r="F2" t="s">
        <v>11</v>
      </c>
      <c r="G2" t="s">
        <v>11</v>
      </c>
      <c r="H2">
        <v>76</v>
      </c>
      <c r="I2">
        <f t="shared" ref="I2:I11" si="0">(C2-H2)^2</f>
        <v>1.6899999999999926</v>
      </c>
      <c r="J2" t="s">
        <v>33</v>
      </c>
      <c r="K2">
        <v>76.3</v>
      </c>
      <c r="L2">
        <v>6.5</v>
      </c>
      <c r="M2">
        <v>51.1</v>
      </c>
      <c r="N2">
        <v>9.1999999999999993</v>
      </c>
    </row>
    <row r="3" spans="1:15" x14ac:dyDescent="0.35">
      <c r="A3">
        <v>1</v>
      </c>
      <c r="B3" t="s">
        <v>12</v>
      </c>
      <c r="C3">
        <v>77.099999999999994</v>
      </c>
      <c r="D3">
        <v>5.0999999999999996</v>
      </c>
      <c r="E3" t="s">
        <v>11</v>
      </c>
      <c r="F3" t="s">
        <v>11</v>
      </c>
      <c r="G3" t="s">
        <v>11</v>
      </c>
      <c r="H3">
        <v>75</v>
      </c>
      <c r="I3">
        <f t="shared" si="0"/>
        <v>4.4099999999999762</v>
      </c>
      <c r="J3" t="s">
        <v>33</v>
      </c>
      <c r="K3">
        <v>77.2</v>
      </c>
      <c r="L3">
        <v>7.8</v>
      </c>
      <c r="M3">
        <v>112.5</v>
      </c>
      <c r="N3">
        <v>28.3</v>
      </c>
    </row>
    <row r="4" spans="1:15" x14ac:dyDescent="0.35">
      <c r="A4">
        <v>1</v>
      </c>
      <c r="B4" t="s">
        <v>13</v>
      </c>
      <c r="C4">
        <v>86.7</v>
      </c>
      <c r="D4">
        <v>24.9</v>
      </c>
      <c r="H4">
        <v>77</v>
      </c>
      <c r="I4">
        <f t="shared" si="0"/>
        <v>94.09000000000006</v>
      </c>
      <c r="J4" t="s">
        <v>34</v>
      </c>
      <c r="K4">
        <v>84.6</v>
      </c>
      <c r="L4">
        <v>22.3</v>
      </c>
      <c r="M4">
        <v>133.5</v>
      </c>
      <c r="N4">
        <v>18</v>
      </c>
    </row>
    <row r="5" spans="1:15" x14ac:dyDescent="0.35">
      <c r="A5">
        <v>1</v>
      </c>
      <c r="B5" t="s">
        <v>14</v>
      </c>
      <c r="C5">
        <v>68.5</v>
      </c>
      <c r="D5">
        <v>6.5</v>
      </c>
      <c r="E5" t="s">
        <v>11</v>
      </c>
      <c r="F5" t="s">
        <v>11</v>
      </c>
      <c r="G5" t="s">
        <v>11</v>
      </c>
      <c r="H5">
        <v>75</v>
      </c>
      <c r="I5">
        <f t="shared" si="0"/>
        <v>42.25</v>
      </c>
      <c r="J5" t="s">
        <v>33</v>
      </c>
      <c r="K5">
        <v>73.3</v>
      </c>
      <c r="L5">
        <v>2.5</v>
      </c>
      <c r="M5">
        <v>53.7</v>
      </c>
      <c r="N5">
        <v>12.1</v>
      </c>
    </row>
    <row r="6" spans="1:15" x14ac:dyDescent="0.35">
      <c r="A6">
        <v>1</v>
      </c>
      <c r="B6" t="s">
        <v>15</v>
      </c>
      <c r="C6">
        <v>70.900000000000006</v>
      </c>
      <c r="D6">
        <v>2.2000000000000002</v>
      </c>
      <c r="E6" t="s">
        <v>11</v>
      </c>
      <c r="F6" t="s">
        <v>11</v>
      </c>
      <c r="G6" t="s">
        <v>11</v>
      </c>
      <c r="H6">
        <v>73</v>
      </c>
      <c r="I6">
        <f t="shared" si="0"/>
        <v>4.4099999999999762</v>
      </c>
      <c r="J6" t="s">
        <v>33</v>
      </c>
      <c r="K6">
        <v>68.8</v>
      </c>
      <c r="L6">
        <v>5.7</v>
      </c>
      <c r="M6">
        <v>55.1</v>
      </c>
      <c r="N6">
        <v>11.1</v>
      </c>
    </row>
    <row r="7" spans="1:15" x14ac:dyDescent="0.35">
      <c r="A7">
        <v>1</v>
      </c>
      <c r="B7" t="s">
        <v>16</v>
      </c>
      <c r="C7">
        <v>89</v>
      </c>
      <c r="D7">
        <v>19</v>
      </c>
      <c r="E7" t="s">
        <v>11</v>
      </c>
      <c r="F7" t="s">
        <v>11</v>
      </c>
      <c r="G7" t="s">
        <v>11</v>
      </c>
      <c r="H7">
        <v>71</v>
      </c>
      <c r="I7">
        <f t="shared" si="0"/>
        <v>324</v>
      </c>
      <c r="J7" t="s">
        <v>33</v>
      </c>
    </row>
    <row r="8" spans="1:15" x14ac:dyDescent="0.35">
      <c r="A8">
        <v>1</v>
      </c>
      <c r="B8" t="s">
        <v>17</v>
      </c>
      <c r="C8">
        <v>75</v>
      </c>
      <c r="D8">
        <v>11</v>
      </c>
      <c r="E8" t="s">
        <v>11</v>
      </c>
      <c r="F8" t="s">
        <v>11</v>
      </c>
      <c r="G8" t="s">
        <v>11</v>
      </c>
      <c r="H8">
        <v>72</v>
      </c>
      <c r="I8">
        <f t="shared" si="0"/>
        <v>9</v>
      </c>
      <c r="J8" t="s">
        <v>33</v>
      </c>
    </row>
    <row r="9" spans="1:15" x14ac:dyDescent="0.35">
      <c r="A9">
        <v>1</v>
      </c>
      <c r="B9" t="s">
        <v>18</v>
      </c>
      <c r="C9">
        <v>70</v>
      </c>
      <c r="D9">
        <v>5</v>
      </c>
      <c r="E9" t="s">
        <v>11</v>
      </c>
      <c r="F9" t="s">
        <v>11</v>
      </c>
      <c r="G9" t="s">
        <v>11</v>
      </c>
      <c r="H9">
        <v>69</v>
      </c>
      <c r="I9">
        <f t="shared" si="0"/>
        <v>1</v>
      </c>
      <c r="J9" t="s">
        <v>33</v>
      </c>
    </row>
    <row r="10" spans="1:15" x14ac:dyDescent="0.35">
      <c r="A10">
        <v>1</v>
      </c>
      <c r="B10" t="s">
        <v>20</v>
      </c>
      <c r="C10">
        <v>87</v>
      </c>
      <c r="D10">
        <v>22</v>
      </c>
      <c r="E10" t="s">
        <v>11</v>
      </c>
      <c r="F10" t="s">
        <v>11</v>
      </c>
      <c r="G10" t="s">
        <v>11</v>
      </c>
      <c r="H10">
        <v>73</v>
      </c>
      <c r="I10">
        <f t="shared" si="0"/>
        <v>196</v>
      </c>
      <c r="J10" t="s">
        <v>33</v>
      </c>
    </row>
    <row r="11" spans="1:15" x14ac:dyDescent="0.35">
      <c r="A11">
        <v>1</v>
      </c>
      <c r="B11" t="s">
        <v>21</v>
      </c>
      <c r="C11">
        <v>83</v>
      </c>
      <c r="D11">
        <v>7</v>
      </c>
      <c r="E11" t="s">
        <v>11</v>
      </c>
      <c r="F11" t="s">
        <v>11</v>
      </c>
      <c r="G11" t="s">
        <v>11</v>
      </c>
      <c r="H11">
        <v>76</v>
      </c>
      <c r="I11">
        <f t="shared" si="0"/>
        <v>49</v>
      </c>
      <c r="J11" t="s">
        <v>33</v>
      </c>
    </row>
    <row r="12" spans="1:15" x14ac:dyDescent="0.35">
      <c r="A12" t="s">
        <v>11</v>
      </c>
      <c r="B12" t="s">
        <v>22</v>
      </c>
      <c r="C12">
        <f>AVERAGE(C2:C6)</f>
        <v>76.099999999999994</v>
      </c>
      <c r="D12">
        <f>(1/COUNT(D2:D6))*SUM(I2:I6)</f>
        <v>29.37</v>
      </c>
      <c r="E12" t="s">
        <v>11</v>
      </c>
      <c r="F12" t="s">
        <v>11</v>
      </c>
      <c r="G12" t="s">
        <v>11</v>
      </c>
    </row>
    <row r="13" spans="1:15" x14ac:dyDescent="0.35">
      <c r="A13" t="s">
        <v>11</v>
      </c>
      <c r="B13" t="s">
        <v>23</v>
      </c>
      <c r="C13">
        <f>AVERAGE(C7:C11)</f>
        <v>80.8</v>
      </c>
      <c r="D13">
        <f>(1/COUNT(D7:D11))*SUM(I7:I11)</f>
        <v>115.80000000000001</v>
      </c>
      <c r="E13" t="s">
        <v>11</v>
      </c>
      <c r="F13" t="s">
        <v>11</v>
      </c>
      <c r="G13" t="s">
        <v>11</v>
      </c>
    </row>
    <row r="14" spans="1:15" x14ac:dyDescent="0.35">
      <c r="A14" t="s">
        <v>35</v>
      </c>
      <c r="B14" t="s">
        <v>10</v>
      </c>
      <c r="H14">
        <v>73</v>
      </c>
      <c r="I14">
        <f t="shared" ref="I14:I23" si="1">(C14-H14)^2</f>
        <v>5329</v>
      </c>
      <c r="J14" t="s">
        <v>36</v>
      </c>
      <c r="K14">
        <v>67.099999999999994</v>
      </c>
      <c r="L14">
        <v>2.9</v>
      </c>
      <c r="M14">
        <v>0</v>
      </c>
      <c r="N14">
        <v>0</v>
      </c>
    </row>
    <row r="15" spans="1:15" x14ac:dyDescent="0.35">
      <c r="A15">
        <v>2</v>
      </c>
      <c r="B15" t="s">
        <v>12</v>
      </c>
      <c r="E15" t="s">
        <v>11</v>
      </c>
      <c r="F15" t="s">
        <v>11</v>
      </c>
      <c r="G15" t="s">
        <v>11</v>
      </c>
      <c r="H15">
        <v>76</v>
      </c>
      <c r="I15">
        <f t="shared" si="1"/>
        <v>5776</v>
      </c>
      <c r="J15" t="s">
        <v>37</v>
      </c>
      <c r="K15">
        <v>92.3</v>
      </c>
      <c r="L15">
        <v>24</v>
      </c>
      <c r="M15">
        <v>73.400000000000006</v>
      </c>
      <c r="N15">
        <v>8</v>
      </c>
    </row>
    <row r="16" spans="1:15" x14ac:dyDescent="0.35">
      <c r="A16">
        <v>2</v>
      </c>
      <c r="B16" t="s">
        <v>13</v>
      </c>
      <c r="E16" t="s">
        <v>11</v>
      </c>
      <c r="F16" t="s">
        <v>11</v>
      </c>
      <c r="G16" t="s">
        <v>11</v>
      </c>
      <c r="H16">
        <v>68</v>
      </c>
      <c r="I16">
        <f t="shared" si="1"/>
        <v>4624</v>
      </c>
      <c r="J16" t="s">
        <v>37</v>
      </c>
      <c r="K16">
        <v>67.099999999999994</v>
      </c>
      <c r="L16">
        <v>1.1000000000000001</v>
      </c>
      <c r="M16">
        <v>66.8</v>
      </c>
      <c r="N16">
        <v>4.3</v>
      </c>
    </row>
    <row r="17" spans="1:14" x14ac:dyDescent="0.35">
      <c r="A17">
        <v>2</v>
      </c>
      <c r="B17" t="s">
        <v>14</v>
      </c>
      <c r="E17" t="s">
        <v>11</v>
      </c>
      <c r="F17" t="s">
        <v>11</v>
      </c>
      <c r="G17" t="s">
        <v>11</v>
      </c>
      <c r="H17">
        <v>72</v>
      </c>
      <c r="I17">
        <f t="shared" si="1"/>
        <v>5184</v>
      </c>
      <c r="J17" t="s">
        <v>37</v>
      </c>
      <c r="K17">
        <v>98.5</v>
      </c>
      <c r="L17">
        <v>30.2</v>
      </c>
      <c r="M17">
        <v>83.2</v>
      </c>
      <c r="N17">
        <v>9.1999999999999993</v>
      </c>
    </row>
    <row r="18" spans="1:14" x14ac:dyDescent="0.35">
      <c r="A18">
        <v>2</v>
      </c>
      <c r="B18" t="s">
        <v>15</v>
      </c>
      <c r="E18" t="s">
        <v>11</v>
      </c>
      <c r="F18" t="s">
        <v>11</v>
      </c>
      <c r="G18" t="s">
        <v>11</v>
      </c>
      <c r="H18">
        <v>72</v>
      </c>
      <c r="I18">
        <f t="shared" si="1"/>
        <v>5184</v>
      </c>
      <c r="J18" t="s">
        <v>37</v>
      </c>
      <c r="K18">
        <v>70.099999999999994</v>
      </c>
      <c r="L18">
        <v>5.9</v>
      </c>
      <c r="M18">
        <v>71.099999999999994</v>
      </c>
      <c r="N18">
        <v>5.8</v>
      </c>
    </row>
    <row r="19" spans="1:14" x14ac:dyDescent="0.35">
      <c r="A19">
        <v>2</v>
      </c>
      <c r="B19" t="s">
        <v>16</v>
      </c>
      <c r="C19">
        <v>81</v>
      </c>
      <c r="D19">
        <v>9</v>
      </c>
      <c r="E19" t="s">
        <v>11</v>
      </c>
      <c r="F19" t="s">
        <v>11</v>
      </c>
      <c r="G19" t="s">
        <v>11</v>
      </c>
      <c r="H19">
        <v>79</v>
      </c>
      <c r="I19">
        <f t="shared" si="1"/>
        <v>4</v>
      </c>
      <c r="J19" t="s">
        <v>37</v>
      </c>
    </row>
    <row r="20" spans="1:14" x14ac:dyDescent="0.35">
      <c r="A20">
        <v>2</v>
      </c>
      <c r="B20" t="s">
        <v>17</v>
      </c>
      <c r="C20">
        <v>85</v>
      </c>
      <c r="D20">
        <v>4</v>
      </c>
      <c r="E20" t="s">
        <v>11</v>
      </c>
      <c r="F20" t="s">
        <v>11</v>
      </c>
      <c r="G20" t="s">
        <v>11</v>
      </c>
      <c r="H20">
        <v>79</v>
      </c>
      <c r="I20">
        <f t="shared" si="1"/>
        <v>36</v>
      </c>
      <c r="J20" t="s">
        <v>37</v>
      </c>
    </row>
    <row r="21" spans="1:14" x14ac:dyDescent="0.35">
      <c r="A21">
        <v>2</v>
      </c>
      <c r="B21" t="s">
        <v>18</v>
      </c>
      <c r="C21">
        <v>70</v>
      </c>
      <c r="D21">
        <v>10</v>
      </c>
      <c r="E21" t="s">
        <v>11</v>
      </c>
      <c r="F21" t="s">
        <v>11</v>
      </c>
      <c r="G21" t="s">
        <v>11</v>
      </c>
      <c r="H21">
        <v>76</v>
      </c>
      <c r="I21">
        <f t="shared" si="1"/>
        <v>36</v>
      </c>
      <c r="J21" t="s">
        <v>37</v>
      </c>
    </row>
    <row r="22" spans="1:14" x14ac:dyDescent="0.35">
      <c r="A22">
        <v>2</v>
      </c>
      <c r="B22" t="s">
        <v>20</v>
      </c>
      <c r="C22">
        <v>64</v>
      </c>
      <c r="D22">
        <v>7</v>
      </c>
      <c r="E22" t="s">
        <v>11</v>
      </c>
      <c r="F22" t="s">
        <v>11</v>
      </c>
      <c r="G22" t="s">
        <v>11</v>
      </c>
      <c r="H22">
        <v>68</v>
      </c>
      <c r="I22">
        <f t="shared" si="1"/>
        <v>16</v>
      </c>
      <c r="J22" t="s">
        <v>37</v>
      </c>
      <c r="K22">
        <v>63</v>
      </c>
      <c r="L22">
        <v>9</v>
      </c>
      <c r="M22">
        <v>171</v>
      </c>
      <c r="N22">
        <v>41</v>
      </c>
    </row>
    <row r="23" spans="1:14" x14ac:dyDescent="0.35">
      <c r="A23">
        <v>2</v>
      </c>
      <c r="B23" t="s">
        <v>21</v>
      </c>
      <c r="C23">
        <v>80</v>
      </c>
      <c r="D23">
        <v>13</v>
      </c>
      <c r="E23" t="s">
        <v>11</v>
      </c>
      <c r="F23" t="s">
        <v>11</v>
      </c>
      <c r="G23" t="s">
        <v>11</v>
      </c>
      <c r="H23">
        <v>73</v>
      </c>
      <c r="I23">
        <f t="shared" si="1"/>
        <v>49</v>
      </c>
      <c r="J23" t="s">
        <v>37</v>
      </c>
    </row>
    <row r="24" spans="1:14" x14ac:dyDescent="0.35">
      <c r="A24" t="s">
        <v>11</v>
      </c>
      <c r="B24" t="s">
        <v>22</v>
      </c>
      <c r="C24" t="e">
        <f>AVERAGE(C14:C18)</f>
        <v>#DIV/0!</v>
      </c>
      <c r="D24" t="e">
        <f>(1/COUNT(D14:D18))*SUM(I14:I18)</f>
        <v>#DIV/0!</v>
      </c>
      <c r="E24" t="s">
        <v>11</v>
      </c>
      <c r="F24" t="s">
        <v>11</v>
      </c>
      <c r="G24" t="s">
        <v>11</v>
      </c>
    </row>
    <row r="25" spans="1:14" x14ac:dyDescent="0.35">
      <c r="A25" t="s">
        <v>11</v>
      </c>
      <c r="B25" t="s">
        <v>23</v>
      </c>
      <c r="C25" s="2">
        <f>AVERAGE(C19:C23)</f>
        <v>76</v>
      </c>
      <c r="D25">
        <f>(1/COUNT(D19:D23))*SUM(I19:I23)</f>
        <v>28.200000000000003</v>
      </c>
      <c r="E25" t="s">
        <v>11</v>
      </c>
      <c r="F25" t="s">
        <v>11</v>
      </c>
      <c r="G25" t="s">
        <v>11</v>
      </c>
    </row>
    <row r="26" spans="1:14" x14ac:dyDescent="0.35">
      <c r="A26" t="s">
        <v>38</v>
      </c>
      <c r="B26" t="s">
        <v>10</v>
      </c>
      <c r="C26">
        <v>72.099999999999994</v>
      </c>
      <c r="D26">
        <v>4.0999999999999996</v>
      </c>
      <c r="E26" t="s">
        <v>11</v>
      </c>
      <c r="F26" t="s">
        <v>11</v>
      </c>
      <c r="G26" t="s">
        <v>11</v>
      </c>
      <c r="H26">
        <v>70</v>
      </c>
      <c r="I26">
        <f>(C26-H26)^2</f>
        <v>4.4099999999999762</v>
      </c>
      <c r="J26" t="s">
        <v>39</v>
      </c>
      <c r="K26">
        <v>81.2</v>
      </c>
      <c r="L26">
        <v>27.8</v>
      </c>
      <c r="M26">
        <v>50.1</v>
      </c>
      <c r="N26">
        <v>11.4</v>
      </c>
    </row>
    <row r="27" spans="1:14" x14ac:dyDescent="0.35">
      <c r="A27" t="s">
        <v>38</v>
      </c>
      <c r="B27" t="s">
        <v>12</v>
      </c>
      <c r="C27">
        <v>85</v>
      </c>
      <c r="D27">
        <v>4.3</v>
      </c>
      <c r="E27" t="s">
        <v>11</v>
      </c>
      <c r="F27" t="s">
        <v>11</v>
      </c>
      <c r="G27" t="s">
        <v>11</v>
      </c>
      <c r="H27">
        <v>83</v>
      </c>
      <c r="I27">
        <f>(C27-H27)^2</f>
        <v>4</v>
      </c>
      <c r="J27" t="s">
        <v>39</v>
      </c>
      <c r="K27">
        <v>92.3</v>
      </c>
      <c r="L27">
        <v>24</v>
      </c>
      <c r="M27">
        <v>73.400000000000006</v>
      </c>
      <c r="N27">
        <v>8</v>
      </c>
    </row>
    <row r="28" spans="1:14" x14ac:dyDescent="0.35">
      <c r="A28" t="s">
        <v>38</v>
      </c>
      <c r="B28" t="s">
        <v>13</v>
      </c>
      <c r="C28">
        <v>50.7</v>
      </c>
      <c r="D28">
        <v>13.7</v>
      </c>
      <c r="E28" t="s">
        <v>11</v>
      </c>
      <c r="F28" t="s">
        <v>11</v>
      </c>
      <c r="G28" t="s">
        <v>11</v>
      </c>
      <c r="H28">
        <v>73</v>
      </c>
      <c r="I28">
        <f>(C28-H28)^2</f>
        <v>497.28999999999985</v>
      </c>
      <c r="J28" t="s">
        <v>39</v>
      </c>
      <c r="K28">
        <v>42.9</v>
      </c>
      <c r="L28">
        <v>11</v>
      </c>
      <c r="M28">
        <v>40.1</v>
      </c>
      <c r="N28">
        <v>1.5</v>
      </c>
    </row>
    <row r="29" spans="1:14" x14ac:dyDescent="0.35">
      <c r="A29" t="s">
        <v>38</v>
      </c>
      <c r="B29" t="s">
        <v>14</v>
      </c>
      <c r="C29">
        <v>67</v>
      </c>
      <c r="D29">
        <v>1.9</v>
      </c>
      <c r="E29" t="s">
        <v>11</v>
      </c>
      <c r="F29" t="s">
        <v>11</v>
      </c>
      <c r="G29" t="s">
        <v>11</v>
      </c>
      <c r="H29">
        <v>73</v>
      </c>
      <c r="I29">
        <f>(C29-H29)^2</f>
        <v>36</v>
      </c>
      <c r="J29" t="s">
        <v>39</v>
      </c>
      <c r="K29">
        <v>67</v>
      </c>
      <c r="L29">
        <v>3.3</v>
      </c>
      <c r="M29">
        <v>68.2</v>
      </c>
      <c r="N29">
        <v>3</v>
      </c>
    </row>
    <row r="30" spans="1:14" x14ac:dyDescent="0.35">
      <c r="A30" t="s">
        <v>38</v>
      </c>
      <c r="B30" t="s">
        <v>15</v>
      </c>
      <c r="C30">
        <v>68.3</v>
      </c>
      <c r="D30">
        <v>0.3</v>
      </c>
      <c r="H30">
        <v>65</v>
      </c>
      <c r="I30">
        <f>(C30-H30)^2</f>
        <v>10.889999999999981</v>
      </c>
      <c r="J30" t="s">
        <v>40</v>
      </c>
      <c r="K30">
        <v>68.3</v>
      </c>
      <c r="L30">
        <v>0.4</v>
      </c>
      <c r="M30">
        <v>39.9</v>
      </c>
      <c r="N30">
        <v>0.2</v>
      </c>
    </row>
    <row r="31" spans="1:14" x14ac:dyDescent="0.35">
      <c r="A31" t="s">
        <v>25</v>
      </c>
    </row>
    <row r="32" spans="1:14" x14ac:dyDescent="0.35">
      <c r="A32" t="s">
        <v>25</v>
      </c>
    </row>
    <row r="33" spans="1:1" x14ac:dyDescent="0.35">
      <c r="A33" t="s">
        <v>25</v>
      </c>
    </row>
    <row r="34" spans="1:1" x14ac:dyDescent="0.35">
      <c r="A34" t="s">
        <v>25</v>
      </c>
    </row>
    <row r="35" spans="1:1" x14ac:dyDescent="0.35">
      <c r="A35" t="s">
        <v>25</v>
      </c>
    </row>
    <row r="36" spans="1:1" x14ac:dyDescent="0.35">
      <c r="A36" t="s">
        <v>27</v>
      </c>
    </row>
    <row r="37" spans="1:1" x14ac:dyDescent="0.35">
      <c r="A37" t="s">
        <v>27</v>
      </c>
    </row>
    <row r="38" spans="1:1" x14ac:dyDescent="0.35">
      <c r="A38" t="s">
        <v>27</v>
      </c>
    </row>
    <row r="39" spans="1:1" x14ac:dyDescent="0.35">
      <c r="A39" t="s">
        <v>27</v>
      </c>
    </row>
    <row r="40" spans="1:1" x14ac:dyDescent="0.35">
      <c r="A40" t="s">
        <v>27</v>
      </c>
    </row>
    <row r="1048576" spans="10:10" x14ac:dyDescent="0.35">
      <c r="J1048576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malinger</vt:lpstr>
      <vt:lpstr>green</vt:lpstr>
      <vt:lpstr>blue</vt:lpstr>
      <vt:lpstr>interp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Gaute</dc:creator>
  <dc:description/>
  <cp:lastModifiedBy>Gaute</cp:lastModifiedBy>
  <cp:revision>11</cp:revision>
  <cp:lastPrinted>2019-03-29T09:41:19Z</cp:lastPrinted>
  <dcterms:modified xsi:type="dcterms:W3CDTF">2019-04-04T13:04:36Z</dcterms:modified>
  <dc:language>en-US</dc:language>
</cp:coreProperties>
</file>