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e\Documents\TTT4280\TTT4280\lab\lab4\"/>
    </mc:Choice>
  </mc:AlternateContent>
  <xr:revisionPtr revIDLastSave="0" documentId="13_ncr:1_{203EBDAD-9D0D-43BB-BA4A-B42D482F093F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malinger" sheetId="1" r:id="rId1"/>
    <sheet name="interp 16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0" i="2" l="1"/>
  <c r="I29" i="2"/>
  <c r="I28" i="2"/>
  <c r="I27" i="2"/>
  <c r="I26" i="2"/>
  <c r="C25" i="2"/>
  <c r="C24" i="2"/>
  <c r="I23" i="2"/>
  <c r="I22" i="2"/>
  <c r="I21" i="2"/>
  <c r="I20" i="2"/>
  <c r="I19" i="2"/>
  <c r="D25" i="2" s="1"/>
  <c r="I18" i="2"/>
  <c r="I17" i="2"/>
  <c r="I16" i="2"/>
  <c r="I15" i="2"/>
  <c r="D24" i="2" s="1"/>
  <c r="I14" i="2"/>
  <c r="C13" i="2"/>
  <c r="C12" i="2"/>
  <c r="I11" i="2"/>
  <c r="I10" i="2"/>
  <c r="I9" i="2"/>
  <c r="I8" i="2"/>
  <c r="D13" i="2" s="1"/>
  <c r="I7" i="2"/>
  <c r="I6" i="2"/>
  <c r="I5" i="2"/>
  <c r="I4" i="2"/>
  <c r="I3" i="2"/>
  <c r="I2" i="2"/>
  <c r="D12" i="2" s="1"/>
  <c r="I30" i="1"/>
  <c r="I29" i="1"/>
  <c r="I28" i="1"/>
  <c r="I27" i="1"/>
  <c r="I26" i="1"/>
  <c r="D25" i="1"/>
  <c r="C25" i="1"/>
  <c r="C24" i="1"/>
  <c r="I23" i="1"/>
  <c r="I22" i="1"/>
  <c r="I21" i="1"/>
  <c r="I20" i="1"/>
  <c r="I19" i="1"/>
  <c r="I18" i="1"/>
  <c r="I17" i="1"/>
  <c r="I16" i="1"/>
  <c r="I15" i="1"/>
  <c r="I14" i="1"/>
  <c r="D24" i="1" s="1"/>
  <c r="C13" i="1"/>
  <c r="C12" i="1"/>
  <c r="I11" i="1"/>
  <c r="I10" i="1"/>
  <c r="I9" i="1"/>
  <c r="I8" i="1"/>
  <c r="D13" i="1" s="1"/>
  <c r="I7" i="1"/>
  <c r="I6" i="1"/>
  <c r="I5" i="1"/>
  <c r="I4" i="1"/>
  <c r="I3" i="1"/>
  <c r="I2" i="1"/>
  <c r="D12" i="1" s="1"/>
</calcChain>
</file>

<file path=xl/sharedStrings.xml><?xml version="1.0" encoding="utf-8"?>
<sst xmlns="http://schemas.openxmlformats.org/spreadsheetml/2006/main" count="340" uniqueCount="46">
  <si>
    <t>Situasjon</t>
  </si>
  <si>
    <t>Videofil</t>
  </si>
  <si>
    <t>Snittpuls</t>
  </si>
  <si>
    <t>Standardavvik</t>
  </si>
  <si>
    <t>SNR_red [dB]</t>
  </si>
  <si>
    <t>SNR_green [dB]</t>
  </si>
  <si>
    <t>SNR_blue [dB]</t>
  </si>
  <si>
    <t>Faktisk puls</t>
  </si>
  <si>
    <t>Differanse^2</t>
  </si>
  <si>
    <t>Puls_green</t>
  </si>
  <si>
    <t>Standardavvik_green</t>
  </si>
  <si>
    <t>Puls_blue</t>
  </si>
  <si>
    <t>Standardavvik_blue</t>
  </si>
  <si>
    <t>Transmittans boks</t>
  </si>
  <si>
    <t>torsteinFinger1.mp4</t>
  </si>
  <si>
    <t>-</t>
  </si>
  <si>
    <t>torsteinFinger2.mp4</t>
  </si>
  <si>
    <t>torsteinFinger3.mp4</t>
  </si>
  <si>
    <t>torsteinFinger4.mp4</t>
  </si>
  <si>
    <t>torsteinFinger5.mp4</t>
  </si>
  <si>
    <t>gauteFinger1.mp4</t>
  </si>
  <si>
    <t>gauteFinger2.mp4</t>
  </si>
  <si>
    <t>gauteFinger3.mp4</t>
  </si>
  <si>
    <t>NaN</t>
  </si>
  <si>
    <t>gauteFinger4.mp4</t>
  </si>
  <si>
    <t>gauteFinger5.mp4</t>
  </si>
  <si>
    <t>SnittTorstein</t>
  </si>
  <si>
    <t>SnittGaute</t>
  </si>
  <si>
    <t>Reflektans</t>
  </si>
  <si>
    <t>Transmittans direkte</t>
  </si>
  <si>
    <t>Høy puls</t>
  </si>
  <si>
    <t>Nan</t>
  </si>
  <si>
    <t>Kalde fingre</t>
  </si>
  <si>
    <t>SNR_red</t>
  </si>
  <si>
    <t>SNR_green</t>
  </si>
  <si>
    <t>SNR_blue</t>
  </si>
  <si>
    <t>Faktiskpuls</t>
  </si>
  <si>
    <t>Kommentar</t>
  </si>
  <si>
    <t>Transmittans-boks</t>
  </si>
  <si>
    <t>Transmittans-boks, pulse bin 40-124</t>
  </si>
  <si>
    <t>Ref</t>
  </si>
  <si>
    <t>Refleksjon-Rettpa, pulse bin 34-174</t>
  </si>
  <si>
    <t>Refleksjon-Rettpa</t>
  </si>
  <si>
    <t>Variert avstand</t>
  </si>
  <si>
    <t>Transmittans_Rettpa</t>
  </si>
  <si>
    <t>Transmittans_Rettpa, pulse bin 35-213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</si>
</sst>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Normal="100" workbookViewId="0">
      <selection activeCell="H22" sqref="H22"/>
    </sheetView>
  </sheetViews>
  <sheetFormatPr baseColWidth="10" defaultColWidth="9" defaultRowHeight="15.75" x14ac:dyDescent="0.25"/>
  <cols>
    <col min="1" max="1" width="18" customWidth="1"/>
    <col min="2" max="2" width="20.125" customWidth="1"/>
    <col min="3" max="3" width="8.375" customWidth="1"/>
    <col min="4" max="4" width="16.25" customWidth="1"/>
    <col min="5" max="5" width="12.75" customWidth="1"/>
    <col min="6" max="6" width="15.25" customWidth="1"/>
    <col min="7" max="7" width="13.5" customWidth="1"/>
    <col min="8" max="8" width="12.125" customWidth="1"/>
    <col min="9" max="9" width="14.125" customWidth="1"/>
    <col min="10" max="10" width="10.375" customWidth="1"/>
    <col min="11" max="11" width="18.375" customWidth="1"/>
    <col min="12" max="12" width="10.375" customWidth="1"/>
    <col min="13" max="13" width="17.625" customWidth="1"/>
    <col min="14" max="1023" width="10.375" customWidth="1"/>
    <col min="1024" max="1025" width="8.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x14ac:dyDescent="0.25">
      <c r="A2" t="s">
        <v>13</v>
      </c>
      <c r="B2" t="s">
        <v>14</v>
      </c>
      <c r="C2">
        <v>75</v>
      </c>
      <c r="D2">
        <v>8</v>
      </c>
      <c r="E2" t="s">
        <v>15</v>
      </c>
      <c r="F2" t="s">
        <v>15</v>
      </c>
      <c r="G2" t="s">
        <v>15</v>
      </c>
      <c r="H2">
        <v>76</v>
      </c>
      <c r="I2">
        <f t="shared" ref="I2:I11" si="0">(C2-H2)^2</f>
        <v>1</v>
      </c>
      <c r="J2">
        <v>74</v>
      </c>
      <c r="K2">
        <v>8</v>
      </c>
      <c r="L2">
        <v>67</v>
      </c>
      <c r="M2">
        <v>16</v>
      </c>
    </row>
    <row r="3" spans="1:14" x14ac:dyDescent="0.25">
      <c r="A3" t="s">
        <v>13</v>
      </c>
      <c r="B3" t="s">
        <v>16</v>
      </c>
      <c r="C3">
        <v>72</v>
      </c>
      <c r="D3">
        <v>9</v>
      </c>
      <c r="E3" t="s">
        <v>15</v>
      </c>
      <c r="F3" t="s">
        <v>15</v>
      </c>
      <c r="G3" t="s">
        <v>15</v>
      </c>
      <c r="H3">
        <v>75</v>
      </c>
      <c r="I3">
        <f t="shared" si="0"/>
        <v>9</v>
      </c>
      <c r="J3">
        <v>71</v>
      </c>
      <c r="K3">
        <v>11</v>
      </c>
      <c r="L3">
        <v>106</v>
      </c>
      <c r="M3">
        <v>22</v>
      </c>
    </row>
    <row r="4" spans="1:14" x14ac:dyDescent="0.25">
      <c r="A4" t="s">
        <v>13</v>
      </c>
      <c r="B4" t="s">
        <v>17</v>
      </c>
      <c r="C4">
        <v>86</v>
      </c>
      <c r="D4">
        <v>18</v>
      </c>
      <c r="E4" t="s">
        <v>15</v>
      </c>
      <c r="F4" t="s">
        <v>15</v>
      </c>
      <c r="G4" t="s">
        <v>15</v>
      </c>
      <c r="H4">
        <v>77</v>
      </c>
      <c r="I4">
        <f t="shared" si="0"/>
        <v>81</v>
      </c>
      <c r="J4">
        <v>81</v>
      </c>
      <c r="K4">
        <v>6</v>
      </c>
      <c r="L4">
        <v>106</v>
      </c>
      <c r="M4">
        <v>30</v>
      </c>
    </row>
    <row r="5" spans="1:14" x14ac:dyDescent="0.25">
      <c r="A5" t="s">
        <v>13</v>
      </c>
      <c r="B5" t="s">
        <v>18</v>
      </c>
      <c r="C5">
        <v>69</v>
      </c>
      <c r="D5">
        <v>5</v>
      </c>
      <c r="E5" t="s">
        <v>15</v>
      </c>
      <c r="F5" t="s">
        <v>15</v>
      </c>
      <c r="G5" t="s">
        <v>15</v>
      </c>
      <c r="H5">
        <v>75</v>
      </c>
      <c r="I5">
        <f t="shared" si="0"/>
        <v>36</v>
      </c>
      <c r="J5">
        <v>72</v>
      </c>
      <c r="K5">
        <v>4</v>
      </c>
      <c r="L5">
        <v>69</v>
      </c>
      <c r="M5">
        <v>4</v>
      </c>
    </row>
    <row r="6" spans="1:14" x14ac:dyDescent="0.25">
      <c r="A6" t="s">
        <v>13</v>
      </c>
      <c r="B6" t="s">
        <v>19</v>
      </c>
      <c r="C6">
        <v>70</v>
      </c>
      <c r="D6">
        <v>4</v>
      </c>
      <c r="E6">
        <v>10.75</v>
      </c>
      <c r="F6">
        <v>11.54</v>
      </c>
      <c r="G6">
        <v>9.99</v>
      </c>
      <c r="H6">
        <v>73</v>
      </c>
      <c r="I6">
        <f t="shared" si="0"/>
        <v>9</v>
      </c>
      <c r="J6">
        <v>70</v>
      </c>
      <c r="K6">
        <v>4</v>
      </c>
      <c r="L6">
        <v>71</v>
      </c>
      <c r="M6">
        <v>3</v>
      </c>
    </row>
    <row r="7" spans="1:14" x14ac:dyDescent="0.25">
      <c r="A7" t="s">
        <v>13</v>
      </c>
      <c r="B7" t="s">
        <v>20</v>
      </c>
      <c r="C7">
        <v>91</v>
      </c>
      <c r="D7">
        <v>22</v>
      </c>
      <c r="E7" t="s">
        <v>15</v>
      </c>
      <c r="F7" t="s">
        <v>15</v>
      </c>
      <c r="G7" t="s">
        <v>15</v>
      </c>
      <c r="H7">
        <v>71</v>
      </c>
      <c r="I7">
        <f t="shared" si="0"/>
        <v>400</v>
      </c>
      <c r="J7">
        <v>77</v>
      </c>
      <c r="K7">
        <v>17</v>
      </c>
      <c r="L7">
        <v>116</v>
      </c>
      <c r="M7">
        <v>28</v>
      </c>
    </row>
    <row r="8" spans="1:14" x14ac:dyDescent="0.25">
      <c r="A8" t="s">
        <v>13</v>
      </c>
      <c r="B8" t="s">
        <v>21</v>
      </c>
      <c r="C8">
        <v>67</v>
      </c>
      <c r="D8">
        <v>4</v>
      </c>
      <c r="E8">
        <v>1.57</v>
      </c>
      <c r="F8">
        <v>-0.65</v>
      </c>
      <c r="G8">
        <v>-4.5</v>
      </c>
      <c r="H8">
        <v>72</v>
      </c>
      <c r="I8">
        <f t="shared" si="0"/>
        <v>25</v>
      </c>
      <c r="J8">
        <v>74</v>
      </c>
      <c r="K8">
        <v>9</v>
      </c>
      <c r="L8">
        <v>95</v>
      </c>
      <c r="M8">
        <v>22</v>
      </c>
    </row>
    <row r="9" spans="1:14" x14ac:dyDescent="0.25">
      <c r="A9" t="s">
        <v>13</v>
      </c>
      <c r="B9" t="s">
        <v>22</v>
      </c>
      <c r="C9">
        <v>89</v>
      </c>
      <c r="D9">
        <v>20</v>
      </c>
      <c r="E9" t="s">
        <v>15</v>
      </c>
      <c r="F9" t="s">
        <v>15</v>
      </c>
      <c r="G9" t="s">
        <v>15</v>
      </c>
      <c r="H9">
        <v>69</v>
      </c>
      <c r="I9">
        <f t="shared" si="0"/>
        <v>400</v>
      </c>
      <c r="J9">
        <v>70</v>
      </c>
      <c r="K9">
        <v>15</v>
      </c>
      <c r="L9" t="s">
        <v>23</v>
      </c>
      <c r="M9" t="s">
        <v>23</v>
      </c>
    </row>
    <row r="10" spans="1:14" x14ac:dyDescent="0.25">
      <c r="A10" t="s">
        <v>13</v>
      </c>
      <c r="B10" t="s">
        <v>24</v>
      </c>
      <c r="C10">
        <v>78</v>
      </c>
      <c r="D10">
        <v>8</v>
      </c>
      <c r="E10" t="s">
        <v>15</v>
      </c>
      <c r="F10" t="s">
        <v>15</v>
      </c>
      <c r="G10" t="s">
        <v>15</v>
      </c>
      <c r="H10">
        <v>73</v>
      </c>
      <c r="I10">
        <f t="shared" si="0"/>
        <v>25</v>
      </c>
      <c r="J10">
        <v>72</v>
      </c>
      <c r="K10">
        <v>11</v>
      </c>
      <c r="L10">
        <v>98</v>
      </c>
      <c r="M10">
        <v>23</v>
      </c>
    </row>
    <row r="11" spans="1:14" x14ac:dyDescent="0.25">
      <c r="A11" t="s">
        <v>13</v>
      </c>
      <c r="B11" t="s">
        <v>25</v>
      </c>
      <c r="C11">
        <v>84</v>
      </c>
      <c r="D11">
        <v>21</v>
      </c>
      <c r="E11" t="s">
        <v>15</v>
      </c>
      <c r="F11" t="s">
        <v>15</v>
      </c>
      <c r="G11" t="s">
        <v>15</v>
      </c>
      <c r="H11">
        <v>76</v>
      </c>
      <c r="I11">
        <f t="shared" si="0"/>
        <v>64</v>
      </c>
      <c r="J11">
        <v>78</v>
      </c>
      <c r="K11">
        <v>15</v>
      </c>
      <c r="L11">
        <v>104</v>
      </c>
      <c r="M11">
        <v>18</v>
      </c>
    </row>
    <row r="12" spans="1:14" x14ac:dyDescent="0.25">
      <c r="A12" t="s">
        <v>15</v>
      </c>
      <c r="B12" t="s">
        <v>26</v>
      </c>
      <c r="C12">
        <f>AVERAGE(C2:C6)</f>
        <v>74.400000000000006</v>
      </c>
      <c r="D12">
        <f>(1/COUNT(D2:D6))*SUM(I2:I6)</f>
        <v>27.200000000000003</v>
      </c>
      <c r="E12" t="s">
        <v>15</v>
      </c>
      <c r="F12" t="s">
        <v>15</v>
      </c>
      <c r="G12" t="s">
        <v>15</v>
      </c>
    </row>
    <row r="13" spans="1:14" x14ac:dyDescent="0.25">
      <c r="A13" t="s">
        <v>15</v>
      </c>
      <c r="B13" t="s">
        <v>27</v>
      </c>
      <c r="C13">
        <f>AVERAGE(C7:C11)</f>
        <v>81.8</v>
      </c>
      <c r="D13">
        <f>(1/COUNT(D7:D11))*SUM(I7:I11)</f>
        <v>182.8</v>
      </c>
      <c r="E13" t="s">
        <v>15</v>
      </c>
      <c r="F13" t="s">
        <v>15</v>
      </c>
      <c r="G13" t="s">
        <v>15</v>
      </c>
    </row>
    <row r="14" spans="1:14" x14ac:dyDescent="0.25">
      <c r="A14" t="s">
        <v>28</v>
      </c>
      <c r="B14" t="s">
        <v>14</v>
      </c>
      <c r="C14">
        <v>76</v>
      </c>
      <c r="D14">
        <v>14</v>
      </c>
      <c r="E14">
        <v>-4.12</v>
      </c>
      <c r="F14">
        <v>-1.79</v>
      </c>
      <c r="G14">
        <v>-0.60399999999999998</v>
      </c>
      <c r="H14">
        <v>73</v>
      </c>
      <c r="I14">
        <f t="shared" ref="I14:I23" si="1">(C14-H14)^2</f>
        <v>9</v>
      </c>
      <c r="J14">
        <v>85</v>
      </c>
      <c r="K14">
        <v>20</v>
      </c>
      <c r="L14">
        <v>98</v>
      </c>
      <c r="M14">
        <v>20</v>
      </c>
    </row>
    <row r="15" spans="1:14" x14ac:dyDescent="0.25">
      <c r="A15" t="s">
        <v>28</v>
      </c>
      <c r="B15" t="s">
        <v>16</v>
      </c>
      <c r="C15">
        <v>65</v>
      </c>
      <c r="D15">
        <v>18</v>
      </c>
      <c r="E15" t="s">
        <v>15</v>
      </c>
      <c r="F15" t="s">
        <v>15</v>
      </c>
      <c r="G15" t="s">
        <v>15</v>
      </c>
      <c r="H15">
        <v>76</v>
      </c>
      <c r="I15">
        <f t="shared" si="1"/>
        <v>121</v>
      </c>
      <c r="J15">
        <v>58</v>
      </c>
      <c r="K15">
        <v>12</v>
      </c>
      <c r="L15">
        <v>78</v>
      </c>
      <c r="M15">
        <v>15</v>
      </c>
    </row>
    <row r="16" spans="1:14" x14ac:dyDescent="0.25">
      <c r="A16" t="s">
        <v>28</v>
      </c>
      <c r="B16" t="s">
        <v>17</v>
      </c>
      <c r="C16">
        <v>80</v>
      </c>
      <c r="D16">
        <v>16</v>
      </c>
      <c r="E16" t="s">
        <v>15</v>
      </c>
      <c r="F16" t="s">
        <v>15</v>
      </c>
      <c r="G16" t="s">
        <v>15</v>
      </c>
      <c r="H16">
        <v>68</v>
      </c>
      <c r="I16">
        <f t="shared" si="1"/>
        <v>144</v>
      </c>
      <c r="J16">
        <v>57</v>
      </c>
      <c r="K16">
        <v>9</v>
      </c>
      <c r="L16">
        <v>97</v>
      </c>
      <c r="M16">
        <v>24</v>
      </c>
    </row>
    <row r="17" spans="1:13" x14ac:dyDescent="0.25">
      <c r="A17" t="s">
        <v>28</v>
      </c>
      <c r="B17" t="s">
        <v>18</v>
      </c>
      <c r="C17">
        <v>81</v>
      </c>
      <c r="D17">
        <v>23</v>
      </c>
      <c r="E17" t="s">
        <v>15</v>
      </c>
      <c r="F17" t="s">
        <v>15</v>
      </c>
      <c r="G17" t="s">
        <v>15</v>
      </c>
      <c r="H17">
        <v>72</v>
      </c>
      <c r="I17">
        <f t="shared" si="1"/>
        <v>81</v>
      </c>
      <c r="J17">
        <v>53</v>
      </c>
      <c r="K17">
        <v>8</v>
      </c>
      <c r="L17">
        <v>80</v>
      </c>
      <c r="M17">
        <v>30</v>
      </c>
    </row>
    <row r="18" spans="1:13" x14ac:dyDescent="0.25">
      <c r="A18" t="s">
        <v>28</v>
      </c>
      <c r="B18" t="s">
        <v>19</v>
      </c>
      <c r="C18">
        <v>98</v>
      </c>
      <c r="D18">
        <v>25</v>
      </c>
      <c r="E18" t="s">
        <v>15</v>
      </c>
      <c r="F18" t="s">
        <v>15</v>
      </c>
      <c r="G18" t="s">
        <v>15</v>
      </c>
      <c r="H18">
        <v>72</v>
      </c>
      <c r="I18">
        <f t="shared" si="1"/>
        <v>676</v>
      </c>
      <c r="J18">
        <v>59</v>
      </c>
      <c r="K18">
        <v>12</v>
      </c>
      <c r="L18">
        <v>91</v>
      </c>
      <c r="M18">
        <v>22</v>
      </c>
    </row>
    <row r="19" spans="1:13" x14ac:dyDescent="0.25">
      <c r="A19" t="s">
        <v>28</v>
      </c>
      <c r="B19" t="s">
        <v>20</v>
      </c>
      <c r="C19">
        <v>86</v>
      </c>
      <c r="D19">
        <v>18</v>
      </c>
      <c r="E19">
        <v>3.03</v>
      </c>
      <c r="F19">
        <v>3.81</v>
      </c>
      <c r="G19">
        <v>2.34</v>
      </c>
      <c r="H19">
        <v>74</v>
      </c>
      <c r="I19">
        <f t="shared" si="1"/>
        <v>144</v>
      </c>
      <c r="J19">
        <v>68</v>
      </c>
      <c r="K19">
        <v>13</v>
      </c>
      <c r="L19">
        <v>87</v>
      </c>
      <c r="M19">
        <v>22</v>
      </c>
    </row>
    <row r="20" spans="1:13" x14ac:dyDescent="0.25">
      <c r="A20" t="s">
        <v>28</v>
      </c>
      <c r="B20" t="s">
        <v>21</v>
      </c>
      <c r="C20">
        <v>93</v>
      </c>
      <c r="D20">
        <v>27</v>
      </c>
      <c r="E20" t="s">
        <v>15</v>
      </c>
      <c r="F20" t="s">
        <v>15</v>
      </c>
      <c r="G20" t="s">
        <v>15</v>
      </c>
      <c r="H20">
        <v>72</v>
      </c>
      <c r="I20">
        <f t="shared" si="1"/>
        <v>441</v>
      </c>
      <c r="J20">
        <v>57</v>
      </c>
      <c r="K20">
        <v>9</v>
      </c>
      <c r="L20">
        <v>114</v>
      </c>
      <c r="M20">
        <v>22</v>
      </c>
    </row>
    <row r="21" spans="1:13" x14ac:dyDescent="0.25">
      <c r="A21" t="s">
        <v>28</v>
      </c>
      <c r="B21" t="s">
        <v>22</v>
      </c>
      <c r="C21">
        <v>39</v>
      </c>
      <c r="D21">
        <v>2</v>
      </c>
      <c r="E21" t="s">
        <v>15</v>
      </c>
      <c r="F21" t="s">
        <v>15</v>
      </c>
      <c r="G21" t="s">
        <v>15</v>
      </c>
      <c r="H21">
        <v>72</v>
      </c>
      <c r="I21">
        <f t="shared" si="1"/>
        <v>1089</v>
      </c>
      <c r="J21">
        <v>41</v>
      </c>
      <c r="K21">
        <v>2</v>
      </c>
      <c r="L21">
        <v>52</v>
      </c>
      <c r="M21">
        <v>14</v>
      </c>
    </row>
    <row r="22" spans="1:13" x14ac:dyDescent="0.25">
      <c r="A22" t="s">
        <v>28</v>
      </c>
      <c r="B22" t="s">
        <v>24</v>
      </c>
      <c r="C22">
        <v>67</v>
      </c>
      <c r="D22">
        <v>15</v>
      </c>
      <c r="E22" t="s">
        <v>15</v>
      </c>
      <c r="F22" t="s">
        <v>15</v>
      </c>
      <c r="G22" t="s">
        <v>15</v>
      </c>
      <c r="H22">
        <v>74</v>
      </c>
      <c r="I22">
        <f t="shared" si="1"/>
        <v>49</v>
      </c>
      <c r="J22">
        <v>66</v>
      </c>
      <c r="K22">
        <v>9</v>
      </c>
      <c r="L22">
        <v>86</v>
      </c>
      <c r="M22">
        <v>16</v>
      </c>
    </row>
    <row r="23" spans="1:13" x14ac:dyDescent="0.25">
      <c r="A23" t="s">
        <v>28</v>
      </c>
      <c r="B23" t="s">
        <v>25</v>
      </c>
      <c r="C23">
        <v>67</v>
      </c>
      <c r="D23">
        <v>18</v>
      </c>
      <c r="E23" t="s">
        <v>15</v>
      </c>
      <c r="F23" t="s">
        <v>15</v>
      </c>
      <c r="G23" t="s">
        <v>15</v>
      </c>
      <c r="H23">
        <v>72</v>
      </c>
      <c r="I23">
        <f t="shared" si="1"/>
        <v>25</v>
      </c>
      <c r="J23">
        <v>50</v>
      </c>
      <c r="K23">
        <v>6</v>
      </c>
      <c r="L23">
        <v>96</v>
      </c>
      <c r="M23">
        <v>26</v>
      </c>
    </row>
    <row r="24" spans="1:13" x14ac:dyDescent="0.25">
      <c r="A24" t="s">
        <v>15</v>
      </c>
      <c r="B24" t="s">
        <v>26</v>
      </c>
      <c r="C24">
        <f>AVERAGE(C14:C18)</f>
        <v>80</v>
      </c>
      <c r="D24">
        <f>(1/COUNT(D14:D18))*SUM(I14:I18)</f>
        <v>206.20000000000002</v>
      </c>
      <c r="E24" t="s">
        <v>15</v>
      </c>
      <c r="F24" t="s">
        <v>15</v>
      </c>
      <c r="G24" t="s">
        <v>15</v>
      </c>
    </row>
    <row r="25" spans="1:13" x14ac:dyDescent="0.25">
      <c r="A25" t="s">
        <v>15</v>
      </c>
      <c r="B25" t="s">
        <v>27</v>
      </c>
      <c r="C25" s="2">
        <f>AVERAGE(C19:C23)</f>
        <v>70.400000000000006</v>
      </c>
      <c r="D25">
        <f>(1/COUNT(D19:D23))*SUM(I19:I23)</f>
        <v>349.6</v>
      </c>
      <c r="E25" t="s">
        <v>15</v>
      </c>
      <c r="F25" t="s">
        <v>15</v>
      </c>
      <c r="G25" t="s">
        <v>15</v>
      </c>
    </row>
    <row r="26" spans="1:13" x14ac:dyDescent="0.25">
      <c r="A26" t="s">
        <v>29</v>
      </c>
      <c r="B26" t="s">
        <v>14</v>
      </c>
      <c r="C26">
        <v>76</v>
      </c>
      <c r="D26">
        <v>21</v>
      </c>
      <c r="E26" t="s">
        <v>15</v>
      </c>
      <c r="F26" t="s">
        <v>15</v>
      </c>
      <c r="G26" t="s">
        <v>15</v>
      </c>
      <c r="H26">
        <v>70</v>
      </c>
      <c r="I26">
        <f>(C26-H26)^2</f>
        <v>36</v>
      </c>
      <c r="J26">
        <v>78</v>
      </c>
      <c r="K26">
        <v>21</v>
      </c>
      <c r="L26">
        <v>77</v>
      </c>
      <c r="M26">
        <v>20</v>
      </c>
    </row>
    <row r="27" spans="1:13" x14ac:dyDescent="0.25">
      <c r="A27" t="s">
        <v>29</v>
      </c>
      <c r="B27" t="s">
        <v>16</v>
      </c>
      <c r="C27">
        <v>76</v>
      </c>
      <c r="D27">
        <v>10</v>
      </c>
      <c r="E27" t="s">
        <v>15</v>
      </c>
      <c r="F27" t="s">
        <v>15</v>
      </c>
      <c r="G27" t="s">
        <v>15</v>
      </c>
      <c r="H27">
        <v>83</v>
      </c>
      <c r="I27">
        <f>(C27-H27)^2</f>
        <v>49</v>
      </c>
      <c r="J27">
        <v>80</v>
      </c>
      <c r="K27">
        <v>9</v>
      </c>
      <c r="L27">
        <v>79</v>
      </c>
      <c r="M27">
        <v>11</v>
      </c>
    </row>
    <row r="28" spans="1:13" x14ac:dyDescent="0.25">
      <c r="A28" t="s">
        <v>29</v>
      </c>
      <c r="B28" t="s">
        <v>17</v>
      </c>
      <c r="C28">
        <v>76</v>
      </c>
      <c r="D28">
        <v>7</v>
      </c>
      <c r="E28" t="s">
        <v>15</v>
      </c>
      <c r="F28" t="s">
        <v>15</v>
      </c>
      <c r="G28" t="s">
        <v>15</v>
      </c>
      <c r="H28">
        <v>73</v>
      </c>
      <c r="I28">
        <f>(C28-H28)^2</f>
        <v>9</v>
      </c>
      <c r="J28">
        <v>78</v>
      </c>
      <c r="K28">
        <v>6</v>
      </c>
      <c r="L28">
        <v>77</v>
      </c>
      <c r="M28">
        <v>11</v>
      </c>
    </row>
    <row r="29" spans="1:13" x14ac:dyDescent="0.25">
      <c r="A29" t="s">
        <v>29</v>
      </c>
      <c r="B29" t="s">
        <v>18</v>
      </c>
      <c r="C29">
        <v>68</v>
      </c>
      <c r="D29">
        <v>2</v>
      </c>
      <c r="E29" t="s">
        <v>15</v>
      </c>
      <c r="F29" t="s">
        <v>15</v>
      </c>
      <c r="G29" t="s">
        <v>15</v>
      </c>
      <c r="H29">
        <v>73</v>
      </c>
      <c r="I29">
        <f>(C29-H29)^2</f>
        <v>25</v>
      </c>
      <c r="J29">
        <v>68</v>
      </c>
      <c r="K29">
        <v>4</v>
      </c>
      <c r="L29">
        <v>68</v>
      </c>
      <c r="M29">
        <v>4</v>
      </c>
    </row>
    <row r="30" spans="1:13" x14ac:dyDescent="0.25">
      <c r="A30" t="s">
        <v>29</v>
      </c>
      <c r="B30" t="s">
        <v>19</v>
      </c>
      <c r="C30">
        <v>69</v>
      </c>
      <c r="D30">
        <v>1</v>
      </c>
      <c r="E30">
        <v>8.76</v>
      </c>
      <c r="F30">
        <v>9.2100000000000009</v>
      </c>
      <c r="G30">
        <v>31.93</v>
      </c>
      <c r="H30">
        <v>65</v>
      </c>
      <c r="I30">
        <f>(C30-H30)^2</f>
        <v>16</v>
      </c>
      <c r="J30">
        <v>69</v>
      </c>
      <c r="K30">
        <v>1</v>
      </c>
      <c r="L30">
        <v>40</v>
      </c>
      <c r="M30">
        <v>1</v>
      </c>
    </row>
    <row r="31" spans="1:13" x14ac:dyDescent="0.25">
      <c r="A31" t="s">
        <v>30</v>
      </c>
      <c r="B31" t="s">
        <v>14</v>
      </c>
      <c r="C31">
        <v>78</v>
      </c>
      <c r="D31">
        <v>19</v>
      </c>
      <c r="H31">
        <v>103</v>
      </c>
      <c r="J31">
        <v>82</v>
      </c>
      <c r="K31">
        <v>22</v>
      </c>
      <c r="L31">
        <v>46</v>
      </c>
      <c r="M31">
        <v>28</v>
      </c>
    </row>
    <row r="32" spans="1:13" x14ac:dyDescent="0.25">
      <c r="A32" t="s">
        <v>30</v>
      </c>
      <c r="B32" t="s">
        <v>16</v>
      </c>
      <c r="C32">
        <v>111</v>
      </c>
      <c r="D32">
        <v>17</v>
      </c>
      <c r="H32">
        <v>102</v>
      </c>
      <c r="J32">
        <v>95</v>
      </c>
      <c r="K32">
        <v>25</v>
      </c>
      <c r="L32">
        <v>152</v>
      </c>
      <c r="M32">
        <v>22</v>
      </c>
    </row>
    <row r="33" spans="1:13" x14ac:dyDescent="0.25">
      <c r="A33" t="s">
        <v>30</v>
      </c>
      <c r="B33" t="s">
        <v>17</v>
      </c>
      <c r="C33">
        <v>90</v>
      </c>
      <c r="D33">
        <v>12</v>
      </c>
      <c r="H33">
        <v>97</v>
      </c>
      <c r="J33">
        <v>102</v>
      </c>
      <c r="K33">
        <v>6</v>
      </c>
      <c r="L33" t="s">
        <v>23</v>
      </c>
      <c r="M33" t="s">
        <v>23</v>
      </c>
    </row>
    <row r="34" spans="1:13" x14ac:dyDescent="0.25">
      <c r="A34" t="s">
        <v>30</v>
      </c>
      <c r="B34" t="s">
        <v>18</v>
      </c>
      <c r="C34">
        <v>90</v>
      </c>
      <c r="D34">
        <v>11</v>
      </c>
      <c r="H34">
        <v>90</v>
      </c>
      <c r="J34">
        <v>98</v>
      </c>
      <c r="K34">
        <v>18</v>
      </c>
      <c r="L34" t="s">
        <v>31</v>
      </c>
      <c r="M34" t="s">
        <v>23</v>
      </c>
    </row>
    <row r="35" spans="1:13" x14ac:dyDescent="0.25">
      <c r="A35" t="s">
        <v>30</v>
      </c>
      <c r="B35" t="s">
        <v>19</v>
      </c>
      <c r="C35">
        <v>112</v>
      </c>
      <c r="D35">
        <v>6</v>
      </c>
      <c r="E35">
        <v>14.84</v>
      </c>
      <c r="F35">
        <v>15.87</v>
      </c>
      <c r="G35">
        <v>-1.32</v>
      </c>
      <c r="H35">
        <v>124</v>
      </c>
      <c r="J35">
        <v>111</v>
      </c>
      <c r="K35">
        <v>8</v>
      </c>
      <c r="L35">
        <v>127</v>
      </c>
      <c r="M35">
        <v>19</v>
      </c>
    </row>
    <row r="36" spans="1:13" x14ac:dyDescent="0.25">
      <c r="A36" t="s">
        <v>32</v>
      </c>
      <c r="B36" t="s">
        <v>20</v>
      </c>
      <c r="C36">
        <v>55</v>
      </c>
      <c r="D36">
        <v>7</v>
      </c>
      <c r="H36">
        <v>72</v>
      </c>
      <c r="J36">
        <v>64</v>
      </c>
      <c r="K36">
        <v>9</v>
      </c>
      <c r="L36" t="s">
        <v>23</v>
      </c>
      <c r="M36" t="s">
        <v>23</v>
      </c>
    </row>
    <row r="37" spans="1:13" x14ac:dyDescent="0.25">
      <c r="A37" t="s">
        <v>32</v>
      </c>
      <c r="B37" t="s">
        <v>21</v>
      </c>
      <c r="C37">
        <v>71</v>
      </c>
      <c r="D37">
        <v>16</v>
      </c>
      <c r="H37">
        <v>68</v>
      </c>
      <c r="J37">
        <v>80</v>
      </c>
      <c r="K37">
        <v>18</v>
      </c>
      <c r="L37">
        <v>96</v>
      </c>
      <c r="M37">
        <v>23</v>
      </c>
    </row>
    <row r="38" spans="1:13" x14ac:dyDescent="0.25">
      <c r="A38" t="s">
        <v>32</v>
      </c>
      <c r="B38" t="s">
        <v>22</v>
      </c>
      <c r="C38">
        <v>50</v>
      </c>
      <c r="D38">
        <v>9</v>
      </c>
      <c r="H38">
        <v>70</v>
      </c>
      <c r="J38">
        <v>77</v>
      </c>
      <c r="K38">
        <v>19</v>
      </c>
      <c r="L38">
        <v>55</v>
      </c>
      <c r="M38">
        <v>34</v>
      </c>
    </row>
    <row r="39" spans="1:13" x14ac:dyDescent="0.25">
      <c r="A39" t="s">
        <v>32</v>
      </c>
      <c r="B39" t="s">
        <v>24</v>
      </c>
      <c r="C39">
        <v>73</v>
      </c>
      <c r="D39">
        <v>11</v>
      </c>
      <c r="E39">
        <v>2.1</v>
      </c>
      <c r="F39">
        <v>3.68</v>
      </c>
      <c r="G39">
        <v>-5.1100000000000003</v>
      </c>
      <c r="H39">
        <v>73</v>
      </c>
      <c r="J39">
        <v>77</v>
      </c>
      <c r="K39">
        <v>13</v>
      </c>
      <c r="L39">
        <v>109</v>
      </c>
      <c r="M39">
        <v>21</v>
      </c>
    </row>
    <row r="40" spans="1:13" x14ac:dyDescent="0.25">
      <c r="A40" t="s">
        <v>32</v>
      </c>
      <c r="B40" t="s">
        <v>25</v>
      </c>
      <c r="C40">
        <v>64</v>
      </c>
      <c r="D40">
        <v>12</v>
      </c>
      <c r="H40">
        <v>71</v>
      </c>
      <c r="J40">
        <v>50</v>
      </c>
      <c r="K40">
        <v>11</v>
      </c>
      <c r="L40" t="s">
        <v>23</v>
      </c>
      <c r="M40" t="s">
        <v>23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opLeftCell="A38" zoomScaleNormal="100" workbookViewId="0">
      <selection activeCell="A14" sqref="A14"/>
    </sheetView>
  </sheetViews>
  <sheetFormatPr baseColWidth="10" defaultColWidth="9" defaultRowHeight="15.75" x14ac:dyDescent="0.25"/>
  <cols>
    <col min="1" max="1" width="23.25" customWidth="1"/>
    <col min="2" max="2" width="20.125" customWidth="1"/>
    <col min="3" max="3" width="8.375" customWidth="1"/>
    <col min="4" max="4" width="12.5" customWidth="1"/>
    <col min="5" max="5" width="8.375" customWidth="1"/>
    <col min="6" max="8" width="10.375" customWidth="1"/>
    <col min="9" max="9" width="11.625" customWidth="1"/>
    <col min="10" max="10" width="32.125" customWidth="1"/>
    <col min="11" max="11" width="10.375" customWidth="1"/>
    <col min="12" max="12" width="18.375" customWidth="1"/>
    <col min="13" max="13" width="10.375" customWidth="1"/>
    <col min="14" max="14" width="17.625" customWidth="1"/>
    <col min="15" max="1025" width="10.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8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12</v>
      </c>
      <c r="O1" s="1"/>
    </row>
    <row r="2" spans="1:15" x14ac:dyDescent="0.25">
      <c r="A2">
        <v>1</v>
      </c>
      <c r="B2" t="s">
        <v>14</v>
      </c>
      <c r="C2">
        <v>77.3</v>
      </c>
      <c r="D2">
        <v>5.0999999999999996</v>
      </c>
      <c r="E2" t="s">
        <v>15</v>
      </c>
      <c r="F2" t="s">
        <v>15</v>
      </c>
      <c r="G2" t="s">
        <v>15</v>
      </c>
      <c r="H2">
        <v>76</v>
      </c>
      <c r="I2">
        <f t="shared" ref="I2:I11" si="0">(C2-H2)^2</f>
        <v>1.6899999999999926</v>
      </c>
      <c r="J2" t="s">
        <v>38</v>
      </c>
      <c r="K2">
        <v>76.3</v>
      </c>
      <c r="L2">
        <v>6.5</v>
      </c>
      <c r="M2">
        <v>51.1</v>
      </c>
      <c r="N2">
        <v>9.1999999999999993</v>
      </c>
    </row>
    <row r="3" spans="1:15" x14ac:dyDescent="0.25">
      <c r="A3">
        <v>1</v>
      </c>
      <c r="B3" t="s">
        <v>16</v>
      </c>
      <c r="C3">
        <v>77.099999999999994</v>
      </c>
      <c r="D3">
        <v>5.0999999999999996</v>
      </c>
      <c r="E3" t="s">
        <v>15</v>
      </c>
      <c r="F3" t="s">
        <v>15</v>
      </c>
      <c r="G3" t="s">
        <v>15</v>
      </c>
      <c r="H3">
        <v>75</v>
      </c>
      <c r="I3">
        <f t="shared" si="0"/>
        <v>4.4099999999999762</v>
      </c>
      <c r="J3" t="s">
        <v>38</v>
      </c>
      <c r="K3">
        <v>77.2</v>
      </c>
      <c r="L3">
        <v>7.8</v>
      </c>
      <c r="M3">
        <v>112.5</v>
      </c>
      <c r="N3">
        <v>28.3</v>
      </c>
    </row>
    <row r="4" spans="1:15" x14ac:dyDescent="0.25">
      <c r="A4">
        <v>1</v>
      </c>
      <c r="B4" t="s">
        <v>17</v>
      </c>
      <c r="C4">
        <v>86.7</v>
      </c>
      <c r="D4">
        <v>24.9</v>
      </c>
      <c r="H4">
        <v>77</v>
      </c>
      <c r="I4">
        <f t="shared" si="0"/>
        <v>94.09000000000006</v>
      </c>
      <c r="J4" t="s">
        <v>39</v>
      </c>
      <c r="K4">
        <v>84.6</v>
      </c>
      <c r="L4">
        <v>22.3</v>
      </c>
      <c r="M4">
        <v>133.5</v>
      </c>
      <c r="N4">
        <v>18</v>
      </c>
    </row>
    <row r="5" spans="1:15" x14ac:dyDescent="0.25">
      <c r="A5">
        <v>1</v>
      </c>
      <c r="B5" t="s">
        <v>18</v>
      </c>
      <c r="C5">
        <v>68.5</v>
      </c>
      <c r="D5">
        <v>6.5</v>
      </c>
      <c r="E5" t="s">
        <v>15</v>
      </c>
      <c r="F5" t="s">
        <v>15</v>
      </c>
      <c r="G5" t="s">
        <v>15</v>
      </c>
      <c r="H5">
        <v>75</v>
      </c>
      <c r="I5">
        <f t="shared" si="0"/>
        <v>42.25</v>
      </c>
      <c r="J5" t="s">
        <v>38</v>
      </c>
      <c r="K5">
        <v>73.3</v>
      </c>
      <c r="L5">
        <v>2.5</v>
      </c>
      <c r="M5">
        <v>53.7</v>
      </c>
      <c r="N5">
        <v>12.1</v>
      </c>
    </row>
    <row r="6" spans="1:15" x14ac:dyDescent="0.25">
      <c r="A6">
        <v>1</v>
      </c>
      <c r="B6" t="s">
        <v>19</v>
      </c>
      <c r="C6">
        <v>70.900000000000006</v>
      </c>
      <c r="D6">
        <v>2.2000000000000002</v>
      </c>
      <c r="E6" t="s">
        <v>15</v>
      </c>
      <c r="F6" t="s">
        <v>15</v>
      </c>
      <c r="G6" t="s">
        <v>15</v>
      </c>
      <c r="H6">
        <v>73</v>
      </c>
      <c r="I6">
        <f t="shared" si="0"/>
        <v>4.4099999999999762</v>
      </c>
      <c r="J6" t="s">
        <v>38</v>
      </c>
      <c r="K6">
        <v>68.8</v>
      </c>
      <c r="L6">
        <v>5.7</v>
      </c>
      <c r="M6">
        <v>55.1</v>
      </c>
      <c r="N6">
        <v>11.1</v>
      </c>
    </row>
    <row r="7" spans="1:15" x14ac:dyDescent="0.25">
      <c r="A7">
        <v>1</v>
      </c>
      <c r="B7" t="s">
        <v>20</v>
      </c>
      <c r="C7">
        <v>89</v>
      </c>
      <c r="D7">
        <v>19</v>
      </c>
      <c r="E7" t="s">
        <v>15</v>
      </c>
      <c r="F7" t="s">
        <v>15</v>
      </c>
      <c r="G7" t="s">
        <v>15</v>
      </c>
      <c r="H7">
        <v>71</v>
      </c>
      <c r="I7">
        <f t="shared" si="0"/>
        <v>324</v>
      </c>
      <c r="J7" t="s">
        <v>38</v>
      </c>
    </row>
    <row r="8" spans="1:15" x14ac:dyDescent="0.25">
      <c r="A8">
        <v>1</v>
      </c>
      <c r="B8" t="s">
        <v>21</v>
      </c>
      <c r="C8">
        <v>75</v>
      </c>
      <c r="D8">
        <v>11</v>
      </c>
      <c r="E8" t="s">
        <v>15</v>
      </c>
      <c r="F8" t="s">
        <v>15</v>
      </c>
      <c r="G8" t="s">
        <v>15</v>
      </c>
      <c r="H8">
        <v>72</v>
      </c>
      <c r="I8">
        <f t="shared" si="0"/>
        <v>9</v>
      </c>
      <c r="J8" t="s">
        <v>38</v>
      </c>
    </row>
    <row r="9" spans="1:15" x14ac:dyDescent="0.25">
      <c r="A9">
        <v>1</v>
      </c>
      <c r="B9" t="s">
        <v>22</v>
      </c>
      <c r="C9">
        <v>70</v>
      </c>
      <c r="D9">
        <v>5</v>
      </c>
      <c r="E9" t="s">
        <v>15</v>
      </c>
      <c r="F9" t="s">
        <v>15</v>
      </c>
      <c r="G9" t="s">
        <v>15</v>
      </c>
      <c r="H9">
        <v>69</v>
      </c>
      <c r="I9">
        <f t="shared" si="0"/>
        <v>1</v>
      </c>
      <c r="J9" t="s">
        <v>38</v>
      </c>
    </row>
    <row r="10" spans="1:15" x14ac:dyDescent="0.25">
      <c r="A10">
        <v>1</v>
      </c>
      <c r="B10" t="s">
        <v>24</v>
      </c>
      <c r="C10">
        <v>87</v>
      </c>
      <c r="D10">
        <v>22</v>
      </c>
      <c r="E10" t="s">
        <v>15</v>
      </c>
      <c r="F10" t="s">
        <v>15</v>
      </c>
      <c r="G10" t="s">
        <v>15</v>
      </c>
      <c r="H10">
        <v>73</v>
      </c>
      <c r="I10">
        <f t="shared" si="0"/>
        <v>196</v>
      </c>
      <c r="J10" t="s">
        <v>38</v>
      </c>
    </row>
    <row r="11" spans="1:15" x14ac:dyDescent="0.25">
      <c r="A11">
        <v>1</v>
      </c>
      <c r="B11" t="s">
        <v>25</v>
      </c>
      <c r="C11">
        <v>83</v>
      </c>
      <c r="D11">
        <v>7</v>
      </c>
      <c r="E11" t="s">
        <v>15</v>
      </c>
      <c r="F11" t="s">
        <v>15</v>
      </c>
      <c r="G11" t="s">
        <v>15</v>
      </c>
      <c r="H11">
        <v>76</v>
      </c>
      <c r="I11">
        <f t="shared" si="0"/>
        <v>49</v>
      </c>
      <c r="J11" t="s">
        <v>38</v>
      </c>
    </row>
    <row r="12" spans="1:15" x14ac:dyDescent="0.25">
      <c r="A12" t="s">
        <v>15</v>
      </c>
      <c r="B12" t="s">
        <v>26</v>
      </c>
      <c r="C12">
        <f>AVERAGE(C2:C6)</f>
        <v>76.099999999999994</v>
      </c>
      <c r="D12">
        <f>(1/COUNT(D2:D6))*SUM(I2:I6)</f>
        <v>29.37</v>
      </c>
      <c r="E12" t="s">
        <v>15</v>
      </c>
      <c r="F12" t="s">
        <v>15</v>
      </c>
      <c r="G12" t="s">
        <v>15</v>
      </c>
    </row>
    <row r="13" spans="1:15" x14ac:dyDescent="0.25">
      <c r="A13" t="s">
        <v>15</v>
      </c>
      <c r="B13" t="s">
        <v>27</v>
      </c>
      <c r="C13">
        <f>AVERAGE(C7:C11)</f>
        <v>80.8</v>
      </c>
      <c r="D13">
        <f>(1/COUNT(D7:D11))*SUM(I7:I11)</f>
        <v>115.80000000000001</v>
      </c>
      <c r="E13" t="s">
        <v>15</v>
      </c>
      <c r="F13" t="s">
        <v>15</v>
      </c>
      <c r="G13" t="s">
        <v>15</v>
      </c>
    </row>
    <row r="14" spans="1:15" x14ac:dyDescent="0.25">
      <c r="A14" t="s">
        <v>40</v>
      </c>
      <c r="B14" t="s">
        <v>14</v>
      </c>
      <c r="H14">
        <v>73</v>
      </c>
      <c r="I14">
        <f t="shared" ref="I14:I23" si="1">(C14-H14)^2</f>
        <v>5329</v>
      </c>
      <c r="J14" t="s">
        <v>41</v>
      </c>
      <c r="K14">
        <v>67.099999999999994</v>
      </c>
      <c r="L14">
        <v>2.9</v>
      </c>
      <c r="M14">
        <v>0</v>
      </c>
      <c r="N14">
        <v>0</v>
      </c>
    </row>
    <row r="15" spans="1:15" x14ac:dyDescent="0.25">
      <c r="A15">
        <v>2</v>
      </c>
      <c r="B15" t="s">
        <v>16</v>
      </c>
      <c r="E15" t="s">
        <v>15</v>
      </c>
      <c r="F15" t="s">
        <v>15</v>
      </c>
      <c r="G15" t="s">
        <v>15</v>
      </c>
      <c r="H15">
        <v>76</v>
      </c>
      <c r="I15">
        <f t="shared" si="1"/>
        <v>5776</v>
      </c>
      <c r="J15" t="s">
        <v>42</v>
      </c>
      <c r="K15">
        <v>92.3</v>
      </c>
      <c r="L15">
        <v>24</v>
      </c>
      <c r="M15">
        <v>73.400000000000006</v>
      </c>
      <c r="N15">
        <v>8</v>
      </c>
    </row>
    <row r="16" spans="1:15" x14ac:dyDescent="0.25">
      <c r="A16">
        <v>2</v>
      </c>
      <c r="B16" t="s">
        <v>17</v>
      </c>
      <c r="E16" t="s">
        <v>15</v>
      </c>
      <c r="F16" t="s">
        <v>15</v>
      </c>
      <c r="G16" t="s">
        <v>15</v>
      </c>
      <c r="H16">
        <v>68</v>
      </c>
      <c r="I16">
        <f t="shared" si="1"/>
        <v>4624</v>
      </c>
      <c r="J16" t="s">
        <v>42</v>
      </c>
      <c r="K16">
        <v>67.099999999999994</v>
      </c>
      <c r="L16">
        <v>1.1000000000000001</v>
      </c>
      <c r="M16">
        <v>66.8</v>
      </c>
      <c r="N16">
        <v>4.3</v>
      </c>
    </row>
    <row r="17" spans="1:14" x14ac:dyDescent="0.25">
      <c r="A17">
        <v>2</v>
      </c>
      <c r="B17" t="s">
        <v>18</v>
      </c>
      <c r="E17" t="s">
        <v>15</v>
      </c>
      <c r="F17" t="s">
        <v>15</v>
      </c>
      <c r="G17" t="s">
        <v>15</v>
      </c>
      <c r="H17">
        <v>72</v>
      </c>
      <c r="I17">
        <f t="shared" si="1"/>
        <v>5184</v>
      </c>
      <c r="J17" t="s">
        <v>42</v>
      </c>
      <c r="K17">
        <v>98.5</v>
      </c>
      <c r="L17">
        <v>30.2</v>
      </c>
      <c r="M17">
        <v>83.2</v>
      </c>
      <c r="N17">
        <v>9.1999999999999993</v>
      </c>
    </row>
    <row r="18" spans="1:14" x14ac:dyDescent="0.25">
      <c r="A18">
        <v>2</v>
      </c>
      <c r="B18" t="s">
        <v>19</v>
      </c>
      <c r="E18" t="s">
        <v>15</v>
      </c>
      <c r="F18" t="s">
        <v>15</v>
      </c>
      <c r="G18" t="s">
        <v>15</v>
      </c>
      <c r="H18">
        <v>72</v>
      </c>
      <c r="I18">
        <f t="shared" si="1"/>
        <v>5184</v>
      </c>
      <c r="J18" t="s">
        <v>42</v>
      </c>
      <c r="K18">
        <v>70.099999999999994</v>
      </c>
      <c r="L18">
        <v>5.9</v>
      </c>
      <c r="M18">
        <v>71.099999999999994</v>
      </c>
      <c r="N18">
        <v>5.8</v>
      </c>
    </row>
    <row r="19" spans="1:14" x14ac:dyDescent="0.25">
      <c r="A19">
        <v>2</v>
      </c>
      <c r="B19" t="s">
        <v>20</v>
      </c>
      <c r="C19">
        <v>81</v>
      </c>
      <c r="D19">
        <v>9</v>
      </c>
      <c r="E19" t="s">
        <v>15</v>
      </c>
      <c r="F19" t="s">
        <v>15</v>
      </c>
      <c r="G19" t="s">
        <v>15</v>
      </c>
      <c r="H19">
        <v>79</v>
      </c>
      <c r="I19">
        <f t="shared" si="1"/>
        <v>4</v>
      </c>
      <c r="J19" t="s">
        <v>42</v>
      </c>
    </row>
    <row r="20" spans="1:14" x14ac:dyDescent="0.25">
      <c r="A20">
        <v>2</v>
      </c>
      <c r="B20" t="s">
        <v>21</v>
      </c>
      <c r="C20">
        <v>85</v>
      </c>
      <c r="D20">
        <v>4</v>
      </c>
      <c r="E20" t="s">
        <v>15</v>
      </c>
      <c r="F20" t="s">
        <v>15</v>
      </c>
      <c r="G20" t="s">
        <v>15</v>
      </c>
      <c r="H20">
        <v>79</v>
      </c>
      <c r="I20">
        <f t="shared" si="1"/>
        <v>36</v>
      </c>
      <c r="J20" t="s">
        <v>42</v>
      </c>
    </row>
    <row r="21" spans="1:14" x14ac:dyDescent="0.25">
      <c r="A21">
        <v>2</v>
      </c>
      <c r="B21" t="s">
        <v>22</v>
      </c>
      <c r="C21">
        <v>70</v>
      </c>
      <c r="D21">
        <v>10</v>
      </c>
      <c r="E21" t="s">
        <v>15</v>
      </c>
      <c r="F21" t="s">
        <v>15</v>
      </c>
      <c r="G21" t="s">
        <v>15</v>
      </c>
      <c r="H21">
        <v>76</v>
      </c>
      <c r="I21">
        <f t="shared" si="1"/>
        <v>36</v>
      </c>
      <c r="J21" t="s">
        <v>42</v>
      </c>
    </row>
    <row r="22" spans="1:14" x14ac:dyDescent="0.25">
      <c r="A22">
        <v>2</v>
      </c>
      <c r="B22" t="s">
        <v>24</v>
      </c>
      <c r="C22">
        <v>64</v>
      </c>
      <c r="D22">
        <v>7</v>
      </c>
      <c r="E22" t="s">
        <v>15</v>
      </c>
      <c r="F22" t="s">
        <v>15</v>
      </c>
      <c r="G22" t="s">
        <v>15</v>
      </c>
      <c r="H22">
        <v>68</v>
      </c>
      <c r="I22">
        <f t="shared" si="1"/>
        <v>16</v>
      </c>
      <c r="J22" t="s">
        <v>42</v>
      </c>
      <c r="K22">
        <v>63</v>
      </c>
      <c r="L22">
        <v>9</v>
      </c>
      <c r="M22">
        <v>171</v>
      </c>
      <c r="N22">
        <v>41</v>
      </c>
    </row>
    <row r="23" spans="1:14" x14ac:dyDescent="0.25">
      <c r="A23">
        <v>2</v>
      </c>
      <c r="B23" t="s">
        <v>25</v>
      </c>
      <c r="C23">
        <v>80</v>
      </c>
      <c r="D23">
        <v>13</v>
      </c>
      <c r="E23" t="s">
        <v>15</v>
      </c>
      <c r="F23" t="s">
        <v>15</v>
      </c>
      <c r="G23" t="s">
        <v>15</v>
      </c>
      <c r="H23">
        <v>73</v>
      </c>
      <c r="I23">
        <f t="shared" si="1"/>
        <v>49</v>
      </c>
      <c r="J23" t="s">
        <v>42</v>
      </c>
    </row>
    <row r="24" spans="1:14" x14ac:dyDescent="0.25">
      <c r="A24" t="s">
        <v>15</v>
      </c>
      <c r="B24" t="s">
        <v>26</v>
      </c>
      <c r="C24" t="e">
        <f>AVERAGE(C14:C18)</f>
        <v>#DIV/0!</v>
      </c>
      <c r="D24" t="e">
        <f>(1/COUNT(D14:D18))*SUM(I14:I18)</f>
        <v>#DIV/0!</v>
      </c>
      <c r="E24" t="s">
        <v>15</v>
      </c>
      <c r="F24" t="s">
        <v>15</v>
      </c>
      <c r="G24" t="s">
        <v>15</v>
      </c>
    </row>
    <row r="25" spans="1:14" x14ac:dyDescent="0.25">
      <c r="A25" t="s">
        <v>15</v>
      </c>
      <c r="B25" t="s">
        <v>27</v>
      </c>
      <c r="C25" s="2">
        <f>AVERAGE(C19:C23)</f>
        <v>76</v>
      </c>
      <c r="D25">
        <f>(1/COUNT(D19:D23))*SUM(I19:I23)</f>
        <v>28.200000000000003</v>
      </c>
      <c r="E25" t="s">
        <v>15</v>
      </c>
      <c r="F25" t="s">
        <v>15</v>
      </c>
      <c r="G25" t="s">
        <v>15</v>
      </c>
    </row>
    <row r="26" spans="1:14" x14ac:dyDescent="0.25">
      <c r="A26" t="s">
        <v>43</v>
      </c>
      <c r="B26" t="s">
        <v>14</v>
      </c>
      <c r="C26">
        <v>72.099999999999994</v>
      </c>
      <c r="D26">
        <v>4.0999999999999996</v>
      </c>
      <c r="E26" t="s">
        <v>15</v>
      </c>
      <c r="F26" t="s">
        <v>15</v>
      </c>
      <c r="G26" t="s">
        <v>15</v>
      </c>
      <c r="H26">
        <v>70</v>
      </c>
      <c r="I26">
        <f>(C26-H26)^2</f>
        <v>4.4099999999999762</v>
      </c>
      <c r="J26" t="s">
        <v>44</v>
      </c>
      <c r="K26">
        <v>81.2</v>
      </c>
      <c r="L26">
        <v>27.8</v>
      </c>
      <c r="M26">
        <v>50.1</v>
      </c>
      <c r="N26">
        <v>11.4</v>
      </c>
    </row>
    <row r="27" spans="1:14" x14ac:dyDescent="0.25">
      <c r="A27" t="s">
        <v>43</v>
      </c>
      <c r="B27" t="s">
        <v>16</v>
      </c>
      <c r="C27">
        <v>85</v>
      </c>
      <c r="D27">
        <v>4.3</v>
      </c>
      <c r="E27" t="s">
        <v>15</v>
      </c>
      <c r="F27" t="s">
        <v>15</v>
      </c>
      <c r="G27" t="s">
        <v>15</v>
      </c>
      <c r="H27">
        <v>83</v>
      </c>
      <c r="I27">
        <f>(C27-H27)^2</f>
        <v>4</v>
      </c>
      <c r="J27" t="s">
        <v>44</v>
      </c>
      <c r="K27">
        <v>92.3</v>
      </c>
      <c r="L27">
        <v>24</v>
      </c>
      <c r="M27">
        <v>73.400000000000006</v>
      </c>
      <c r="N27">
        <v>8</v>
      </c>
    </row>
    <row r="28" spans="1:14" x14ac:dyDescent="0.25">
      <c r="A28" t="s">
        <v>43</v>
      </c>
      <c r="B28" t="s">
        <v>17</v>
      </c>
      <c r="C28">
        <v>50.7</v>
      </c>
      <c r="D28">
        <v>13.7</v>
      </c>
      <c r="E28" t="s">
        <v>15</v>
      </c>
      <c r="F28" t="s">
        <v>15</v>
      </c>
      <c r="G28" t="s">
        <v>15</v>
      </c>
      <c r="H28">
        <v>73</v>
      </c>
      <c r="I28">
        <f>(C28-H28)^2</f>
        <v>497.28999999999985</v>
      </c>
      <c r="J28" t="s">
        <v>44</v>
      </c>
      <c r="K28">
        <v>42.9</v>
      </c>
      <c r="L28">
        <v>11</v>
      </c>
      <c r="M28">
        <v>40.1</v>
      </c>
      <c r="N28">
        <v>1.5</v>
      </c>
    </row>
    <row r="29" spans="1:14" x14ac:dyDescent="0.25">
      <c r="A29" t="s">
        <v>43</v>
      </c>
      <c r="B29" t="s">
        <v>18</v>
      </c>
      <c r="C29">
        <v>67</v>
      </c>
      <c r="D29">
        <v>1.9</v>
      </c>
      <c r="E29" t="s">
        <v>15</v>
      </c>
      <c r="F29" t="s">
        <v>15</v>
      </c>
      <c r="G29" t="s">
        <v>15</v>
      </c>
      <c r="H29">
        <v>73</v>
      </c>
      <c r="I29">
        <f>(C29-H29)^2</f>
        <v>36</v>
      </c>
      <c r="J29" t="s">
        <v>44</v>
      </c>
      <c r="K29">
        <v>67</v>
      </c>
      <c r="L29">
        <v>3.3</v>
      </c>
      <c r="M29">
        <v>68.2</v>
      </c>
      <c r="N29">
        <v>3</v>
      </c>
    </row>
    <row r="30" spans="1:14" x14ac:dyDescent="0.25">
      <c r="A30" t="s">
        <v>43</v>
      </c>
      <c r="B30" t="s">
        <v>19</v>
      </c>
      <c r="C30">
        <v>68.3</v>
      </c>
      <c r="D30">
        <v>0.3</v>
      </c>
      <c r="H30">
        <v>65</v>
      </c>
      <c r="I30">
        <f>(C30-H30)^2</f>
        <v>10.889999999999981</v>
      </c>
      <c r="J30" t="s">
        <v>45</v>
      </c>
      <c r="K30">
        <v>68.3</v>
      </c>
      <c r="L30">
        <v>0.4</v>
      </c>
      <c r="M30">
        <v>39.9</v>
      </c>
      <c r="N30">
        <v>0.2</v>
      </c>
    </row>
    <row r="31" spans="1:14" x14ac:dyDescent="0.25">
      <c r="A31" t="s">
        <v>30</v>
      </c>
    </row>
    <row r="32" spans="1:14" x14ac:dyDescent="0.25">
      <c r="A32" t="s">
        <v>30</v>
      </c>
    </row>
    <row r="33" spans="1:1" x14ac:dyDescent="0.25">
      <c r="A33" t="s">
        <v>30</v>
      </c>
    </row>
    <row r="34" spans="1:1" x14ac:dyDescent="0.25">
      <c r="A34" t="s">
        <v>30</v>
      </c>
    </row>
    <row r="35" spans="1:1" x14ac:dyDescent="0.25">
      <c r="A35" t="s">
        <v>30</v>
      </c>
    </row>
    <row r="36" spans="1:1" x14ac:dyDescent="0.25">
      <c r="A36" t="s">
        <v>32</v>
      </c>
    </row>
    <row r="37" spans="1:1" x14ac:dyDescent="0.25">
      <c r="A37" t="s">
        <v>32</v>
      </c>
    </row>
    <row r="38" spans="1:1" x14ac:dyDescent="0.25">
      <c r="A38" t="s">
        <v>32</v>
      </c>
    </row>
    <row r="39" spans="1:1" x14ac:dyDescent="0.25">
      <c r="A39" t="s">
        <v>32</v>
      </c>
    </row>
    <row r="40" spans="1:1" x14ac:dyDescent="0.25">
      <c r="A40" t="s">
        <v>32</v>
      </c>
    </row>
    <row r="1048576" spans="10:10" x14ac:dyDescent="0.25">
      <c r="J1048576" t="s">
        <v>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malinger</vt:lpstr>
      <vt:lpstr>interp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Gaute</cp:lastModifiedBy>
  <cp:revision>11</cp:revision>
  <dcterms:modified xsi:type="dcterms:W3CDTF">2019-03-27T13:33:53Z</dcterms:modified>
  <dc:language>en-US</dc:language>
</cp:coreProperties>
</file>