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Tor\# Master\Sales\by Category by Store\report\"/>
    </mc:Choice>
  </mc:AlternateContent>
  <bookViews>
    <workbookView xWindow="0" yWindow="0" windowWidth="24000" windowHeight="9675"/>
  </bookViews>
  <sheets>
    <sheet name="061" sheetId="1" r:id="rId1"/>
    <sheet name="062" sheetId="2" r:id="rId2"/>
    <sheet name="071" sheetId="3" r:id="rId3"/>
    <sheet name="072" sheetId="4" r:id="rId4"/>
    <sheet name="073" sheetId="5" r:id="rId5"/>
    <sheet name="081" sheetId="6" r:id="rId6"/>
    <sheet name="082" sheetId="7" r:id="rId7"/>
    <sheet name="083" sheetId="8" r:id="rId8"/>
    <sheet name="084" sheetId="9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66" i="9" l="1"/>
  <c r="L66" i="9"/>
  <c r="K66" i="9"/>
  <c r="M65" i="9"/>
  <c r="L65" i="9"/>
  <c r="K65" i="9"/>
  <c r="M64" i="9"/>
  <c r="L64" i="9"/>
  <c r="K64" i="9"/>
  <c r="M63" i="9"/>
  <c r="L63" i="9"/>
  <c r="K63" i="9"/>
  <c r="M62" i="9"/>
  <c r="L62" i="9"/>
  <c r="K62" i="9"/>
  <c r="M61" i="9"/>
  <c r="L61" i="9"/>
  <c r="K61" i="9"/>
  <c r="M60" i="9"/>
  <c r="L60" i="9"/>
  <c r="K60" i="9"/>
  <c r="M59" i="9"/>
  <c r="L59" i="9"/>
  <c r="K59" i="9"/>
  <c r="M58" i="9"/>
  <c r="L58" i="9"/>
  <c r="K58" i="9"/>
  <c r="M57" i="9"/>
  <c r="L57" i="9"/>
  <c r="K57" i="9"/>
  <c r="M56" i="9"/>
  <c r="L56" i="9"/>
  <c r="K56" i="9"/>
  <c r="M55" i="9"/>
  <c r="L55" i="9"/>
  <c r="K55" i="9"/>
  <c r="M54" i="9"/>
  <c r="L54" i="9"/>
  <c r="K54" i="9"/>
  <c r="M53" i="9"/>
  <c r="L53" i="9"/>
  <c r="K53" i="9"/>
  <c r="M52" i="9"/>
  <c r="L52" i="9"/>
  <c r="K52" i="9"/>
  <c r="M51" i="9"/>
  <c r="L51" i="9"/>
  <c r="K51" i="9"/>
  <c r="M50" i="9"/>
  <c r="L50" i="9"/>
  <c r="K50" i="9"/>
  <c r="M49" i="9"/>
  <c r="L49" i="9"/>
  <c r="K49" i="9"/>
  <c r="M48" i="9"/>
  <c r="L48" i="9"/>
  <c r="K48" i="9"/>
  <c r="M47" i="9"/>
  <c r="L47" i="9"/>
  <c r="K47" i="9"/>
  <c r="M46" i="9"/>
  <c r="L46" i="9"/>
  <c r="K46" i="9"/>
  <c r="M45" i="9"/>
  <c r="L45" i="9"/>
  <c r="K45" i="9"/>
  <c r="M44" i="9"/>
  <c r="L44" i="9"/>
  <c r="K44" i="9"/>
  <c r="M43" i="9"/>
  <c r="L43" i="9"/>
  <c r="K43" i="9"/>
  <c r="M42" i="9"/>
  <c r="L42" i="9"/>
  <c r="K42" i="9"/>
  <c r="M41" i="9"/>
  <c r="L41" i="9"/>
  <c r="K41" i="9"/>
  <c r="M40" i="9"/>
  <c r="L40" i="9"/>
  <c r="K40" i="9"/>
  <c r="M39" i="9"/>
  <c r="L39" i="9"/>
  <c r="K39" i="9"/>
  <c r="M38" i="9"/>
  <c r="L38" i="9"/>
  <c r="K38" i="9"/>
  <c r="M37" i="9"/>
  <c r="L37" i="9"/>
  <c r="K37" i="9"/>
  <c r="M36" i="9"/>
  <c r="L36" i="9"/>
  <c r="K36" i="9"/>
  <c r="M35" i="9"/>
  <c r="L35" i="9"/>
  <c r="K35" i="9"/>
  <c r="M34" i="9"/>
  <c r="L34" i="9"/>
  <c r="K34" i="9"/>
  <c r="M33" i="9"/>
  <c r="L33" i="9"/>
  <c r="K33" i="9"/>
  <c r="M32" i="9"/>
  <c r="L32" i="9"/>
  <c r="K32" i="9"/>
  <c r="M31" i="9"/>
  <c r="L31" i="9"/>
  <c r="K31" i="9"/>
  <c r="M30" i="9"/>
  <c r="L30" i="9"/>
  <c r="K30" i="9"/>
  <c r="M29" i="9"/>
  <c r="L29" i="9"/>
  <c r="K29" i="9"/>
  <c r="M28" i="9"/>
  <c r="L28" i="9"/>
  <c r="K28" i="9"/>
  <c r="M27" i="9"/>
  <c r="L27" i="9"/>
  <c r="K27" i="9"/>
  <c r="M26" i="9"/>
  <c r="L26" i="9"/>
  <c r="K26" i="9"/>
  <c r="M25" i="9"/>
  <c r="L25" i="9"/>
  <c r="K25" i="9"/>
  <c r="M24" i="9"/>
  <c r="L24" i="9"/>
  <c r="K24" i="9"/>
  <c r="M23" i="9"/>
  <c r="L23" i="9"/>
  <c r="K23" i="9"/>
  <c r="M22" i="9"/>
  <c r="L22" i="9"/>
  <c r="K22" i="9"/>
  <c r="M21" i="9"/>
  <c r="L21" i="9"/>
  <c r="K21" i="9"/>
  <c r="M20" i="9"/>
  <c r="L20" i="9"/>
  <c r="K20" i="9"/>
  <c r="M19" i="9"/>
  <c r="L19" i="9"/>
  <c r="K19" i="9"/>
  <c r="M18" i="9"/>
  <c r="L18" i="9"/>
  <c r="K18" i="9"/>
  <c r="M17" i="9"/>
  <c r="L17" i="9"/>
  <c r="K17" i="9"/>
  <c r="M16" i="9"/>
  <c r="L16" i="9"/>
  <c r="K16" i="9"/>
  <c r="M15" i="9"/>
  <c r="L15" i="9"/>
  <c r="K15" i="9"/>
  <c r="M14" i="9"/>
  <c r="L14" i="9"/>
  <c r="K14" i="9"/>
  <c r="M13" i="9"/>
  <c r="L13" i="9"/>
  <c r="K13" i="9"/>
  <c r="M12" i="9"/>
  <c r="L12" i="9"/>
  <c r="K12" i="9"/>
  <c r="M11" i="9"/>
  <c r="L11" i="9"/>
  <c r="K11" i="9"/>
  <c r="M10" i="9"/>
  <c r="L10" i="9"/>
  <c r="K10" i="9"/>
  <c r="M54" i="8"/>
  <c r="L54" i="8"/>
  <c r="K54" i="8"/>
  <c r="M53" i="8"/>
  <c r="L53" i="8"/>
  <c r="K53" i="8"/>
  <c r="M52" i="8"/>
  <c r="L52" i="8"/>
  <c r="K52" i="8"/>
  <c r="M51" i="8"/>
  <c r="L51" i="8"/>
  <c r="K51" i="8"/>
  <c r="M50" i="8"/>
  <c r="L50" i="8"/>
  <c r="K50" i="8"/>
  <c r="M49" i="8"/>
  <c r="L49" i="8"/>
  <c r="K49" i="8"/>
  <c r="M48" i="8"/>
  <c r="L48" i="8"/>
  <c r="K48" i="8"/>
  <c r="M47" i="8"/>
  <c r="L47" i="8"/>
  <c r="K47" i="8"/>
  <c r="M46" i="8"/>
  <c r="L46" i="8"/>
  <c r="K46" i="8"/>
  <c r="M45" i="8"/>
  <c r="L45" i="8"/>
  <c r="K45" i="8"/>
  <c r="M44" i="8"/>
  <c r="L44" i="8"/>
  <c r="K44" i="8"/>
  <c r="M43" i="8"/>
  <c r="L43" i="8"/>
  <c r="K43" i="8"/>
  <c r="M42" i="8"/>
  <c r="L42" i="8"/>
  <c r="K42" i="8"/>
  <c r="M41" i="8"/>
  <c r="L41" i="8"/>
  <c r="K41" i="8"/>
  <c r="M40" i="8"/>
  <c r="L40" i="8"/>
  <c r="K40" i="8"/>
  <c r="M39" i="8"/>
  <c r="L39" i="8"/>
  <c r="K39" i="8"/>
  <c r="M38" i="8"/>
  <c r="L38" i="8"/>
  <c r="K38" i="8"/>
  <c r="M37" i="8"/>
  <c r="L37" i="8"/>
  <c r="K37" i="8"/>
  <c r="M36" i="8"/>
  <c r="L36" i="8"/>
  <c r="K36" i="8"/>
  <c r="M35" i="8"/>
  <c r="L35" i="8"/>
  <c r="K35" i="8"/>
  <c r="M34" i="8"/>
  <c r="L34" i="8"/>
  <c r="K34" i="8"/>
  <c r="M33" i="8"/>
  <c r="L33" i="8"/>
  <c r="K33" i="8"/>
  <c r="M32" i="8"/>
  <c r="L32" i="8"/>
  <c r="K32" i="8"/>
  <c r="M31" i="8"/>
  <c r="L31" i="8"/>
  <c r="K31" i="8"/>
  <c r="M30" i="8"/>
  <c r="L30" i="8"/>
  <c r="K30" i="8"/>
  <c r="M29" i="8"/>
  <c r="L29" i="8"/>
  <c r="K29" i="8"/>
  <c r="M28" i="8"/>
  <c r="L28" i="8"/>
  <c r="K28" i="8"/>
  <c r="M27" i="8"/>
  <c r="L27" i="8"/>
  <c r="K27" i="8"/>
  <c r="M26" i="8"/>
  <c r="L26" i="8"/>
  <c r="K26" i="8"/>
  <c r="M25" i="8"/>
  <c r="L25" i="8"/>
  <c r="K25" i="8"/>
  <c r="M24" i="8"/>
  <c r="L24" i="8"/>
  <c r="K24" i="8"/>
  <c r="M23" i="8"/>
  <c r="L23" i="8"/>
  <c r="K23" i="8"/>
  <c r="M22" i="8"/>
  <c r="L22" i="8"/>
  <c r="K22" i="8"/>
  <c r="M21" i="8"/>
  <c r="L21" i="8"/>
  <c r="K21" i="8"/>
  <c r="M20" i="8"/>
  <c r="L20" i="8"/>
  <c r="K20" i="8"/>
  <c r="M19" i="8"/>
  <c r="L19" i="8"/>
  <c r="K19" i="8"/>
  <c r="M18" i="8"/>
  <c r="L18" i="8"/>
  <c r="K18" i="8"/>
  <c r="M17" i="8"/>
  <c r="L17" i="8"/>
  <c r="K17" i="8"/>
  <c r="M16" i="8"/>
  <c r="L16" i="8"/>
  <c r="K16" i="8"/>
  <c r="M15" i="8"/>
  <c r="L15" i="8"/>
  <c r="K15" i="8"/>
  <c r="M14" i="8"/>
  <c r="L14" i="8"/>
  <c r="K14" i="8"/>
  <c r="M13" i="8"/>
  <c r="L13" i="8"/>
  <c r="K13" i="8"/>
  <c r="M12" i="8"/>
  <c r="L12" i="8"/>
  <c r="K12" i="8"/>
  <c r="M11" i="8"/>
  <c r="L11" i="8"/>
  <c r="K11" i="8"/>
  <c r="M10" i="8"/>
  <c r="L10" i="8"/>
  <c r="K10" i="8"/>
  <c r="M74" i="7"/>
  <c r="L74" i="7"/>
  <c r="K74" i="7"/>
  <c r="M73" i="7"/>
  <c r="L73" i="7"/>
  <c r="K73" i="7"/>
  <c r="M72" i="7"/>
  <c r="L72" i="7"/>
  <c r="K72" i="7"/>
  <c r="M71" i="7"/>
  <c r="L71" i="7"/>
  <c r="K71" i="7"/>
  <c r="M70" i="7"/>
  <c r="L70" i="7"/>
  <c r="K70" i="7"/>
  <c r="M69" i="7"/>
  <c r="L69" i="7"/>
  <c r="K69" i="7"/>
  <c r="M68" i="7"/>
  <c r="L68" i="7"/>
  <c r="K68" i="7"/>
  <c r="M67" i="7"/>
  <c r="L67" i="7"/>
  <c r="K67" i="7"/>
  <c r="M66" i="7"/>
  <c r="L66" i="7"/>
  <c r="K66" i="7"/>
  <c r="M65" i="7"/>
  <c r="L65" i="7"/>
  <c r="K65" i="7"/>
  <c r="M64" i="7"/>
  <c r="L64" i="7"/>
  <c r="K64" i="7"/>
  <c r="M63" i="7"/>
  <c r="L63" i="7"/>
  <c r="K63" i="7"/>
  <c r="M62" i="7"/>
  <c r="L62" i="7"/>
  <c r="K62" i="7"/>
  <c r="M61" i="7"/>
  <c r="L61" i="7"/>
  <c r="K61" i="7"/>
  <c r="M60" i="7"/>
  <c r="L60" i="7"/>
  <c r="K60" i="7"/>
  <c r="M59" i="7"/>
  <c r="L59" i="7"/>
  <c r="K59" i="7"/>
  <c r="M58" i="7"/>
  <c r="L58" i="7"/>
  <c r="K58" i="7"/>
  <c r="M57" i="7"/>
  <c r="L57" i="7"/>
  <c r="K57" i="7"/>
  <c r="M56" i="7"/>
  <c r="L56" i="7"/>
  <c r="K56" i="7"/>
  <c r="M55" i="7"/>
  <c r="L55" i="7"/>
  <c r="K55" i="7"/>
  <c r="M54" i="7"/>
  <c r="L54" i="7"/>
  <c r="K54" i="7"/>
  <c r="M53" i="7"/>
  <c r="L53" i="7"/>
  <c r="K53" i="7"/>
  <c r="M52" i="7"/>
  <c r="L52" i="7"/>
  <c r="K52" i="7"/>
  <c r="M51" i="7"/>
  <c r="L51" i="7"/>
  <c r="K51" i="7"/>
  <c r="M50" i="7"/>
  <c r="L50" i="7"/>
  <c r="K50" i="7"/>
  <c r="M49" i="7"/>
  <c r="L49" i="7"/>
  <c r="K49" i="7"/>
  <c r="M48" i="7"/>
  <c r="L48" i="7"/>
  <c r="K48" i="7"/>
  <c r="M47" i="7"/>
  <c r="L47" i="7"/>
  <c r="K47" i="7"/>
  <c r="M46" i="7"/>
  <c r="L46" i="7"/>
  <c r="K46" i="7"/>
  <c r="M45" i="7"/>
  <c r="L45" i="7"/>
  <c r="K45" i="7"/>
  <c r="M44" i="7"/>
  <c r="L44" i="7"/>
  <c r="K44" i="7"/>
  <c r="M43" i="7"/>
  <c r="L43" i="7"/>
  <c r="K43" i="7"/>
  <c r="M42" i="7"/>
  <c r="L42" i="7"/>
  <c r="K42" i="7"/>
  <c r="M41" i="7"/>
  <c r="L41" i="7"/>
  <c r="K41" i="7"/>
  <c r="M40" i="7"/>
  <c r="L40" i="7"/>
  <c r="K40" i="7"/>
  <c r="M39" i="7"/>
  <c r="L39" i="7"/>
  <c r="K39" i="7"/>
  <c r="M38" i="7"/>
  <c r="L38" i="7"/>
  <c r="K38" i="7"/>
  <c r="M37" i="7"/>
  <c r="L37" i="7"/>
  <c r="K37" i="7"/>
  <c r="M36" i="7"/>
  <c r="L36" i="7"/>
  <c r="K36" i="7"/>
  <c r="M35" i="7"/>
  <c r="L35" i="7"/>
  <c r="K35" i="7"/>
  <c r="M34" i="7"/>
  <c r="L34" i="7"/>
  <c r="K34" i="7"/>
  <c r="M33" i="7"/>
  <c r="L33" i="7"/>
  <c r="K33" i="7"/>
  <c r="M32" i="7"/>
  <c r="L32" i="7"/>
  <c r="K32" i="7"/>
  <c r="M31" i="7"/>
  <c r="L31" i="7"/>
  <c r="K31" i="7"/>
  <c r="M30" i="7"/>
  <c r="L30" i="7"/>
  <c r="K30" i="7"/>
  <c r="M29" i="7"/>
  <c r="L29" i="7"/>
  <c r="K29" i="7"/>
  <c r="M28" i="7"/>
  <c r="L28" i="7"/>
  <c r="K28" i="7"/>
  <c r="M27" i="7"/>
  <c r="L27" i="7"/>
  <c r="K27" i="7"/>
  <c r="M26" i="7"/>
  <c r="L26" i="7"/>
  <c r="K26" i="7"/>
  <c r="M25" i="7"/>
  <c r="L25" i="7"/>
  <c r="K25" i="7"/>
  <c r="M24" i="7"/>
  <c r="L24" i="7"/>
  <c r="K24" i="7"/>
  <c r="M23" i="7"/>
  <c r="L23" i="7"/>
  <c r="K23" i="7"/>
  <c r="M22" i="7"/>
  <c r="L22" i="7"/>
  <c r="K22" i="7"/>
  <c r="M21" i="7"/>
  <c r="L21" i="7"/>
  <c r="K21" i="7"/>
  <c r="M20" i="7"/>
  <c r="L20" i="7"/>
  <c r="K20" i="7"/>
  <c r="M19" i="7"/>
  <c r="L19" i="7"/>
  <c r="K19" i="7"/>
  <c r="M18" i="7"/>
  <c r="L18" i="7"/>
  <c r="K18" i="7"/>
  <c r="M17" i="7"/>
  <c r="L17" i="7"/>
  <c r="K17" i="7"/>
  <c r="M16" i="7"/>
  <c r="L16" i="7"/>
  <c r="K16" i="7"/>
  <c r="M15" i="7"/>
  <c r="L15" i="7"/>
  <c r="K15" i="7"/>
  <c r="M14" i="7"/>
  <c r="L14" i="7"/>
  <c r="K14" i="7"/>
  <c r="M13" i="7"/>
  <c r="L13" i="7"/>
  <c r="K13" i="7"/>
  <c r="M12" i="7"/>
  <c r="L12" i="7"/>
  <c r="K12" i="7"/>
  <c r="M11" i="7"/>
  <c r="L11" i="7"/>
  <c r="K11" i="7"/>
  <c r="M10" i="7"/>
  <c r="L10" i="7"/>
  <c r="K10" i="7"/>
  <c r="M97" i="6"/>
  <c r="L97" i="6"/>
  <c r="K97" i="6"/>
  <c r="M96" i="6"/>
  <c r="L96" i="6"/>
  <c r="K96" i="6"/>
  <c r="M95" i="6"/>
  <c r="L95" i="6"/>
  <c r="K95" i="6"/>
  <c r="M94" i="6"/>
  <c r="L94" i="6"/>
  <c r="K94" i="6"/>
  <c r="M93" i="6"/>
  <c r="L93" i="6"/>
  <c r="K93" i="6"/>
  <c r="M92" i="6"/>
  <c r="L92" i="6"/>
  <c r="K92" i="6"/>
  <c r="M91" i="6"/>
  <c r="L91" i="6"/>
  <c r="K91" i="6"/>
  <c r="M90" i="6"/>
  <c r="L90" i="6"/>
  <c r="K90" i="6"/>
  <c r="M89" i="6"/>
  <c r="L89" i="6"/>
  <c r="K89" i="6"/>
  <c r="M88" i="6"/>
  <c r="L88" i="6"/>
  <c r="K88" i="6"/>
  <c r="M87" i="6"/>
  <c r="L87" i="6"/>
  <c r="K87" i="6"/>
  <c r="M86" i="6"/>
  <c r="L86" i="6"/>
  <c r="K86" i="6"/>
  <c r="M85" i="6"/>
  <c r="L85" i="6"/>
  <c r="K85" i="6"/>
  <c r="M84" i="6"/>
  <c r="L84" i="6"/>
  <c r="K84" i="6"/>
  <c r="M83" i="6"/>
  <c r="L83" i="6"/>
  <c r="K83" i="6"/>
  <c r="M82" i="6"/>
  <c r="L82" i="6"/>
  <c r="K82" i="6"/>
  <c r="M81" i="6"/>
  <c r="L81" i="6"/>
  <c r="K81" i="6"/>
  <c r="M80" i="6"/>
  <c r="L80" i="6"/>
  <c r="K80" i="6"/>
  <c r="M79" i="6"/>
  <c r="L79" i="6"/>
  <c r="K79" i="6"/>
  <c r="M78" i="6"/>
  <c r="L78" i="6"/>
  <c r="K78" i="6"/>
  <c r="M77" i="6"/>
  <c r="L77" i="6"/>
  <c r="K77" i="6"/>
  <c r="M76" i="6"/>
  <c r="L76" i="6"/>
  <c r="K76" i="6"/>
  <c r="M75" i="6"/>
  <c r="L75" i="6"/>
  <c r="K75" i="6"/>
  <c r="M74" i="6"/>
  <c r="L74" i="6"/>
  <c r="K74" i="6"/>
  <c r="M73" i="6"/>
  <c r="L73" i="6"/>
  <c r="K73" i="6"/>
  <c r="M72" i="6"/>
  <c r="L72" i="6"/>
  <c r="K72" i="6"/>
  <c r="M71" i="6"/>
  <c r="L71" i="6"/>
  <c r="K71" i="6"/>
  <c r="M70" i="6"/>
  <c r="L70" i="6"/>
  <c r="K70" i="6"/>
  <c r="M69" i="6"/>
  <c r="L69" i="6"/>
  <c r="K69" i="6"/>
  <c r="M68" i="6"/>
  <c r="L68" i="6"/>
  <c r="K68" i="6"/>
  <c r="M67" i="6"/>
  <c r="L67" i="6"/>
  <c r="K67" i="6"/>
  <c r="M66" i="6"/>
  <c r="L66" i="6"/>
  <c r="K66" i="6"/>
  <c r="M65" i="6"/>
  <c r="L65" i="6"/>
  <c r="K65" i="6"/>
  <c r="M64" i="6"/>
  <c r="L64" i="6"/>
  <c r="K64" i="6"/>
  <c r="M63" i="6"/>
  <c r="L63" i="6"/>
  <c r="K63" i="6"/>
  <c r="M62" i="6"/>
  <c r="L62" i="6"/>
  <c r="K62" i="6"/>
  <c r="M61" i="6"/>
  <c r="L61" i="6"/>
  <c r="K61" i="6"/>
  <c r="M60" i="6"/>
  <c r="L60" i="6"/>
  <c r="K60" i="6"/>
  <c r="M59" i="6"/>
  <c r="L59" i="6"/>
  <c r="K59" i="6"/>
  <c r="M58" i="6"/>
  <c r="L58" i="6"/>
  <c r="K58" i="6"/>
  <c r="M57" i="6"/>
  <c r="L57" i="6"/>
  <c r="K57" i="6"/>
  <c r="M56" i="6"/>
  <c r="L56" i="6"/>
  <c r="K56" i="6"/>
  <c r="M55" i="6"/>
  <c r="L55" i="6"/>
  <c r="K55" i="6"/>
  <c r="M54" i="6"/>
  <c r="L54" i="6"/>
  <c r="K54" i="6"/>
  <c r="M53" i="6"/>
  <c r="L53" i="6"/>
  <c r="K53" i="6"/>
  <c r="M52" i="6"/>
  <c r="L52" i="6"/>
  <c r="K52" i="6"/>
  <c r="M51" i="6"/>
  <c r="L51" i="6"/>
  <c r="K51" i="6"/>
  <c r="M50" i="6"/>
  <c r="L50" i="6"/>
  <c r="K50" i="6"/>
  <c r="M49" i="6"/>
  <c r="L49" i="6"/>
  <c r="K49" i="6"/>
  <c r="M48" i="6"/>
  <c r="L48" i="6"/>
  <c r="K48" i="6"/>
  <c r="M47" i="6"/>
  <c r="L47" i="6"/>
  <c r="K47" i="6"/>
  <c r="M46" i="6"/>
  <c r="L46" i="6"/>
  <c r="K46" i="6"/>
  <c r="M45" i="6"/>
  <c r="L45" i="6"/>
  <c r="K45" i="6"/>
  <c r="M44" i="6"/>
  <c r="L44" i="6"/>
  <c r="K44" i="6"/>
  <c r="M43" i="6"/>
  <c r="L43" i="6"/>
  <c r="K43" i="6"/>
  <c r="M42" i="6"/>
  <c r="L42" i="6"/>
  <c r="K42" i="6"/>
  <c r="M41" i="6"/>
  <c r="L41" i="6"/>
  <c r="K41" i="6"/>
  <c r="M40" i="6"/>
  <c r="L40" i="6"/>
  <c r="K40" i="6"/>
  <c r="M39" i="6"/>
  <c r="L39" i="6"/>
  <c r="K39" i="6"/>
  <c r="M38" i="6"/>
  <c r="L38" i="6"/>
  <c r="K38" i="6"/>
  <c r="M37" i="6"/>
  <c r="L37" i="6"/>
  <c r="K37" i="6"/>
  <c r="M36" i="6"/>
  <c r="L36" i="6"/>
  <c r="K36" i="6"/>
  <c r="M35" i="6"/>
  <c r="L35" i="6"/>
  <c r="K35" i="6"/>
  <c r="M34" i="6"/>
  <c r="L34" i="6"/>
  <c r="K34" i="6"/>
  <c r="M33" i="6"/>
  <c r="L33" i="6"/>
  <c r="K33" i="6"/>
  <c r="M32" i="6"/>
  <c r="L32" i="6"/>
  <c r="K32" i="6"/>
  <c r="M31" i="6"/>
  <c r="L31" i="6"/>
  <c r="K31" i="6"/>
  <c r="M30" i="6"/>
  <c r="L30" i="6"/>
  <c r="K30" i="6"/>
  <c r="M29" i="6"/>
  <c r="L29" i="6"/>
  <c r="K29" i="6"/>
  <c r="M28" i="6"/>
  <c r="L28" i="6"/>
  <c r="K28" i="6"/>
  <c r="M27" i="6"/>
  <c r="L27" i="6"/>
  <c r="K27" i="6"/>
  <c r="M26" i="6"/>
  <c r="L26" i="6"/>
  <c r="K26" i="6"/>
  <c r="M25" i="6"/>
  <c r="L25" i="6"/>
  <c r="K25" i="6"/>
  <c r="M24" i="6"/>
  <c r="L24" i="6"/>
  <c r="K24" i="6"/>
  <c r="M23" i="6"/>
  <c r="L23" i="6"/>
  <c r="K23" i="6"/>
  <c r="M22" i="6"/>
  <c r="L22" i="6"/>
  <c r="K22" i="6"/>
  <c r="M21" i="6"/>
  <c r="L21" i="6"/>
  <c r="K21" i="6"/>
  <c r="M20" i="6"/>
  <c r="L20" i="6"/>
  <c r="K20" i="6"/>
  <c r="M19" i="6"/>
  <c r="L19" i="6"/>
  <c r="K19" i="6"/>
  <c r="M18" i="6"/>
  <c r="L18" i="6"/>
  <c r="K18" i="6"/>
  <c r="M17" i="6"/>
  <c r="L17" i="6"/>
  <c r="K17" i="6"/>
  <c r="M16" i="6"/>
  <c r="L16" i="6"/>
  <c r="K16" i="6"/>
  <c r="M15" i="6"/>
  <c r="L15" i="6"/>
  <c r="K15" i="6"/>
  <c r="M14" i="6"/>
  <c r="L14" i="6"/>
  <c r="K14" i="6"/>
  <c r="M13" i="6"/>
  <c r="L13" i="6"/>
  <c r="K13" i="6"/>
  <c r="M12" i="6"/>
  <c r="L12" i="6"/>
  <c r="K12" i="6"/>
  <c r="M11" i="6"/>
  <c r="L11" i="6"/>
  <c r="K11" i="6"/>
  <c r="M10" i="6"/>
  <c r="L10" i="6"/>
  <c r="K10" i="6"/>
  <c r="M39" i="5"/>
  <c r="L39" i="5"/>
  <c r="K39" i="5"/>
  <c r="M38" i="5"/>
  <c r="L38" i="5"/>
  <c r="K38" i="5"/>
  <c r="M37" i="5"/>
  <c r="L37" i="5"/>
  <c r="K37" i="5"/>
  <c r="M36" i="5"/>
  <c r="L36" i="5"/>
  <c r="K36" i="5"/>
  <c r="M35" i="5"/>
  <c r="L35" i="5"/>
  <c r="K35" i="5"/>
  <c r="M34" i="5"/>
  <c r="L34" i="5"/>
  <c r="K34" i="5"/>
  <c r="M33" i="5"/>
  <c r="L33" i="5"/>
  <c r="K33" i="5"/>
  <c r="M32" i="5"/>
  <c r="L32" i="5"/>
  <c r="K32" i="5"/>
  <c r="M31" i="5"/>
  <c r="L31" i="5"/>
  <c r="K31" i="5"/>
  <c r="M30" i="5"/>
  <c r="L30" i="5"/>
  <c r="K30" i="5"/>
  <c r="M29" i="5"/>
  <c r="L29" i="5"/>
  <c r="K29" i="5"/>
  <c r="M28" i="5"/>
  <c r="L28" i="5"/>
  <c r="K28" i="5"/>
  <c r="M27" i="5"/>
  <c r="L27" i="5"/>
  <c r="K27" i="5"/>
  <c r="M26" i="5"/>
  <c r="L26" i="5"/>
  <c r="K26" i="5"/>
  <c r="M25" i="5"/>
  <c r="L25" i="5"/>
  <c r="K25" i="5"/>
  <c r="M24" i="5"/>
  <c r="L24" i="5"/>
  <c r="K24" i="5"/>
  <c r="M23" i="5"/>
  <c r="L23" i="5"/>
  <c r="K23" i="5"/>
  <c r="M22" i="5"/>
  <c r="L22" i="5"/>
  <c r="K22" i="5"/>
  <c r="M21" i="5"/>
  <c r="L21" i="5"/>
  <c r="K21" i="5"/>
  <c r="M20" i="5"/>
  <c r="L20" i="5"/>
  <c r="K20" i="5"/>
  <c r="M19" i="5"/>
  <c r="L19" i="5"/>
  <c r="K19" i="5"/>
  <c r="M18" i="5"/>
  <c r="L18" i="5"/>
  <c r="K18" i="5"/>
  <c r="M17" i="5"/>
  <c r="L17" i="5"/>
  <c r="K17" i="5"/>
  <c r="M16" i="5"/>
  <c r="L16" i="5"/>
  <c r="K16" i="5"/>
  <c r="M15" i="5"/>
  <c r="L15" i="5"/>
  <c r="K15" i="5"/>
  <c r="M14" i="5"/>
  <c r="L14" i="5"/>
  <c r="K14" i="5"/>
  <c r="M13" i="5"/>
  <c r="L13" i="5"/>
  <c r="K13" i="5"/>
  <c r="M12" i="5"/>
  <c r="L12" i="5"/>
  <c r="K12" i="5"/>
  <c r="M11" i="5"/>
  <c r="L11" i="5"/>
  <c r="K11" i="5"/>
  <c r="M10" i="5"/>
  <c r="L10" i="5"/>
  <c r="K10" i="5"/>
  <c r="M61" i="4"/>
  <c r="L61" i="4"/>
  <c r="K61" i="4"/>
  <c r="M60" i="4"/>
  <c r="L60" i="4"/>
  <c r="K60" i="4"/>
  <c r="M59" i="4"/>
  <c r="L59" i="4"/>
  <c r="K59" i="4"/>
  <c r="M58" i="4"/>
  <c r="L58" i="4"/>
  <c r="K58" i="4"/>
  <c r="M57" i="4"/>
  <c r="L57" i="4"/>
  <c r="K57" i="4"/>
  <c r="M56" i="4"/>
  <c r="L56" i="4"/>
  <c r="K56" i="4"/>
  <c r="M55" i="4"/>
  <c r="L55" i="4"/>
  <c r="K55" i="4"/>
  <c r="M54" i="4"/>
  <c r="L54" i="4"/>
  <c r="K54" i="4"/>
  <c r="M53" i="4"/>
  <c r="L53" i="4"/>
  <c r="K53" i="4"/>
  <c r="M52" i="4"/>
  <c r="L52" i="4"/>
  <c r="K52" i="4"/>
  <c r="M51" i="4"/>
  <c r="L51" i="4"/>
  <c r="K51" i="4"/>
  <c r="M50" i="4"/>
  <c r="L50" i="4"/>
  <c r="K50" i="4"/>
  <c r="M49" i="4"/>
  <c r="L49" i="4"/>
  <c r="K49" i="4"/>
  <c r="M48" i="4"/>
  <c r="L48" i="4"/>
  <c r="K48" i="4"/>
  <c r="M47" i="4"/>
  <c r="L47" i="4"/>
  <c r="K47" i="4"/>
  <c r="M46" i="4"/>
  <c r="L46" i="4"/>
  <c r="K46" i="4"/>
  <c r="M45" i="4"/>
  <c r="L45" i="4"/>
  <c r="K45" i="4"/>
  <c r="M44" i="4"/>
  <c r="L44" i="4"/>
  <c r="K44" i="4"/>
  <c r="M43" i="4"/>
  <c r="L43" i="4"/>
  <c r="K43" i="4"/>
  <c r="M42" i="4"/>
  <c r="L42" i="4"/>
  <c r="K42" i="4"/>
  <c r="M41" i="4"/>
  <c r="L41" i="4"/>
  <c r="K41" i="4"/>
  <c r="M40" i="4"/>
  <c r="L40" i="4"/>
  <c r="K40" i="4"/>
  <c r="M39" i="4"/>
  <c r="L39" i="4"/>
  <c r="K39" i="4"/>
  <c r="M38" i="4"/>
  <c r="L38" i="4"/>
  <c r="K38" i="4"/>
  <c r="M37" i="4"/>
  <c r="L37" i="4"/>
  <c r="K37" i="4"/>
  <c r="M36" i="4"/>
  <c r="L36" i="4"/>
  <c r="K36" i="4"/>
  <c r="M35" i="4"/>
  <c r="L35" i="4"/>
  <c r="K35" i="4"/>
  <c r="M34" i="4"/>
  <c r="L34" i="4"/>
  <c r="K34" i="4"/>
  <c r="M33" i="4"/>
  <c r="L33" i="4"/>
  <c r="K33" i="4"/>
  <c r="M32" i="4"/>
  <c r="L32" i="4"/>
  <c r="K32" i="4"/>
  <c r="M31" i="4"/>
  <c r="L31" i="4"/>
  <c r="K31" i="4"/>
  <c r="M30" i="4"/>
  <c r="L30" i="4"/>
  <c r="K30" i="4"/>
  <c r="M29" i="4"/>
  <c r="L29" i="4"/>
  <c r="K29" i="4"/>
  <c r="M28" i="4"/>
  <c r="L28" i="4"/>
  <c r="K28" i="4"/>
  <c r="M27" i="4"/>
  <c r="L27" i="4"/>
  <c r="K27" i="4"/>
  <c r="M26" i="4"/>
  <c r="L26" i="4"/>
  <c r="K26" i="4"/>
  <c r="M25" i="4"/>
  <c r="L25" i="4"/>
  <c r="K25" i="4"/>
  <c r="M24" i="4"/>
  <c r="L24" i="4"/>
  <c r="K24" i="4"/>
  <c r="M23" i="4"/>
  <c r="L23" i="4"/>
  <c r="K23" i="4"/>
  <c r="M22" i="4"/>
  <c r="L22" i="4"/>
  <c r="K22" i="4"/>
  <c r="M21" i="4"/>
  <c r="L21" i="4"/>
  <c r="K21" i="4"/>
  <c r="M20" i="4"/>
  <c r="L20" i="4"/>
  <c r="K20" i="4"/>
  <c r="M19" i="4"/>
  <c r="L19" i="4"/>
  <c r="K19" i="4"/>
  <c r="M18" i="4"/>
  <c r="L18" i="4"/>
  <c r="K18" i="4"/>
  <c r="M17" i="4"/>
  <c r="L17" i="4"/>
  <c r="K17" i="4"/>
  <c r="M16" i="4"/>
  <c r="L16" i="4"/>
  <c r="K16" i="4"/>
  <c r="M15" i="4"/>
  <c r="L15" i="4"/>
  <c r="K15" i="4"/>
  <c r="M14" i="4"/>
  <c r="L14" i="4"/>
  <c r="K14" i="4"/>
  <c r="M13" i="4"/>
  <c r="L13" i="4"/>
  <c r="K13" i="4"/>
  <c r="M12" i="4"/>
  <c r="L12" i="4"/>
  <c r="K12" i="4"/>
  <c r="M11" i="4"/>
  <c r="L11" i="4"/>
  <c r="K11" i="4"/>
  <c r="M10" i="4"/>
  <c r="L10" i="4"/>
  <c r="K10" i="4"/>
  <c r="M59" i="3"/>
  <c r="L59" i="3"/>
  <c r="K59" i="3"/>
  <c r="M58" i="3"/>
  <c r="L58" i="3"/>
  <c r="K58" i="3"/>
  <c r="M57" i="3"/>
  <c r="L57" i="3"/>
  <c r="K57" i="3"/>
  <c r="M56" i="3"/>
  <c r="L56" i="3"/>
  <c r="K56" i="3"/>
  <c r="M55" i="3"/>
  <c r="L55" i="3"/>
  <c r="K55" i="3"/>
  <c r="M54" i="3"/>
  <c r="L54" i="3"/>
  <c r="K54" i="3"/>
  <c r="M53" i="3"/>
  <c r="L53" i="3"/>
  <c r="K53" i="3"/>
  <c r="M52" i="3"/>
  <c r="L52" i="3"/>
  <c r="K52" i="3"/>
  <c r="M51" i="3"/>
  <c r="L51" i="3"/>
  <c r="K51" i="3"/>
  <c r="M50" i="3"/>
  <c r="L50" i="3"/>
  <c r="K50" i="3"/>
  <c r="M49" i="3"/>
  <c r="L49" i="3"/>
  <c r="K49" i="3"/>
  <c r="M48" i="3"/>
  <c r="L48" i="3"/>
  <c r="K48" i="3"/>
  <c r="M47" i="3"/>
  <c r="L47" i="3"/>
  <c r="K47" i="3"/>
  <c r="M46" i="3"/>
  <c r="L46" i="3"/>
  <c r="K46" i="3"/>
  <c r="M45" i="3"/>
  <c r="L45" i="3"/>
  <c r="K45" i="3"/>
  <c r="M44" i="3"/>
  <c r="L44" i="3"/>
  <c r="K44" i="3"/>
  <c r="M43" i="3"/>
  <c r="L43" i="3"/>
  <c r="K43" i="3"/>
  <c r="M42" i="3"/>
  <c r="L42" i="3"/>
  <c r="K42" i="3"/>
  <c r="M41" i="3"/>
  <c r="L41" i="3"/>
  <c r="K41" i="3"/>
  <c r="M40" i="3"/>
  <c r="L40" i="3"/>
  <c r="K40" i="3"/>
  <c r="M39" i="3"/>
  <c r="L39" i="3"/>
  <c r="K39" i="3"/>
  <c r="M38" i="3"/>
  <c r="L38" i="3"/>
  <c r="K38" i="3"/>
  <c r="M37" i="3"/>
  <c r="L37" i="3"/>
  <c r="K37" i="3"/>
  <c r="M36" i="3"/>
  <c r="L36" i="3"/>
  <c r="K36" i="3"/>
  <c r="M35" i="3"/>
  <c r="L35" i="3"/>
  <c r="K35" i="3"/>
  <c r="M34" i="3"/>
  <c r="L34" i="3"/>
  <c r="K34" i="3"/>
  <c r="M33" i="3"/>
  <c r="L33" i="3"/>
  <c r="K33" i="3"/>
  <c r="M32" i="3"/>
  <c r="L32" i="3"/>
  <c r="K32" i="3"/>
  <c r="M31" i="3"/>
  <c r="L31" i="3"/>
  <c r="K31" i="3"/>
  <c r="M30" i="3"/>
  <c r="L30" i="3"/>
  <c r="K30" i="3"/>
  <c r="M29" i="3"/>
  <c r="L29" i="3"/>
  <c r="K29" i="3"/>
  <c r="M28" i="3"/>
  <c r="L28" i="3"/>
  <c r="K28" i="3"/>
  <c r="M27" i="3"/>
  <c r="L27" i="3"/>
  <c r="K27" i="3"/>
  <c r="M26" i="3"/>
  <c r="L26" i="3"/>
  <c r="K26" i="3"/>
  <c r="M25" i="3"/>
  <c r="L25" i="3"/>
  <c r="K25" i="3"/>
  <c r="M24" i="3"/>
  <c r="L24" i="3"/>
  <c r="K24" i="3"/>
  <c r="M23" i="3"/>
  <c r="L23" i="3"/>
  <c r="K23" i="3"/>
  <c r="M22" i="3"/>
  <c r="L22" i="3"/>
  <c r="K22" i="3"/>
  <c r="M21" i="3"/>
  <c r="L21" i="3"/>
  <c r="K21" i="3"/>
  <c r="M20" i="3"/>
  <c r="L20" i="3"/>
  <c r="K20" i="3"/>
  <c r="M19" i="3"/>
  <c r="L19" i="3"/>
  <c r="K19" i="3"/>
  <c r="M18" i="3"/>
  <c r="L18" i="3"/>
  <c r="K18" i="3"/>
  <c r="M17" i="3"/>
  <c r="L17" i="3"/>
  <c r="K17" i="3"/>
  <c r="M16" i="3"/>
  <c r="L16" i="3"/>
  <c r="K16" i="3"/>
  <c r="M15" i="3"/>
  <c r="L15" i="3"/>
  <c r="K15" i="3"/>
  <c r="M14" i="3"/>
  <c r="L14" i="3"/>
  <c r="K14" i="3"/>
  <c r="M13" i="3"/>
  <c r="L13" i="3"/>
  <c r="K13" i="3"/>
  <c r="M12" i="3"/>
  <c r="L12" i="3"/>
  <c r="K12" i="3"/>
  <c r="M11" i="3"/>
  <c r="L11" i="3"/>
  <c r="K11" i="3"/>
  <c r="M10" i="3"/>
  <c r="L10" i="3"/>
  <c r="K10" i="3"/>
  <c r="M57" i="2"/>
  <c r="L57" i="2"/>
  <c r="K57" i="2"/>
  <c r="M56" i="2"/>
  <c r="L56" i="2"/>
  <c r="K56" i="2"/>
  <c r="M55" i="2"/>
  <c r="L55" i="2"/>
  <c r="K55" i="2"/>
  <c r="M54" i="2"/>
  <c r="L54" i="2"/>
  <c r="K54" i="2"/>
  <c r="M53" i="2"/>
  <c r="L53" i="2"/>
  <c r="K53" i="2"/>
  <c r="M52" i="2"/>
  <c r="L52" i="2"/>
  <c r="K52" i="2"/>
  <c r="M51" i="2"/>
  <c r="L51" i="2"/>
  <c r="K51" i="2"/>
  <c r="M50" i="2"/>
  <c r="L50" i="2"/>
  <c r="K50" i="2"/>
  <c r="M49" i="2"/>
  <c r="L49" i="2"/>
  <c r="K49" i="2"/>
  <c r="M48" i="2"/>
  <c r="L48" i="2"/>
  <c r="K48" i="2"/>
  <c r="M47" i="2"/>
  <c r="L47" i="2"/>
  <c r="K47" i="2"/>
  <c r="M46" i="2"/>
  <c r="L46" i="2"/>
  <c r="K46" i="2"/>
  <c r="M45" i="2"/>
  <c r="L45" i="2"/>
  <c r="K45" i="2"/>
  <c r="M44" i="2"/>
  <c r="L44" i="2"/>
  <c r="K44" i="2"/>
  <c r="M43" i="2"/>
  <c r="L43" i="2"/>
  <c r="K43" i="2"/>
  <c r="M42" i="2"/>
  <c r="L42" i="2"/>
  <c r="K42" i="2"/>
  <c r="M41" i="2"/>
  <c r="L41" i="2"/>
  <c r="K41" i="2"/>
  <c r="M40" i="2"/>
  <c r="L40" i="2"/>
  <c r="K40" i="2"/>
  <c r="M39" i="2"/>
  <c r="L39" i="2"/>
  <c r="K39" i="2"/>
  <c r="M38" i="2"/>
  <c r="L38" i="2"/>
  <c r="K38" i="2"/>
  <c r="M37" i="2"/>
  <c r="L37" i="2"/>
  <c r="K37" i="2"/>
  <c r="M36" i="2"/>
  <c r="L36" i="2"/>
  <c r="K36" i="2"/>
  <c r="M35" i="2"/>
  <c r="L35" i="2"/>
  <c r="K35" i="2"/>
  <c r="M34" i="2"/>
  <c r="L34" i="2"/>
  <c r="K34" i="2"/>
  <c r="M33" i="2"/>
  <c r="L33" i="2"/>
  <c r="K33" i="2"/>
  <c r="M32" i="2"/>
  <c r="L32" i="2"/>
  <c r="K32" i="2"/>
  <c r="M31" i="2"/>
  <c r="L31" i="2"/>
  <c r="K31" i="2"/>
  <c r="M30" i="2"/>
  <c r="L30" i="2"/>
  <c r="K30" i="2"/>
  <c r="M29" i="2"/>
  <c r="L29" i="2"/>
  <c r="K29" i="2"/>
  <c r="M28" i="2"/>
  <c r="L28" i="2"/>
  <c r="K28" i="2"/>
  <c r="M27" i="2"/>
  <c r="L27" i="2"/>
  <c r="K27" i="2"/>
  <c r="M26" i="2"/>
  <c r="L26" i="2"/>
  <c r="K26" i="2"/>
  <c r="M25" i="2"/>
  <c r="L25" i="2"/>
  <c r="K25" i="2"/>
  <c r="M24" i="2"/>
  <c r="L24" i="2"/>
  <c r="K24" i="2"/>
  <c r="M23" i="2"/>
  <c r="L23" i="2"/>
  <c r="K23" i="2"/>
  <c r="M22" i="2"/>
  <c r="L22" i="2"/>
  <c r="K22" i="2"/>
  <c r="M21" i="2"/>
  <c r="L21" i="2"/>
  <c r="K21" i="2"/>
  <c r="M20" i="2"/>
  <c r="L20" i="2"/>
  <c r="K20" i="2"/>
  <c r="M19" i="2"/>
  <c r="L19" i="2"/>
  <c r="K19" i="2"/>
  <c r="M18" i="2"/>
  <c r="L18" i="2"/>
  <c r="K18" i="2"/>
  <c r="M17" i="2"/>
  <c r="L17" i="2"/>
  <c r="K17" i="2"/>
  <c r="M16" i="2"/>
  <c r="L16" i="2"/>
  <c r="K16" i="2"/>
  <c r="M15" i="2"/>
  <c r="L15" i="2"/>
  <c r="K15" i="2"/>
  <c r="M14" i="2"/>
  <c r="L14" i="2"/>
  <c r="K14" i="2"/>
  <c r="M13" i="2"/>
  <c r="L13" i="2"/>
  <c r="K13" i="2"/>
  <c r="M12" i="2"/>
  <c r="L12" i="2"/>
  <c r="K12" i="2"/>
  <c r="M11" i="2"/>
  <c r="L11" i="2"/>
  <c r="K11" i="2"/>
  <c r="M10" i="2"/>
  <c r="L10" i="2"/>
  <c r="K10" i="2"/>
  <c r="M31" i="1"/>
  <c r="L31" i="1"/>
  <c r="K31" i="1"/>
  <c r="M30" i="1"/>
  <c r="L30" i="1"/>
  <c r="K30" i="1"/>
  <c r="M29" i="1"/>
  <c r="L29" i="1"/>
  <c r="K29" i="1"/>
  <c r="M28" i="1"/>
  <c r="L28" i="1"/>
  <c r="K28" i="1"/>
  <c r="M27" i="1"/>
  <c r="L27" i="1"/>
  <c r="K27" i="1"/>
  <c r="M26" i="1"/>
  <c r="L26" i="1"/>
  <c r="K26" i="1"/>
  <c r="M25" i="1"/>
  <c r="L25" i="1"/>
  <c r="K25" i="1"/>
  <c r="M24" i="1"/>
  <c r="L24" i="1"/>
  <c r="K24" i="1"/>
  <c r="M23" i="1"/>
  <c r="L23" i="1"/>
  <c r="K23" i="1"/>
  <c r="M22" i="1"/>
  <c r="L22" i="1"/>
  <c r="K22" i="1"/>
  <c r="M21" i="1"/>
  <c r="L21" i="1"/>
  <c r="K21" i="1"/>
  <c r="M20" i="1"/>
  <c r="L20" i="1"/>
  <c r="K20" i="1"/>
  <c r="M19" i="1"/>
  <c r="L19" i="1"/>
  <c r="K19" i="1"/>
  <c r="M18" i="1"/>
  <c r="L18" i="1"/>
  <c r="K18" i="1"/>
  <c r="M17" i="1"/>
  <c r="L17" i="1"/>
  <c r="K17" i="1"/>
  <c r="M16" i="1"/>
  <c r="L16" i="1"/>
  <c r="K16" i="1"/>
  <c r="M15" i="1"/>
  <c r="L15" i="1"/>
  <c r="K15" i="1"/>
  <c r="M14" i="1"/>
  <c r="L14" i="1"/>
  <c r="K14" i="1"/>
  <c r="M13" i="1"/>
  <c r="L13" i="1"/>
  <c r="K13" i="1"/>
  <c r="M12" i="1"/>
  <c r="L12" i="1"/>
  <c r="K12" i="1"/>
  <c r="M11" i="1"/>
  <c r="L11" i="1"/>
  <c r="K11" i="1"/>
  <c r="M10" i="1"/>
  <c r="L10" i="1"/>
  <c r="K10" i="1"/>
  <c r="M9" i="2"/>
  <c r="L9" i="2"/>
  <c r="K9" i="2"/>
  <c r="M9" i="3"/>
  <c r="L9" i="3"/>
  <c r="K9" i="3"/>
  <c r="M9" i="4"/>
  <c r="L9" i="4"/>
  <c r="K9" i="4"/>
  <c r="M9" i="5"/>
  <c r="L9" i="5"/>
  <c r="K9" i="5"/>
  <c r="M9" i="6"/>
  <c r="L9" i="6"/>
  <c r="K9" i="6"/>
  <c r="M9" i="7"/>
  <c r="L9" i="7"/>
  <c r="K9" i="7"/>
  <c r="M9" i="8"/>
  <c r="L9" i="8"/>
  <c r="K9" i="8"/>
  <c r="M9" i="9"/>
  <c r="L9" i="9"/>
  <c r="K9" i="9"/>
  <c r="M9" i="1"/>
  <c r="L9" i="1"/>
  <c r="K9" i="1"/>
</calcChain>
</file>

<file path=xl/sharedStrings.xml><?xml version="1.0" encoding="utf-8"?>
<sst xmlns="http://schemas.openxmlformats.org/spreadsheetml/2006/main" count="773" uniqueCount="532">
  <si>
    <t>Month</t>
  </si>
  <si>
    <t>Store</t>
  </si>
  <si>
    <t>(All)</t>
  </si>
  <si>
    <t>MD</t>
  </si>
  <si>
    <t>061</t>
  </si>
  <si>
    <t>Buyer</t>
  </si>
  <si>
    <t>Category</t>
  </si>
  <si>
    <t>Subcategory</t>
  </si>
  <si>
    <t>Net Sales</t>
  </si>
  <si>
    <t xml:space="preserve">%Margin </t>
  </si>
  <si>
    <t>%Kontribusi</t>
  </si>
  <si>
    <t>CONSINYASI</t>
  </si>
  <si>
    <t>CONSINYASI Total</t>
  </si>
  <si>
    <t>HADI</t>
  </si>
  <si>
    <t>BOY TOYS</t>
  </si>
  <si>
    <t>BATTERY OPERATED TOYS</t>
  </si>
  <si>
    <t>EDUCATION TOYS</t>
  </si>
  <si>
    <t>GAMES</t>
  </si>
  <si>
    <t>MARK DOWN</t>
  </si>
  <si>
    <t>NON BATTERY OPERATED TOYS</t>
  </si>
  <si>
    <t>BOY TOYS Total</t>
  </si>
  <si>
    <t>SERBU TOYS</t>
  </si>
  <si>
    <t>SERBU BONEKA</t>
  </si>
  <si>
    <t>SERBU GAMES DAN KECERDASAN</t>
  </si>
  <si>
    <t>SERBU MAINAN  NON BATERAI</t>
  </si>
  <si>
    <t>SERBU TOYS Total</t>
  </si>
  <si>
    <t>HADI Total</t>
  </si>
  <si>
    <t>FRANSISCA</t>
  </si>
  <si>
    <t>GIRL TOYS</t>
  </si>
  <si>
    <t>DOLL</t>
  </si>
  <si>
    <t>MAINAN SET GIRL</t>
  </si>
  <si>
    <t>SOFT TOYS</t>
  </si>
  <si>
    <t>GIRL TOYS Total</t>
  </si>
  <si>
    <t>SERBU MAINAN SET</t>
  </si>
  <si>
    <t>FRANSISCA Total</t>
  </si>
  <si>
    <t>Grand Total</t>
  </si>
  <si>
    <t>062</t>
  </si>
  <si>
    <t>WILSON</t>
  </si>
  <si>
    <t>ALAT SEKOLAH</t>
  </si>
  <si>
    <t>ALAT MEWARNAI</t>
  </si>
  <si>
    <t>ALAT SEKOLAH FANCY</t>
  </si>
  <si>
    <t>ALAT SEKOLAH UMUM</t>
  </si>
  <si>
    <t>PENCIL CASE</t>
  </si>
  <si>
    <t>PENGGARIS</t>
  </si>
  <si>
    <t>RAUTAN</t>
  </si>
  <si>
    <t>ALAT SEKOLAH Total</t>
  </si>
  <si>
    <t>PAJANGAN DAN ACCESSORIES</t>
  </si>
  <si>
    <t>PAJANGAN DAN ACCESSORIES Total</t>
  </si>
  <si>
    <t>SERBU STATIONERY</t>
  </si>
  <si>
    <t>SERBU ACCESSORIES</t>
  </si>
  <si>
    <t>SERBU ALAT KANTOR SET</t>
  </si>
  <si>
    <t>SERBU ALAT SEKOLAH</t>
  </si>
  <si>
    <t>SERBU ALAT TULIS SET</t>
  </si>
  <si>
    <t>SERBU ALBUM DAN FRAME</t>
  </si>
  <si>
    <t>SERBU BAG</t>
  </si>
  <si>
    <t>SERBU FANCY</t>
  </si>
  <si>
    <t>SERBU STATIONERY Total</t>
  </si>
  <si>
    <t>TAS</t>
  </si>
  <si>
    <t>TAS FANCY</t>
  </si>
  <si>
    <t>TAS KERJA</t>
  </si>
  <si>
    <t>TAS SEKOLAH</t>
  </si>
  <si>
    <t>TAS GO GRENN</t>
  </si>
  <si>
    <t>TAS Total</t>
  </si>
  <si>
    <t>WILSON Total</t>
  </si>
  <si>
    <t>ALAT KANTOR</t>
  </si>
  <si>
    <t>ALAT KANTOR UMUM</t>
  </si>
  <si>
    <t>ALAT PEREKAT</t>
  </si>
  <si>
    <t>FILE KANTOR</t>
  </si>
  <si>
    <t>ALAT KANTOR Total</t>
  </si>
  <si>
    <t>ALAT TULIS</t>
  </si>
  <si>
    <t>ALAT TULIS FANCY</t>
  </si>
  <si>
    <t>BALLPOINT</t>
  </si>
  <si>
    <t>PENCIL</t>
  </si>
  <si>
    <t>SPIDOL</t>
  </si>
  <si>
    <t>ALAT TULIS Total</t>
  </si>
  <si>
    <t>BUKU</t>
  </si>
  <si>
    <t>BUKU FANCY</t>
  </si>
  <si>
    <t>BUKU KANTOR</t>
  </si>
  <si>
    <t>BUKU ORGANIZER</t>
  </si>
  <si>
    <t>BUKU SEKOLAH</t>
  </si>
  <si>
    <t>BUKU Total</t>
  </si>
  <si>
    <t>FRAME DAN ALBUM</t>
  </si>
  <si>
    <t>FRAME</t>
  </si>
  <si>
    <t>FRAME DAN ALBUM Total</t>
  </si>
  <si>
    <t>KERTAS</t>
  </si>
  <si>
    <t>AMPLOP</t>
  </si>
  <si>
    <t>KERTAS KADO DAN KERTAS FANCY</t>
  </si>
  <si>
    <t>SAMPUL BUKU</t>
  </si>
  <si>
    <t>KERTAS Total</t>
  </si>
  <si>
    <t>071</t>
  </si>
  <si>
    <t>LINDA</t>
  </si>
  <si>
    <t>HANDUK</t>
  </si>
  <si>
    <t>HANDUK MANDI</t>
  </si>
  <si>
    <t>HANDUK PANTAI</t>
  </si>
  <si>
    <t>HANDUK SPORT</t>
  </si>
  <si>
    <t>HANDUK TANGAN / MUKA</t>
  </si>
  <si>
    <t>HANDUK Total</t>
  </si>
  <si>
    <t>PERLENGKAPAN  WANITA</t>
  </si>
  <si>
    <t>PERLENGKAPAN WANITA BASIC</t>
  </si>
  <si>
    <t>PERLENGKAPAN WANITA FASHION</t>
  </si>
  <si>
    <t>PERLENGKAPAN  WANITA Total</t>
  </si>
  <si>
    <t>PERLENGKAPAN BABY</t>
  </si>
  <si>
    <t>PERLENGKAPAN BABY BASIC</t>
  </si>
  <si>
    <t>PERLENGKAPAN BABY NON BASIC</t>
  </si>
  <si>
    <t>PERLENGKAPAN BABY Total</t>
  </si>
  <si>
    <t>PERLENGKAPAN MUSLIM</t>
  </si>
  <si>
    <t>BAJU MUSLIM</t>
  </si>
  <si>
    <t>JILBAB</t>
  </si>
  <si>
    <t>MUKENA</t>
  </si>
  <si>
    <t>PECI</t>
  </si>
  <si>
    <t>SAJADAH</t>
  </si>
  <si>
    <t>SARUNG</t>
  </si>
  <si>
    <t>TASBIH</t>
  </si>
  <si>
    <t>PERLENGKAPAN MUSLIM Total</t>
  </si>
  <si>
    <t>SERBU BED AND BATH</t>
  </si>
  <si>
    <t>SERBU ACC DAPUR</t>
  </si>
  <si>
    <t>SERBU BED AND BATH Total</t>
  </si>
  <si>
    <t>PERLENGKAPAN MANDI</t>
  </si>
  <si>
    <t>ANEKA KEBUTUHAN BABY</t>
  </si>
  <si>
    <t>PERLENGKAPAN MANDI Total</t>
  </si>
  <si>
    <t>LINDA Total</t>
  </si>
  <si>
    <t>HENDRA</t>
  </si>
  <si>
    <t>LINNEN</t>
  </si>
  <si>
    <t>BANTAL HIAS</t>
  </si>
  <si>
    <t>KESET / KARPET</t>
  </si>
  <si>
    <t>PERLENGKAPAN DAPUR</t>
  </si>
  <si>
    <t>TAPLAK MEJA</t>
  </si>
  <si>
    <t>LINNEN Total</t>
  </si>
  <si>
    <t>PERLENGKAPAN PRIA</t>
  </si>
  <si>
    <t>ACCESSORIES PRIA</t>
  </si>
  <si>
    <t>PERLENGKAPAN PRIA BASIC</t>
  </si>
  <si>
    <t>PERLENGKAPAN PRIA Total</t>
  </si>
  <si>
    <t>PERLENGKAPAN TIDUR</t>
  </si>
  <si>
    <t>BANTAL - GULING</t>
  </si>
  <si>
    <t>BED COVER</t>
  </si>
  <si>
    <t>KASUR LIPAT</t>
  </si>
  <si>
    <t>SELIMUT</t>
  </si>
  <si>
    <t>SPREI</t>
  </si>
  <si>
    <t>PERLENGKAPAN TIDUR Total</t>
  </si>
  <si>
    <t>SANDAL</t>
  </si>
  <si>
    <t>SANDAL ANAK</t>
  </si>
  <si>
    <t>SANDAL PRIA</t>
  </si>
  <si>
    <t>SANDAL Total</t>
  </si>
  <si>
    <t>SERBU PERLENGKAPAN PRIA</t>
  </si>
  <si>
    <t>HENDRA Total</t>
  </si>
  <si>
    <t>072</t>
  </si>
  <si>
    <t>LIA</t>
  </si>
  <si>
    <t>CLEANING &amp; LAUNDRY</t>
  </si>
  <si>
    <t>CLEANING</t>
  </si>
  <si>
    <t>KACA</t>
  </si>
  <si>
    <t>LAUNDRY</t>
  </si>
  <si>
    <t>CLEANING &amp; LAUNDRY Total</t>
  </si>
  <si>
    <t>GARDENING  &amp; PET</t>
  </si>
  <si>
    <t>GARDENING</t>
  </si>
  <si>
    <t>GARDENING  &amp; PET Total</t>
  </si>
  <si>
    <t>PLASTIC WARE</t>
  </si>
  <si>
    <t>KIDS</t>
  </si>
  <si>
    <t>KITCHEN PLASTIC</t>
  </si>
  <si>
    <t>WATER JUG</t>
  </si>
  <si>
    <t>PLASTIC WARE Total</t>
  </si>
  <si>
    <t>SERBU HOUSEHOLD</t>
  </si>
  <si>
    <t>SERBU ALAT DAPUR</t>
  </si>
  <si>
    <t>SERBU PLASTIK</t>
  </si>
  <si>
    <t>SERBU HOUSEHOLD Total</t>
  </si>
  <si>
    <t>LIA Total</t>
  </si>
  <si>
    <t>ATIK</t>
  </si>
  <si>
    <t>KERAMIK SET &amp; GELAS SET</t>
  </si>
  <si>
    <t>GELAS</t>
  </si>
  <si>
    <t>KERAMIK</t>
  </si>
  <si>
    <t>KERAMIK SET &amp; GELAS SET Total</t>
  </si>
  <si>
    <t>PAJANGAN</t>
  </si>
  <si>
    <t>PAJANGAN Total</t>
  </si>
  <si>
    <t>PERLENGKAPAN MEJA</t>
  </si>
  <si>
    <t>GELAS SATUAN</t>
  </si>
  <si>
    <t>KERAMIK SATUAN</t>
  </si>
  <si>
    <t>MELAMINE</t>
  </si>
  <si>
    <t>NAMPAN</t>
  </si>
  <si>
    <t>PERLENGKAPAN ULANG TAHUN</t>
  </si>
  <si>
    <t>SENDOK &amp; GARPU</t>
  </si>
  <si>
    <t>TEMPAT SENDOK</t>
  </si>
  <si>
    <t>THERMOS</t>
  </si>
  <si>
    <t>PERLENGKAPAN MEJA Total</t>
  </si>
  <si>
    <t>SERBU PECAH BELAH</t>
  </si>
  <si>
    <t>ATIK Total</t>
  </si>
  <si>
    <t>ARIS</t>
  </si>
  <si>
    <t>ALAT DAPUR KAYU&amp; BATU</t>
  </si>
  <si>
    <t>ALUMINIUM</t>
  </si>
  <si>
    <t>BAKEWARE</t>
  </si>
  <si>
    <t>ENAMEL</t>
  </si>
  <si>
    <t>STAINLESS</t>
  </si>
  <si>
    <t>TEFLON</t>
  </si>
  <si>
    <t>TOOLS &amp; GADGET</t>
  </si>
  <si>
    <t>PERLENGKAPAN DAPUR Total</t>
  </si>
  <si>
    <t>STORAGE &amp; FURNITURE</t>
  </si>
  <si>
    <t>FURNITURE</t>
  </si>
  <si>
    <t>STORAGE</t>
  </si>
  <si>
    <t>STORAGE &amp; FURNITURE Total</t>
  </si>
  <si>
    <t>PERLENGKAPAN RUMAH</t>
  </si>
  <si>
    <t>STORAGE/SMALL FURNITURE</t>
  </si>
  <si>
    <t>PERLKP MANDI DR PLASTIK</t>
  </si>
  <si>
    <t>PERLENGKAPAN RUMAH Total</t>
  </si>
  <si>
    <t>ARIS Total</t>
  </si>
  <si>
    <t>073</t>
  </si>
  <si>
    <t>FERRY</t>
  </si>
  <si>
    <t>PERLENGKAPAN ELEKTRONIK</t>
  </si>
  <si>
    <t>HOME APPLIANCE</t>
  </si>
  <si>
    <t>JAM</t>
  </si>
  <si>
    <t>KITCHEN ELECTRIC</t>
  </si>
  <si>
    <t>PERLENGKAPAN ELEKTRONIK Total</t>
  </si>
  <si>
    <t>SERBU ELEKTRONIK</t>
  </si>
  <si>
    <t>SERBU HANDPHONE</t>
  </si>
  <si>
    <t>SERBU JAM</t>
  </si>
  <si>
    <t>SERBU ELEKTRONIK Total</t>
  </si>
  <si>
    <t>FERRY Total</t>
  </si>
  <si>
    <t>REPLI</t>
  </si>
  <si>
    <t>AUTOMOTIVE</t>
  </si>
  <si>
    <t>PERLENGKAPAN MOBIL</t>
  </si>
  <si>
    <t>PERLENGKAPAN MOTOR</t>
  </si>
  <si>
    <t>AUTOMOTIVE Total</t>
  </si>
  <si>
    <t>AUDIO</t>
  </si>
  <si>
    <t>AUDIO ACCESORIES</t>
  </si>
  <si>
    <t>ELECTRIC ACCESSORIES</t>
  </si>
  <si>
    <t>OFFICE</t>
  </si>
  <si>
    <t>PERSONAL APPLIANCE</t>
  </si>
  <si>
    <t>VIDEO</t>
  </si>
  <si>
    <t>SERBU AUTOMOTIVE</t>
  </si>
  <si>
    <t>SERBU ELECTRIC</t>
  </si>
  <si>
    <t>SERBU PERSONAL APPLIANCE</t>
  </si>
  <si>
    <t>SERBU TOOLS</t>
  </si>
  <si>
    <t>TOOLS AND HOBBY</t>
  </si>
  <si>
    <t>HOBBY</t>
  </si>
  <si>
    <t>TOOLS</t>
  </si>
  <si>
    <t>TOOLS AND HOBBY Total</t>
  </si>
  <si>
    <t>REPLI Total</t>
  </si>
  <si>
    <t>081</t>
  </si>
  <si>
    <t>BODY CARE</t>
  </si>
  <si>
    <t>BAR SOAP</t>
  </si>
  <si>
    <t>FEMINIM HYGIENE</t>
  </si>
  <si>
    <t>HAND SOAP</t>
  </si>
  <si>
    <t>LIQUID SOAP</t>
  </si>
  <si>
    <t>LULUR</t>
  </si>
  <si>
    <t>BODY CARE Total</t>
  </si>
  <si>
    <t>SKIN CARE AND BEAUTY</t>
  </si>
  <si>
    <t>COSMETICS</t>
  </si>
  <si>
    <t>COTTON</t>
  </si>
  <si>
    <t>FACE CARE</t>
  </si>
  <si>
    <t>HAND AND BODY LOTION</t>
  </si>
  <si>
    <t>HOUSE BRAND PRODUCT</t>
  </si>
  <si>
    <t>SKIN CARE AND BEAUTY Total</t>
  </si>
  <si>
    <t>VITAMINS AND REMEDIES</t>
  </si>
  <si>
    <t>DISEASE DRUGS</t>
  </si>
  <si>
    <t>DRUG MEDICINE</t>
  </si>
  <si>
    <t>HERBAL</t>
  </si>
  <si>
    <t>VITAMINS DAN SUPPLEMENTS</t>
  </si>
  <si>
    <t>MASKER</t>
  </si>
  <si>
    <t>VITAMINS AND REMEDIES Total</t>
  </si>
  <si>
    <t>HERU</t>
  </si>
  <si>
    <t>DENTAL CARE AND MOUTH TREATMEN</t>
  </si>
  <si>
    <t>MOUTH TREATMENT</t>
  </si>
  <si>
    <t>TOOTH BRUSH</t>
  </si>
  <si>
    <t>TOOTH PASTE</t>
  </si>
  <si>
    <t>DENTAL CARE AND MOUTH TREATMEN Total</t>
  </si>
  <si>
    <t>MALE GROOMING</t>
  </si>
  <si>
    <t>FACE AND BODY CARE</t>
  </si>
  <si>
    <t>MEN PARFUM DAN COLOGNE</t>
  </si>
  <si>
    <t>MEN SHAVING NEEDS</t>
  </si>
  <si>
    <t>OTHER</t>
  </si>
  <si>
    <t>MALE GROOMING Total</t>
  </si>
  <si>
    <t>INSECT, AIR FRESHENER AND CAMPHOR</t>
  </si>
  <si>
    <t>INSECTICIDE</t>
  </si>
  <si>
    <t>OTHER INSECT AND PEST</t>
  </si>
  <si>
    <t>AIR FRESHENER</t>
  </si>
  <si>
    <t>CAMPHOR</t>
  </si>
  <si>
    <t>OTHER CARE</t>
  </si>
  <si>
    <t>INSECT, AIR FRESHENER AND CAMPHOR Total</t>
  </si>
  <si>
    <t>HERU Total</t>
  </si>
  <si>
    <t>WANDY</t>
  </si>
  <si>
    <t>BABY AND KIDS CARE</t>
  </si>
  <si>
    <t>BABY BODY CARE</t>
  </si>
  <si>
    <t>BABY GIFT PACK</t>
  </si>
  <si>
    <t>BABY HAIR CARE</t>
  </si>
  <si>
    <t>BABY OIL AND BODY LOTION</t>
  </si>
  <si>
    <t>BABY PERFUME</t>
  </si>
  <si>
    <t>BABY SOAP</t>
  </si>
  <si>
    <t>KIDS FACE CARE</t>
  </si>
  <si>
    <t>KIDS GIFT PACK</t>
  </si>
  <si>
    <t>KIDS HAIR CARE</t>
  </si>
  <si>
    <t>KIDS PERFUME</t>
  </si>
  <si>
    <t>KIDS TOOTH BRUSH</t>
  </si>
  <si>
    <t>KIDS TOOTH PASTE</t>
  </si>
  <si>
    <t>TISSUE DAN COTTON</t>
  </si>
  <si>
    <t>WASHER FLUID BOTTLE</t>
  </si>
  <si>
    <t>KIDS HAND SOAP</t>
  </si>
  <si>
    <t>KIDS BATH SOAP</t>
  </si>
  <si>
    <t>BABY AND KIDS CARE Total</t>
  </si>
  <si>
    <t>BABY DIAPERS</t>
  </si>
  <si>
    <t>OPEN TYPE</t>
  </si>
  <si>
    <t>PANTS</t>
  </si>
  <si>
    <t>BABY DIAPERS Total</t>
  </si>
  <si>
    <t>TISSUE</t>
  </si>
  <si>
    <t>DRY TISSUE</t>
  </si>
  <si>
    <t>WEET TISSUE</t>
  </si>
  <si>
    <t>TISSUE Total</t>
  </si>
  <si>
    <t>WANDY Total</t>
  </si>
  <si>
    <t>TEDY</t>
  </si>
  <si>
    <t>DETERGEN AND FABRIC SOFTENER</t>
  </si>
  <si>
    <t>FABRIC CARE</t>
  </si>
  <si>
    <t>FABRIC CLEANING</t>
  </si>
  <si>
    <t>DETERGEN AND FABRIC SOFTENER Total</t>
  </si>
  <si>
    <t>HOME CARE</t>
  </si>
  <si>
    <t>DISHWASHER , GLASS &amp; PAN</t>
  </si>
  <si>
    <t xml:space="preserve">FLOOR CLEANER , TOILET &amp; PORCELAIN </t>
  </si>
  <si>
    <t>GLASS &amp; FURNITURE CARE</t>
  </si>
  <si>
    <t xml:space="preserve">HOUSE BRAND </t>
  </si>
  <si>
    <t>HOME CLEANERS</t>
  </si>
  <si>
    <t>HOME CARE Total</t>
  </si>
  <si>
    <t>TEDY Total</t>
  </si>
  <si>
    <t>HAIR CARE</t>
  </si>
  <si>
    <t>HAIR ACCESSORIES</t>
  </si>
  <si>
    <t>HAIR COLORING</t>
  </si>
  <si>
    <t>HAIR STYLING</t>
  </si>
  <si>
    <t>HAIR TREATMENT</t>
  </si>
  <si>
    <t>SHAMPOO AND CONDITIONER</t>
  </si>
  <si>
    <t>HAIR CARE Total</t>
  </si>
  <si>
    <t>PERFUME</t>
  </si>
  <si>
    <t>COLOGNE</t>
  </si>
  <si>
    <t>DEO DAN PERFUME</t>
  </si>
  <si>
    <t>POWDER</t>
  </si>
  <si>
    <t>PERFUME Total</t>
  </si>
  <si>
    <t>SANITARY NAPKINS AND ADULT DIA</t>
  </si>
  <si>
    <t>ADULT DIAPERS</t>
  </si>
  <si>
    <t>SANITARY NAPKIN</t>
  </si>
  <si>
    <t>SANITARY NAPKINS AND ADULT DIA Total</t>
  </si>
  <si>
    <t>082</t>
  </si>
  <si>
    <t>FRANS</t>
  </si>
  <si>
    <t>BUMBU DAPUR</t>
  </si>
  <si>
    <t>BUMBU</t>
  </si>
  <si>
    <t>KECAP</t>
  </si>
  <si>
    <t>SAUS DAN SAMBAL</t>
  </si>
  <si>
    <t>BUMBU DAPUR Total</t>
  </si>
  <si>
    <t>FOOD</t>
  </si>
  <si>
    <t>FOOD Total</t>
  </si>
  <si>
    <t>MAKANAN POKOK</t>
  </si>
  <si>
    <t>BERAS</t>
  </si>
  <si>
    <t>GULA</t>
  </si>
  <si>
    <t>MAKANAN POKOK Total</t>
  </si>
  <si>
    <t>MINYAK GORENG</t>
  </si>
  <si>
    <t>MINYAK GORENG Total</t>
  </si>
  <si>
    <t>PERMEN DAN COKELAT</t>
  </si>
  <si>
    <t>COKLAT BAR</t>
  </si>
  <si>
    <t>JELLY</t>
  </si>
  <si>
    <t>PERMEN</t>
  </si>
  <si>
    <t>PERMEN FANCY AND GIFT</t>
  </si>
  <si>
    <t>PERMEN KARET</t>
  </si>
  <si>
    <t>PERMEN TRADISIONAL</t>
  </si>
  <si>
    <t>PERMEN DAN COKELAT Total</t>
  </si>
  <si>
    <t>FRANS Total</t>
  </si>
  <si>
    <t>BINTANG</t>
  </si>
  <si>
    <t>BISKUIT</t>
  </si>
  <si>
    <t>ASSORTED</t>
  </si>
  <si>
    <t>BISKUIT ANAK</t>
  </si>
  <si>
    <t>COOKIES</t>
  </si>
  <si>
    <t>CRACKERS</t>
  </si>
  <si>
    <t>MARIE</t>
  </si>
  <si>
    <t>SANDWICH</t>
  </si>
  <si>
    <t>WAFER</t>
  </si>
  <si>
    <t>BISKUIT Total</t>
  </si>
  <si>
    <t>SARAPAN PAGI</t>
  </si>
  <si>
    <t>CEREAL</t>
  </si>
  <si>
    <t>MARGARINE</t>
  </si>
  <si>
    <t>SELAI DAN MADU</t>
  </si>
  <si>
    <t>SARAPAN PAGI Total</t>
  </si>
  <si>
    <t>SNACK</t>
  </si>
  <si>
    <t>KACANG</t>
  </si>
  <si>
    <t>KERIPIK</t>
  </si>
  <si>
    <t>KERUPUK MATANG</t>
  </si>
  <si>
    <t>MANISAN</t>
  </si>
  <si>
    <t>PARCEL</t>
  </si>
  <si>
    <t>SNACK MODERN</t>
  </si>
  <si>
    <t>SNACK TRADISIONAL</t>
  </si>
  <si>
    <t>SNACK Total</t>
  </si>
  <si>
    <t>BINTANG Total</t>
  </si>
  <si>
    <t>DIKI</t>
  </si>
  <si>
    <t>BUMBU DAN TEPUNG KUE</t>
  </si>
  <si>
    <t>BUMBU KUE</t>
  </si>
  <si>
    <t>COKLAT KUE</t>
  </si>
  <si>
    <t>GELATIN</t>
  </si>
  <si>
    <t>SANTAN</t>
  </si>
  <si>
    <t>TEPUNG</t>
  </si>
  <si>
    <t>BUMBU DAN TEPUNG KUE Total</t>
  </si>
  <si>
    <t>MAKANAN KALENG</t>
  </si>
  <si>
    <t>BUAH KALENG</t>
  </si>
  <si>
    <t>DAGING KALENG</t>
  </si>
  <si>
    <t>IKAN KALENG</t>
  </si>
  <si>
    <t>SAYURAN  KALENG</t>
  </si>
  <si>
    <t>MAKANAN KALENG Total</t>
  </si>
  <si>
    <t>MAKANAN KERING</t>
  </si>
  <si>
    <t>IKAN DAN DENDENG</t>
  </si>
  <si>
    <t>KACANG MENTAH DAN GULA BATU</t>
  </si>
  <si>
    <t>KERUPUK MENTAH</t>
  </si>
  <si>
    <t>MIE</t>
  </si>
  <si>
    <t>PASTA</t>
  </si>
  <si>
    <t>MAKANAN KERING Total</t>
  </si>
  <si>
    <t>ROKOK</t>
  </si>
  <si>
    <t>ROKOK KRETEK</t>
  </si>
  <si>
    <t>ROKOK PUTIH</t>
  </si>
  <si>
    <t>ROKOK Total</t>
  </si>
  <si>
    <t>DIKI Total</t>
  </si>
  <si>
    <t>083</t>
  </si>
  <si>
    <t>MONITA</t>
  </si>
  <si>
    <t>DRINKS</t>
  </si>
  <si>
    <t>MINUMAN RINGAN</t>
  </si>
  <si>
    <t>DRINKS Total</t>
  </si>
  <si>
    <t>KOPI, T EH DAN COKLAT DRINK</t>
  </si>
  <si>
    <t>COKLAT DRINK</t>
  </si>
  <si>
    <t>CREAMER</t>
  </si>
  <si>
    <t>KOPI</t>
  </si>
  <si>
    <t>TE H</t>
  </si>
  <si>
    <t>KOPI, T EH DAN COKLAT DRINK Total</t>
  </si>
  <si>
    <t>MINUMAN BERALKHOHOL</t>
  </si>
  <si>
    <t>BIR</t>
  </si>
  <si>
    <t>WINE</t>
  </si>
  <si>
    <t>MINUMAN BERALKHOHOL Total</t>
  </si>
  <si>
    <t>MINUMAN BUBUK</t>
  </si>
  <si>
    <t>MINUMAN BUBUK / JUICE</t>
  </si>
  <si>
    <t>MINUMAN BUBUK BERENERGI</t>
  </si>
  <si>
    <t>MINUMAN BUBUK TRADISIONAL</t>
  </si>
  <si>
    <t>MINUMAN BUBUK Total</t>
  </si>
  <si>
    <t>AIR MINERAL</t>
  </si>
  <si>
    <t>MINUMAN JUICE</t>
  </si>
  <si>
    <t>MINUMAN KARBONASI</t>
  </si>
  <si>
    <t>MINUMAN KESEHATAN</t>
  </si>
  <si>
    <t>MINUMAN TE H,  KOPI, COKLAT</t>
  </si>
  <si>
    <t>MINUMAN RINGAN Total</t>
  </si>
  <si>
    <t>SIRUP</t>
  </si>
  <si>
    <t>CONCENTRATE SIRUP</t>
  </si>
  <si>
    <t>SPECIAL GRADE</t>
  </si>
  <si>
    <t>SQUASH</t>
  </si>
  <si>
    <t>SIRUP Total</t>
  </si>
  <si>
    <t>MONITA Total</t>
  </si>
  <si>
    <t>ADI</t>
  </si>
  <si>
    <t>MAKANAN BAYI</t>
  </si>
  <si>
    <t>BISKUIT BAYI</t>
  </si>
  <si>
    <t>BUBUR BAYI</t>
  </si>
  <si>
    <t>READY TO EAT</t>
  </si>
  <si>
    <t>MAKANAN BAYI Total</t>
  </si>
  <si>
    <t>PRODUK DIET</t>
  </si>
  <si>
    <t>MINUMAN DIET</t>
  </si>
  <si>
    <t>PRODUK DIET Total</t>
  </si>
  <si>
    <t>SUSU</t>
  </si>
  <si>
    <t>LIQUID MILK</t>
  </si>
  <si>
    <t>SUSU DEWASA</t>
  </si>
  <si>
    <t>SUSU IBU HAMIL DAN MENYUSUI</t>
  </si>
  <si>
    <t>SUSU KELUARGA</t>
  </si>
  <si>
    <t>SUSU KENTAL MANIS</t>
  </si>
  <si>
    <t>SUSU Total</t>
  </si>
  <si>
    <t>SUSU BAYI</t>
  </si>
  <si>
    <t>SUSU FORMULA</t>
  </si>
  <si>
    <t>SUSU LANJUTAN / PERTUMBUHAN</t>
  </si>
  <si>
    <t>SUSU BAYI Total</t>
  </si>
  <si>
    <t>ADI Total</t>
  </si>
  <si>
    <t>084</t>
  </si>
  <si>
    <t>MAGDALENA</t>
  </si>
  <si>
    <t>BUTCHERY</t>
  </si>
  <si>
    <t>BEEF</t>
  </si>
  <si>
    <t>BUTCHERY FROZEN</t>
  </si>
  <si>
    <t>CHICKEN</t>
  </si>
  <si>
    <t>BUTCHERY Total</t>
  </si>
  <si>
    <t>FISHERY</t>
  </si>
  <si>
    <t>DRIED FISH</t>
  </si>
  <si>
    <t>FISHERY FROZEN</t>
  </si>
  <si>
    <t>FRESH WATER FISH</t>
  </si>
  <si>
    <t>PRAWN</t>
  </si>
  <si>
    <t>SEA FISH</t>
  </si>
  <si>
    <t>FISHERY Total</t>
  </si>
  <si>
    <t>FRUIT &amp; VEGE</t>
  </si>
  <si>
    <t>BULK</t>
  </si>
  <si>
    <t>BUMBU FRESH</t>
  </si>
  <si>
    <t>IMPORTED FRUIT</t>
  </si>
  <si>
    <t>LOCAL FRUIT</t>
  </si>
  <si>
    <t>PROCESSED FRUITS</t>
  </si>
  <si>
    <t>VEGETABLE</t>
  </si>
  <si>
    <t>FRUIT &amp; VEGE Total</t>
  </si>
  <si>
    <t>MAGDALENA Total</t>
  </si>
  <si>
    <t>SULISTYORINI</t>
  </si>
  <si>
    <t>BAKERY &amp; PASTRY</t>
  </si>
  <si>
    <t>BAKERY</t>
  </si>
  <si>
    <t>PASTRY</t>
  </si>
  <si>
    <t>BAKERY &amp; PASTRY Total</t>
  </si>
  <si>
    <t>DAIRY PRODUCT</t>
  </si>
  <si>
    <t>BUTTER/CREAM/MARGARINE</t>
  </si>
  <si>
    <t>CHEESE</t>
  </si>
  <si>
    <t>DESSERTS</t>
  </si>
  <si>
    <t>DIPS</t>
  </si>
  <si>
    <t>EGGS</t>
  </si>
  <si>
    <t>JUICE</t>
  </si>
  <si>
    <t>MILK</t>
  </si>
  <si>
    <t>YOGHURT</t>
  </si>
  <si>
    <t>DAIRY PRODUCT Total</t>
  </si>
  <si>
    <t>DELICATESSEN</t>
  </si>
  <si>
    <t>INDONESIAN FOOD</t>
  </si>
  <si>
    <t>MEAT BALL</t>
  </si>
  <si>
    <t>PROCESSED BEEF</t>
  </si>
  <si>
    <t>SAUSAGES</t>
  </si>
  <si>
    <t>TRADITIONAL DAILY</t>
  </si>
  <si>
    <t>DELICATESSEN Total</t>
  </si>
  <si>
    <t>FROZEN FOOD</t>
  </si>
  <si>
    <t>FROZEN PROCESSED CHICKEN</t>
  </si>
  <si>
    <t>FROZEN PROCESSED SEAFOOD</t>
  </si>
  <si>
    <t>READY TO COOK</t>
  </si>
  <si>
    <t>VEGETABLES</t>
  </si>
  <si>
    <t>FROZEN FOOD Total</t>
  </si>
  <si>
    <t>ICE CREAM</t>
  </si>
  <si>
    <t>ICE CREAM BOXES</t>
  </si>
  <si>
    <t>ICE CREAM INDIVIDUAL</t>
  </si>
  <si>
    <t>SPECIALITIES</t>
  </si>
  <si>
    <t>ICE CREAM Total</t>
  </si>
  <si>
    <t>RTE</t>
  </si>
  <si>
    <t>RAW MATERIAL</t>
  </si>
  <si>
    <t>RTE MEAT</t>
  </si>
  <si>
    <t>RTE SEAFOOD</t>
  </si>
  <si>
    <t>SPAR CAFFE</t>
  </si>
  <si>
    <t>RTE Total</t>
  </si>
  <si>
    <t>SULISTYORINI Total</t>
  </si>
  <si>
    <t>Laporan Sales Growth Jan - Sep 2021 vs 2020</t>
  </si>
  <si>
    <t>Jan - Sep</t>
  </si>
  <si>
    <t>Growth</t>
  </si>
  <si>
    <t>Sales</t>
  </si>
  <si>
    <t>Margin</t>
  </si>
  <si>
    <t>-/+ Margin</t>
  </si>
  <si>
    <t>VACANT</t>
  </si>
  <si>
    <t>VACANT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</si>
</sst>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5"/>
      <color theme="1"/>
      <name val="Book Antiqua"/>
      <family val="1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theme="4" tint="-0.249977111117893"/>
      </patternFill>
    </fill>
    <fill>
      <patternFill patternType="solid">
        <fgColor theme="4" tint="0.39997558519241921"/>
        <bgColor theme="4" tint="0.39997558519241921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14999847407452621"/>
        <bgColor theme="0" tint="-0.14999847407452621"/>
      </patternFill>
    </fill>
  </fills>
  <borders count="11">
    <border>
      <left/>
      <right/>
      <top/>
      <bottom/>
      <diagonal/>
    </border>
    <border>
      <left/>
      <right/>
      <top style="thin">
        <color theme="4" tint="0.79998168889431442"/>
      </top>
      <bottom style="thin">
        <color theme="4" tint="0.79998168889431442"/>
      </bottom>
      <diagonal/>
    </border>
    <border>
      <left/>
      <right/>
      <top/>
      <bottom style="thin">
        <color theme="4" tint="-0.249977111117893"/>
      </bottom>
      <diagonal/>
    </border>
    <border>
      <left/>
      <right/>
      <top style="thin">
        <color theme="4" tint="-0.249977111117893"/>
      </top>
      <bottom style="thin">
        <color theme="4" tint="-0.249977111117893"/>
      </bottom>
      <diagonal/>
    </border>
    <border>
      <left/>
      <right/>
      <top style="thin">
        <color theme="4" tint="-0.249977111117893"/>
      </top>
      <bottom style="thin">
        <color theme="4" tint="0.59999389629810485"/>
      </bottom>
      <diagonal/>
    </border>
    <border>
      <left/>
      <right/>
      <top style="thin">
        <color theme="4" tint="-0.249977111117893"/>
      </top>
      <bottom style="thin">
        <color theme="4" tint="0.79998168889431442"/>
      </bottom>
      <diagonal/>
    </border>
    <border>
      <left/>
      <right/>
      <top style="thin">
        <color theme="4" tint="0.79998168889431442"/>
      </top>
      <bottom style="thin">
        <color theme="4" tint="0.39997558519241921"/>
      </bottom>
      <diagonal/>
    </border>
    <border>
      <left/>
      <right/>
      <top style="thin">
        <color theme="4" tint="0.79998168889431442"/>
      </top>
      <bottom style="thin">
        <color theme="4"/>
      </bottom>
      <diagonal/>
    </border>
    <border>
      <left/>
      <right/>
      <top style="thin">
        <color theme="4" tint="0.39997558519241921"/>
      </top>
      <bottom style="thin">
        <color theme="4" tint="0.79998168889431442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double">
        <color theme="4" tint="-0.249977111117893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Font="1" applyBorder="1"/>
    <xf numFmtId="0" fontId="1" fillId="2" borderId="3" xfId="0" applyFont="1" applyFill="1" applyBorder="1"/>
    <xf numFmtId="0" fontId="3" fillId="2" borderId="4" xfId="0" applyFont="1" applyFill="1" applyBorder="1"/>
    <xf numFmtId="0" fontId="3" fillId="2" borderId="5" xfId="0" applyFont="1" applyFill="1" applyBorder="1"/>
    <xf numFmtId="0" fontId="3" fillId="3" borderId="6" xfId="0" applyFont="1" applyFill="1" applyBorder="1"/>
    <xf numFmtId="0" fontId="0" fillId="4" borderId="7" xfId="0" applyFont="1" applyFill="1" applyBorder="1"/>
    <xf numFmtId="3" fontId="0" fillId="0" borderId="1" xfId="0" applyNumberFormat="1" applyFont="1" applyBorder="1"/>
    <xf numFmtId="10" fontId="0" fillId="0" borderId="1" xfId="0" applyNumberFormat="1" applyFont="1" applyBorder="1"/>
    <xf numFmtId="0" fontId="3" fillId="3" borderId="8" xfId="0" applyFont="1" applyFill="1" applyBorder="1"/>
    <xf numFmtId="0" fontId="2" fillId="5" borderId="1" xfId="0" applyFont="1" applyFill="1" applyBorder="1"/>
    <xf numFmtId="3" fontId="2" fillId="5" borderId="1" xfId="0" applyNumberFormat="1" applyFont="1" applyFill="1" applyBorder="1"/>
    <xf numFmtId="10" fontId="2" fillId="5" borderId="1" xfId="0" applyNumberFormat="1" applyFont="1" applyFill="1" applyBorder="1"/>
    <xf numFmtId="0" fontId="1" fillId="3" borderId="1" xfId="0" applyFont="1" applyFill="1" applyBorder="1"/>
    <xf numFmtId="3" fontId="1" fillId="3" borderId="1" xfId="0" applyNumberFormat="1" applyFont="1" applyFill="1" applyBorder="1"/>
    <xf numFmtId="10" fontId="1" fillId="3" borderId="1" xfId="0" applyNumberFormat="1" applyFont="1" applyFill="1" applyBorder="1"/>
    <xf numFmtId="0" fontId="0" fillId="4" borderId="1" xfId="0" applyFont="1" applyFill="1" applyBorder="1"/>
    <xf numFmtId="0" fontId="3" fillId="3" borderId="9" xfId="0" applyFont="1" applyFill="1" applyBorder="1"/>
    <xf numFmtId="0" fontId="2" fillId="0" borderId="10" xfId="0" applyFont="1" applyBorder="1"/>
    <xf numFmtId="3" fontId="2" fillId="0" borderId="10" xfId="0" applyNumberFormat="1" applyFont="1" applyBorder="1"/>
    <xf numFmtId="10" fontId="2" fillId="0" borderId="10" xfId="0" applyNumberFormat="1" applyFont="1" applyBorder="1"/>
    <xf numFmtId="0" fontId="4" fillId="0" borderId="0" xfId="0" applyFont="1"/>
    <xf numFmtId="0" fontId="3" fillId="2" borderId="0" xfId="0" quotePrefix="1" applyFont="1" applyFill="1" applyBorder="1"/>
    <xf numFmtId="0" fontId="3" fillId="2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abSelected="1" zoomScale="85" zoomScaleNormal="85" workbookViewId="0">
      <pane ySplit="8" topLeftCell="A9" activePane="bottomLeft" state="frozen"/>
      <selection pane="bottomLeft" activeCell="A9" sqref="A9"/>
    </sheetView>
  </sheetViews>
  <sheetFormatPr defaultRowHeight="15" x14ac:dyDescent="0.25"/>
  <cols>
    <col min="1" max="1" width="17" bestFit="1" customWidth="1"/>
    <col min="2" max="2" width="17.7109375" bestFit="1" customWidth="1"/>
    <col min="3" max="3" width="30.5703125" bestFit="1" customWidth="1"/>
    <col min="4" max="4" width="16.140625" bestFit="1" customWidth="1"/>
    <col min="6" max="6" width="11.7109375" bestFit="1" customWidth="1"/>
    <col min="7" max="7" width="13.85546875" bestFit="1" customWidth="1"/>
    <col min="9" max="9" width="11.7109375" bestFit="1" customWidth="1"/>
  </cols>
  <sheetData>
    <row r="1" spans="1:13" ht="19.5" x14ac:dyDescent="0.3">
      <c r="A1" s="21" t="s">
        <v>524</v>
      </c>
    </row>
    <row r="3" spans="1:13" x14ac:dyDescent="0.25">
      <c r="A3" t="s">
        <v>0</v>
      </c>
      <c r="B3" t="s">
        <v>525</v>
      </c>
    </row>
    <row r="4" spans="1:13" x14ac:dyDescent="0.25">
      <c r="A4" t="s">
        <v>1</v>
      </c>
      <c r="B4" t="s">
        <v>2</v>
      </c>
    </row>
    <row r="5" spans="1:13" x14ac:dyDescent="0.25">
      <c r="A5" t="s">
        <v>3</v>
      </c>
      <c r="B5" t="s">
        <v>4</v>
      </c>
    </row>
    <row r="7" spans="1:13" x14ac:dyDescent="0.25">
      <c r="A7" s="2"/>
      <c r="B7" s="2"/>
      <c r="C7" s="2"/>
      <c r="D7" s="3">
        <v>2020</v>
      </c>
      <c r="E7" s="3"/>
      <c r="F7" s="3"/>
      <c r="G7" s="3">
        <v>2021</v>
      </c>
      <c r="H7" s="3"/>
      <c r="I7" s="3"/>
      <c r="K7" s="23" t="s">
        <v>526</v>
      </c>
      <c r="L7" s="23"/>
      <c r="M7" s="22"/>
    </row>
    <row r="8" spans="1:13" x14ac:dyDescent="0.25">
      <c r="A8" s="4" t="s">
        <v>5</v>
      </c>
      <c r="B8" s="4" t="s">
        <v>6</v>
      </c>
      <c r="C8" s="4" t="s">
        <v>7</v>
      </c>
      <c r="D8" s="4" t="s">
        <v>8</v>
      </c>
      <c r="E8" s="4" t="s">
        <v>9</v>
      </c>
      <c r="F8" s="4" t="s">
        <v>10</v>
      </c>
      <c r="G8" s="4" t="s">
        <v>8</v>
      </c>
      <c r="H8" s="4" t="s">
        <v>9</v>
      </c>
      <c r="I8" s="4" t="s">
        <v>10</v>
      </c>
      <c r="K8" s="4" t="s">
        <v>527</v>
      </c>
      <c r="L8" s="4" t="s">
        <v>528</v>
      </c>
      <c r="M8" s="4" t="s">
        <v>529</v>
      </c>
    </row>
    <row r="9" spans="1:13" x14ac:dyDescent="0.25">
      <c r="A9" s="5" t="s">
        <v>11</v>
      </c>
      <c r="B9" s="6" t="s">
        <v>11</v>
      </c>
      <c r="C9" s="1" t="s">
        <v>11</v>
      </c>
      <c r="D9" s="7">
        <v>2438663443.6339979</v>
      </c>
      <c r="E9" s="8">
        <v>0.20740629844366129</v>
      </c>
      <c r="F9" s="8">
        <v>0.15514817731729871</v>
      </c>
      <c r="G9" s="7">
        <v>1682578932.733</v>
      </c>
      <c r="H9" s="8">
        <v>0.80878145089015263</v>
      </c>
      <c r="I9" s="8">
        <v>0.11566446564079766</v>
      </c>
      <c r="K9" s="8">
        <f>IFERROR(IF(ISBLANK(D9)," ",IF(ISBLANK(G9)," ",IF(G9/D9-1="FALSE",0,IF(G9&gt;D9,ABS(G9/D9-1),IF(G9&lt;D9,G9/D9-1))))),0)</f>
        <v>-0.31004053178174973</v>
      </c>
      <c r="L9" s="8">
        <f>IFERROR(IF(ISBLANK(E9)," ",IF(ISBLANK(H9)," ",IF(H9/E9-1="FALSE",0,IF(H9&gt;E9,ABS(H9/E9-1),IF(H9&lt;E9,H9/E9-1))))),0)</f>
        <v>2.8995028451840654</v>
      </c>
      <c r="M9" s="8">
        <f>IFERROR(H9-E9,0)</f>
        <v>0.60137515244649131</v>
      </c>
    </row>
    <row r="10" spans="1:13" x14ac:dyDescent="0.25">
      <c r="A10" s="9"/>
      <c r="B10" s="10" t="s">
        <v>12</v>
      </c>
      <c r="C10" s="10"/>
      <c r="D10" s="11">
        <v>2438663443.6339979</v>
      </c>
      <c r="E10" s="12">
        <v>0.20740629844366129</v>
      </c>
      <c r="F10" s="12">
        <v>0.15514817731729871</v>
      </c>
      <c r="G10" s="11">
        <v>1682578932.733</v>
      </c>
      <c r="H10" s="12">
        <v>0.80878145089015263</v>
      </c>
      <c r="I10" s="12">
        <v>0.11566446564079766</v>
      </c>
      <c r="K10" s="12">
        <f t="shared" ref="K10:K31" si="0">IFERROR(IF(ISBLANK(D10)," ",IF(ISBLANK(G10)," ",IF(G10/D10-1="FALSE",0,IF(G10&gt;D10,ABS(G10/D10-1),IF(G10&lt;D10,G10/D10-1))))),0)</f>
        <v>-0.31004053178174973</v>
      </c>
      <c r="L10" s="12">
        <f t="shared" ref="L10:L31" si="1">IFERROR(IF(ISBLANK(E10)," ",IF(ISBLANK(H10)," ",IF(H10/E10-1="FALSE",0,IF(H10&gt;E10,ABS(H10/E10-1),IF(H10&lt;E10,H10/E10-1))))),0)</f>
        <v>2.8995028451840654</v>
      </c>
      <c r="M10" s="12">
        <f t="shared" ref="M10:M31" si="2">IFERROR(H10-E10,0)</f>
        <v>0.60137515244649131</v>
      </c>
    </row>
    <row r="11" spans="1:13" x14ac:dyDescent="0.25">
      <c r="A11" s="13" t="s">
        <v>12</v>
      </c>
      <c r="B11" s="13"/>
      <c r="C11" s="13"/>
      <c r="D11" s="14">
        <v>2438663443.6339979</v>
      </c>
      <c r="E11" s="15">
        <v>0.20740629844366129</v>
      </c>
      <c r="F11" s="15">
        <v>0.15514817731729871</v>
      </c>
      <c r="G11" s="14">
        <v>1682578932.733</v>
      </c>
      <c r="H11" s="15">
        <v>0.80878145089015263</v>
      </c>
      <c r="I11" s="15">
        <v>0.11566446564079766</v>
      </c>
      <c r="K11" s="15">
        <f t="shared" si="0"/>
        <v>-0.31004053178174973</v>
      </c>
      <c r="L11" s="15">
        <f t="shared" si="1"/>
        <v>2.8995028451840654</v>
      </c>
      <c r="M11" s="15">
        <f t="shared" si="2"/>
        <v>0.60137515244649131</v>
      </c>
    </row>
    <row r="12" spans="1:13" x14ac:dyDescent="0.25">
      <c r="A12" s="5" t="s">
        <v>13</v>
      </c>
      <c r="B12" s="16" t="s">
        <v>14</v>
      </c>
      <c r="C12" s="1" t="s">
        <v>15</v>
      </c>
      <c r="D12" s="7">
        <v>273280096.41999996</v>
      </c>
      <c r="E12" s="8">
        <v>0.16338558210027132</v>
      </c>
      <c r="F12" s="8">
        <v>1.7386125571094591E-2</v>
      </c>
      <c r="G12" s="7">
        <v>182868652.7420001</v>
      </c>
      <c r="H12" s="8">
        <v>8.4750791453938823E-2</v>
      </c>
      <c r="I12" s="8">
        <v>1.2570824815629876E-2</v>
      </c>
      <c r="K12" s="8">
        <f t="shared" si="0"/>
        <v>-0.33083801148491954</v>
      </c>
      <c r="L12" s="8">
        <f t="shared" si="1"/>
        <v>-0.48128353576555827</v>
      </c>
      <c r="M12" s="8">
        <f t="shared" si="2"/>
        <v>-7.8634790646332497E-2</v>
      </c>
    </row>
    <row r="13" spans="1:13" x14ac:dyDescent="0.25">
      <c r="A13" s="17"/>
      <c r="B13" s="16"/>
      <c r="C13" s="1" t="s">
        <v>16</v>
      </c>
      <c r="D13" s="7">
        <v>1356924723.3159997</v>
      </c>
      <c r="E13" s="8">
        <v>0.24120893578101468</v>
      </c>
      <c r="F13" s="8">
        <v>8.632777849228028E-2</v>
      </c>
      <c r="G13" s="7">
        <v>929468954.12699997</v>
      </c>
      <c r="H13" s="8">
        <v>0.22204472749802079</v>
      </c>
      <c r="I13" s="8">
        <v>6.3893899904112372E-2</v>
      </c>
      <c r="K13" s="8">
        <f t="shared" si="0"/>
        <v>-0.31501804178525106</v>
      </c>
      <c r="L13" s="8">
        <f t="shared" si="1"/>
        <v>-7.9450656423410537E-2</v>
      </c>
      <c r="M13" s="8">
        <f t="shared" si="2"/>
        <v>-1.9164208282993894E-2</v>
      </c>
    </row>
    <row r="14" spans="1:13" x14ac:dyDescent="0.25">
      <c r="A14" s="17"/>
      <c r="B14" s="16"/>
      <c r="C14" s="1" t="s">
        <v>17</v>
      </c>
      <c r="D14" s="7">
        <v>3141495288.6289992</v>
      </c>
      <c r="E14" s="8">
        <v>0.35558846888690143</v>
      </c>
      <c r="F14" s="8">
        <v>0.19986245718079518</v>
      </c>
      <c r="G14" s="7">
        <v>1689766882.7430012</v>
      </c>
      <c r="H14" s="8">
        <v>0.19375082418560657</v>
      </c>
      <c r="I14" s="8">
        <v>0.11615858236886648</v>
      </c>
      <c r="K14" s="8">
        <f t="shared" si="0"/>
        <v>-0.46211382558512648</v>
      </c>
      <c r="L14" s="8">
        <f t="shared" si="1"/>
        <v>-0.45512624525732015</v>
      </c>
      <c r="M14" s="8">
        <f t="shared" si="2"/>
        <v>-0.16183764470129486</v>
      </c>
    </row>
    <row r="15" spans="1:13" x14ac:dyDescent="0.25">
      <c r="A15" s="17"/>
      <c r="B15" s="16"/>
      <c r="C15" s="1" t="s">
        <v>18</v>
      </c>
      <c r="D15" s="7">
        <v>37600272.713000022</v>
      </c>
      <c r="E15" s="8">
        <v>-0.50613458982759507</v>
      </c>
      <c r="F15" s="8">
        <v>2.3921356566375144E-3</v>
      </c>
      <c r="G15" s="7">
        <v>23859152.269000001</v>
      </c>
      <c r="H15" s="8">
        <v>-2.0015975849674064</v>
      </c>
      <c r="I15" s="8">
        <v>1.6401347028360933E-3</v>
      </c>
      <c r="K15" s="8">
        <f t="shared" si="0"/>
        <v>-0.36545268032721279</v>
      </c>
      <c r="L15" s="8">
        <f t="shared" si="1"/>
        <v>2.954674557313326</v>
      </c>
      <c r="M15" s="8">
        <f t="shared" si="2"/>
        <v>-1.4954629951398113</v>
      </c>
    </row>
    <row r="16" spans="1:13" x14ac:dyDescent="0.25">
      <c r="A16" s="17"/>
      <c r="B16" s="6"/>
      <c r="C16" s="1" t="s">
        <v>19</v>
      </c>
      <c r="D16" s="7">
        <v>4987473295.8149958</v>
      </c>
      <c r="E16" s="8">
        <v>0.22573985866344809</v>
      </c>
      <c r="F16" s="8">
        <v>0.31730388762104683</v>
      </c>
      <c r="G16" s="7">
        <v>6037294297.989995</v>
      </c>
      <c r="H16" s="8">
        <v>0.15841292097329257</v>
      </c>
      <c r="I16" s="8">
        <v>0.415017925940035</v>
      </c>
      <c r="K16" s="8">
        <f t="shared" si="0"/>
        <v>0.21049155351987703</v>
      </c>
      <c r="L16" s="8">
        <f t="shared" si="1"/>
        <v>-0.29825011005492019</v>
      </c>
      <c r="M16" s="8">
        <f t="shared" si="2"/>
        <v>-6.7326937690155519E-2</v>
      </c>
    </row>
    <row r="17" spans="1:13" x14ac:dyDescent="0.25">
      <c r="A17" s="17"/>
      <c r="B17" s="10" t="s">
        <v>20</v>
      </c>
      <c r="C17" s="10"/>
      <c r="D17" s="11">
        <v>9796773676.8929939</v>
      </c>
      <c r="E17" s="12">
        <v>0.2649721938739597</v>
      </c>
      <c r="F17" s="12">
        <v>0.62327238452185429</v>
      </c>
      <c r="G17" s="11">
        <v>8863257939.8709965</v>
      </c>
      <c r="H17" s="12">
        <v>0.16448857550480156</v>
      </c>
      <c r="I17" s="12">
        <v>0.60928136773147978</v>
      </c>
      <c r="K17" s="12">
        <f t="shared" si="0"/>
        <v>-9.5288078280691524E-2</v>
      </c>
      <c r="L17" s="12">
        <f t="shared" si="1"/>
        <v>-0.37922325697675119</v>
      </c>
      <c r="M17" s="12">
        <f t="shared" si="2"/>
        <v>-0.10048361836915815</v>
      </c>
    </row>
    <row r="18" spans="1:13" x14ac:dyDescent="0.25">
      <c r="A18" s="17"/>
      <c r="B18" s="16" t="s">
        <v>21</v>
      </c>
      <c r="C18" s="1" t="s">
        <v>22</v>
      </c>
      <c r="D18" s="7">
        <v>81545.453999999998</v>
      </c>
      <c r="E18" s="8">
        <v>0.33333328428093612</v>
      </c>
      <c r="F18" s="8">
        <v>5.187935460974753E-6</v>
      </c>
      <c r="G18" s="7">
        <v>4036499.9979999997</v>
      </c>
      <c r="H18" s="8">
        <v>3.0302964959892462E-2</v>
      </c>
      <c r="I18" s="8">
        <v>2.7747858138779961E-4</v>
      </c>
      <c r="K18" s="8">
        <f t="shared" si="0"/>
        <v>48.500000306577476</v>
      </c>
      <c r="L18" s="8">
        <f t="shared" si="1"/>
        <v>-0.90909109174242297</v>
      </c>
      <c r="M18" s="8">
        <f t="shared" si="2"/>
        <v>-0.30303031932104363</v>
      </c>
    </row>
    <row r="19" spans="1:13" x14ac:dyDescent="0.25">
      <c r="A19" s="17"/>
      <c r="B19" s="16"/>
      <c r="C19" s="1" t="s">
        <v>23</v>
      </c>
      <c r="D19" s="7">
        <v>12414890.939000005</v>
      </c>
      <c r="E19" s="8">
        <v>0.30591950164210785</v>
      </c>
      <c r="F19" s="8">
        <v>7.8983744386992166E-4</v>
      </c>
      <c r="G19" s="7">
        <v>6821418.1940000011</v>
      </c>
      <c r="H19" s="8">
        <v>0.43191875504591015</v>
      </c>
      <c r="I19" s="8">
        <v>4.6892046190062864E-4</v>
      </c>
      <c r="K19" s="8">
        <f t="shared" si="0"/>
        <v>-0.45054545968090054</v>
      </c>
      <c r="L19" s="8">
        <f t="shared" si="1"/>
        <v>0.41187061539871217</v>
      </c>
      <c r="M19" s="8">
        <f t="shared" si="2"/>
        <v>0.1259992534038023</v>
      </c>
    </row>
    <row r="20" spans="1:13" x14ac:dyDescent="0.25">
      <c r="A20" s="17"/>
      <c r="B20" s="6"/>
      <c r="C20" s="1" t="s">
        <v>24</v>
      </c>
      <c r="D20" s="7">
        <v>46830433.616000019</v>
      </c>
      <c r="E20" s="8">
        <v>0.28637579263024332</v>
      </c>
      <c r="F20" s="8">
        <v>2.9793600414471989E-3</v>
      </c>
      <c r="G20" s="7">
        <v>34496640.910999976</v>
      </c>
      <c r="H20" s="8">
        <v>0.37014409269420867</v>
      </c>
      <c r="I20" s="8">
        <v>2.3713808961653331E-3</v>
      </c>
      <c r="K20" s="8">
        <f t="shared" si="0"/>
        <v>-0.26337131118910029</v>
      </c>
      <c r="L20" s="8">
        <f t="shared" si="1"/>
        <v>0.2925118051864235</v>
      </c>
      <c r="M20" s="8">
        <f t="shared" si="2"/>
        <v>8.3768300063965351E-2</v>
      </c>
    </row>
    <row r="21" spans="1:13" x14ac:dyDescent="0.25">
      <c r="A21" s="9"/>
      <c r="B21" s="10" t="s">
        <v>25</v>
      </c>
      <c r="C21" s="10"/>
      <c r="D21" s="11">
        <v>59326870.009000026</v>
      </c>
      <c r="E21" s="12">
        <v>0.29053010223504483</v>
      </c>
      <c r="F21" s="12">
        <v>3.7743854207780954E-3</v>
      </c>
      <c r="G21" s="11">
        <v>45354559.102999978</v>
      </c>
      <c r="H21" s="12">
        <v>0.3491896853640114</v>
      </c>
      <c r="I21" s="12">
        <v>3.1177799394537615E-3</v>
      </c>
      <c r="K21" s="12">
        <f t="shared" si="0"/>
        <v>-0.23551404117359331</v>
      </c>
      <c r="L21" s="12">
        <f t="shared" si="1"/>
        <v>0.20190535396400944</v>
      </c>
      <c r="M21" s="12">
        <f t="shared" si="2"/>
        <v>5.8659583128966575E-2</v>
      </c>
    </row>
    <row r="22" spans="1:13" x14ac:dyDescent="0.25">
      <c r="A22" s="13" t="s">
        <v>26</v>
      </c>
      <c r="B22" s="13"/>
      <c r="C22" s="13"/>
      <c r="D22" s="14">
        <v>9856100546.9019928</v>
      </c>
      <c r="E22" s="15">
        <v>0.26512603470582019</v>
      </c>
      <c r="F22" s="15">
        <v>0.62704676994263242</v>
      </c>
      <c r="G22" s="14">
        <v>8908612498.9739952</v>
      </c>
      <c r="H22" s="15">
        <v>0.16542890570823751</v>
      </c>
      <c r="I22" s="15">
        <v>0.61239914767093351</v>
      </c>
      <c r="K22" s="15">
        <f t="shared" si="0"/>
        <v>-9.6132141044950603E-2</v>
      </c>
      <c r="L22" s="15">
        <f t="shared" si="1"/>
        <v>-0.37603673704924945</v>
      </c>
      <c r="M22" s="15">
        <f t="shared" si="2"/>
        <v>-9.9697128997582679E-2</v>
      </c>
    </row>
    <row r="23" spans="1:13" x14ac:dyDescent="0.25">
      <c r="A23" s="5" t="s">
        <v>530</v>
      </c>
      <c r="B23" s="16" t="s">
        <v>28</v>
      </c>
      <c r="C23" s="1" t="s">
        <v>29</v>
      </c>
      <c r="D23" s="7">
        <v>1186784092.7219996</v>
      </c>
      <c r="E23" s="8">
        <v>0.34715559787883815</v>
      </c>
      <c r="F23" s="8">
        <v>7.5503403036461261E-2</v>
      </c>
      <c r="G23" s="7">
        <v>714262750.89299989</v>
      </c>
      <c r="H23" s="8">
        <v>0.19084911587867578</v>
      </c>
      <c r="I23" s="8">
        <v>4.910011518744882E-2</v>
      </c>
      <c r="K23" s="8">
        <f t="shared" si="0"/>
        <v>-0.39815274296879744</v>
      </c>
      <c r="L23" s="8">
        <f t="shared" si="1"/>
        <v>-0.45024906109886609</v>
      </c>
      <c r="M23" s="8">
        <f t="shared" si="2"/>
        <v>-0.15630648200016237</v>
      </c>
    </row>
    <row r="24" spans="1:13" x14ac:dyDescent="0.25">
      <c r="A24" s="17"/>
      <c r="B24" s="16"/>
      <c r="C24" s="1" t="s">
        <v>30</v>
      </c>
      <c r="D24" s="7">
        <v>477179099.01700002</v>
      </c>
      <c r="E24" s="8">
        <v>0.24495736277593261</v>
      </c>
      <c r="F24" s="8">
        <v>3.0358214315984771E-2</v>
      </c>
      <c r="G24" s="7">
        <v>1304527936.8219991</v>
      </c>
      <c r="H24" s="8">
        <v>0.23728230341013848</v>
      </c>
      <c r="I24" s="8">
        <v>8.9676343730824754E-2</v>
      </c>
      <c r="K24" s="8">
        <f t="shared" si="0"/>
        <v>1.733832935074811</v>
      </c>
      <c r="L24" s="8">
        <f t="shared" si="1"/>
        <v>-3.1332225652733969E-2</v>
      </c>
      <c r="M24" s="8">
        <f t="shared" si="2"/>
        <v>-7.6750593657941291E-3</v>
      </c>
    </row>
    <row r="25" spans="1:13" x14ac:dyDescent="0.25">
      <c r="A25" s="17"/>
      <c r="B25" s="6"/>
      <c r="C25" s="1" t="s">
        <v>31</v>
      </c>
      <c r="D25" s="7">
        <v>1737034515.0560012</v>
      </c>
      <c r="E25" s="8">
        <v>0.24885277522655577</v>
      </c>
      <c r="F25" s="8">
        <v>0.11051042719801539</v>
      </c>
      <c r="G25" s="7">
        <v>1921132959.3430014</v>
      </c>
      <c r="H25" s="8">
        <v>0.20602331371086222</v>
      </c>
      <c r="I25" s="8">
        <v>0.13206323509970713</v>
      </c>
      <c r="K25" s="8">
        <f t="shared" si="0"/>
        <v>0.10598433289108522</v>
      </c>
      <c r="L25" s="8">
        <f t="shared" si="1"/>
        <v>-0.172107630612926</v>
      </c>
      <c r="M25" s="8">
        <f t="shared" si="2"/>
        <v>-4.2829461515693557E-2</v>
      </c>
    </row>
    <row r="26" spans="1:13" x14ac:dyDescent="0.25">
      <c r="A26" s="17"/>
      <c r="B26" s="10" t="s">
        <v>32</v>
      </c>
      <c r="C26" s="10"/>
      <c r="D26" s="11">
        <v>3400997706.795001</v>
      </c>
      <c r="E26" s="12">
        <v>0.28260916869913549</v>
      </c>
      <c r="F26" s="12">
        <v>0.21637204455046144</v>
      </c>
      <c r="G26" s="11">
        <v>3939923647.0580006</v>
      </c>
      <c r="H26" s="12">
        <v>0.21362241047906577</v>
      </c>
      <c r="I26" s="12">
        <v>0.27083969401798069</v>
      </c>
      <c r="K26" s="12">
        <f t="shared" si="0"/>
        <v>0.15846113015197161</v>
      </c>
      <c r="L26" s="12">
        <f t="shared" si="1"/>
        <v>-0.24410658202498992</v>
      </c>
      <c r="M26" s="12">
        <f t="shared" si="2"/>
        <v>-6.8986758220069722E-2</v>
      </c>
    </row>
    <row r="27" spans="1:13" x14ac:dyDescent="0.25">
      <c r="A27" s="17"/>
      <c r="B27" s="16" t="s">
        <v>21</v>
      </c>
      <c r="C27" s="1" t="s">
        <v>22</v>
      </c>
      <c r="D27" s="7">
        <v>9079700.0110000018</v>
      </c>
      <c r="E27" s="8">
        <v>0.19947143725076985</v>
      </c>
      <c r="F27" s="8">
        <v>5.776520376240688E-4</v>
      </c>
      <c r="G27" s="7">
        <v>2075827.2689999996</v>
      </c>
      <c r="H27" s="8">
        <v>0.23254687237659563</v>
      </c>
      <c r="I27" s="8">
        <v>1.4269728876343982E-4</v>
      </c>
      <c r="K27" s="8">
        <f t="shared" si="0"/>
        <v>-0.77137710866161358</v>
      </c>
      <c r="L27" s="8">
        <f t="shared" si="1"/>
        <v>0.16581539483391938</v>
      </c>
      <c r="M27" s="8">
        <f t="shared" si="2"/>
        <v>3.3075435125825781E-2</v>
      </c>
    </row>
    <row r="28" spans="1:13" x14ac:dyDescent="0.25">
      <c r="A28" s="17"/>
      <c r="B28" s="6"/>
      <c r="C28" s="1" t="s">
        <v>33</v>
      </c>
      <c r="D28" s="7">
        <v>13444732.740000002</v>
      </c>
      <c r="E28" s="8">
        <v>0.2868829135237983</v>
      </c>
      <c r="F28" s="8">
        <v>8.5535615198333774E-4</v>
      </c>
      <c r="G28" s="7">
        <v>13877836.395000005</v>
      </c>
      <c r="H28" s="8">
        <v>0.36864509274970453</v>
      </c>
      <c r="I28" s="8">
        <v>9.5399538152472871E-4</v>
      </c>
      <c r="K28" s="8">
        <f t="shared" si="0"/>
        <v>3.2213630674223559E-2</v>
      </c>
      <c r="L28" s="8">
        <f t="shared" si="1"/>
        <v>0.2850019132252144</v>
      </c>
      <c r="M28" s="8">
        <f t="shared" si="2"/>
        <v>8.1762179225906229E-2</v>
      </c>
    </row>
    <row r="29" spans="1:13" x14ac:dyDescent="0.25">
      <c r="A29" s="9"/>
      <c r="B29" s="10" t="s">
        <v>25</v>
      </c>
      <c r="C29" s="10"/>
      <c r="D29" s="11">
        <v>22524432.751000002</v>
      </c>
      <c r="E29" s="12">
        <v>0.25164695482723592</v>
      </c>
      <c r="F29" s="12">
        <v>1.4330081896074063E-3</v>
      </c>
      <c r="G29" s="11">
        <v>15953663.664000005</v>
      </c>
      <c r="H29" s="12">
        <v>0.3509365335708885</v>
      </c>
      <c r="I29" s="12">
        <v>1.0966926702881685E-3</v>
      </c>
      <c r="K29" s="12">
        <f t="shared" si="0"/>
        <v>-0.29171740570062876</v>
      </c>
      <c r="L29" s="12">
        <f t="shared" si="1"/>
        <v>0.39455903136923798</v>
      </c>
      <c r="M29" s="12">
        <f t="shared" si="2"/>
        <v>9.9289578743652573E-2</v>
      </c>
    </row>
    <row r="30" spans="1:13" ht="15.75" thickBot="1" x14ac:dyDescent="0.3">
      <c r="A30" s="13" t="s">
        <v>531</v>
      </c>
      <c r="B30" s="13"/>
      <c r="C30" s="13"/>
      <c r="D30" s="14">
        <v>3423522139.546001</v>
      </c>
      <c r="E30" s="15">
        <v>0.28240545852121057</v>
      </c>
      <c r="F30" s="15">
        <v>0.21780505274006884</v>
      </c>
      <c r="G30" s="14">
        <v>3955877310.7220006</v>
      </c>
      <c r="H30" s="15">
        <v>0.21417618481635073</v>
      </c>
      <c r="I30" s="15">
        <v>0.27193638668826886</v>
      </c>
      <c r="K30" s="15">
        <f t="shared" si="0"/>
        <v>0.15549926347098086</v>
      </c>
      <c r="L30" s="15">
        <f t="shared" si="1"/>
        <v>-0.24160040695436968</v>
      </c>
      <c r="M30" s="15">
        <f t="shared" si="2"/>
        <v>-6.8229273704859844E-2</v>
      </c>
    </row>
    <row r="31" spans="1:13" ht="15.75" thickTop="1" x14ac:dyDescent="0.25">
      <c r="A31" s="18" t="s">
        <v>35</v>
      </c>
      <c r="B31" s="18"/>
      <c r="C31" s="18"/>
      <c r="D31" s="19">
        <v>15718286130.081993</v>
      </c>
      <c r="E31" s="20">
        <v>0.25993446864494041</v>
      </c>
      <c r="F31" s="20">
        <v>1</v>
      </c>
      <c r="G31" s="19">
        <v>14547068742.428995</v>
      </c>
      <c r="H31" s="20">
        <v>0.25309809300689567</v>
      </c>
      <c r="I31" s="20">
        <v>1</v>
      </c>
      <c r="K31" s="20">
        <f t="shared" si="0"/>
        <v>-7.451304664899161E-2</v>
      </c>
      <c r="L31" s="20">
        <f t="shared" si="1"/>
        <v>-2.6300381298730136E-2</v>
      </c>
      <c r="M31" s="20">
        <f t="shared" si="2"/>
        <v>-6.8363756380447338E-3</v>
      </c>
    </row>
  </sheetData>
  <mergeCells count="1">
    <mergeCell ref="K7:L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7"/>
  <sheetViews>
    <sheetView zoomScale="85" zoomScaleNormal="85" workbookViewId="0">
      <pane ySplit="8" topLeftCell="A9" activePane="bottomLeft" state="frozen"/>
      <selection activeCell="K10" sqref="K10"/>
      <selection pane="bottomLeft" activeCell="A9" sqref="A9"/>
    </sheetView>
  </sheetViews>
  <sheetFormatPr defaultRowHeight="15" x14ac:dyDescent="0.25"/>
  <cols>
    <col min="1" max="1" width="17" bestFit="1" customWidth="1"/>
    <col min="2" max="2" width="33.140625" bestFit="1" customWidth="1"/>
    <col min="3" max="3" width="31.5703125" bestFit="1" customWidth="1"/>
    <col min="4" max="4" width="16.140625" bestFit="1" customWidth="1"/>
    <col min="6" max="6" width="11.7109375" bestFit="1" customWidth="1"/>
    <col min="7" max="7" width="12.7109375" bestFit="1" customWidth="1"/>
    <col min="9" max="9" width="11.7109375" bestFit="1" customWidth="1"/>
  </cols>
  <sheetData>
    <row r="1" spans="1:13" ht="19.5" x14ac:dyDescent="0.3">
      <c r="A1" s="21" t="s">
        <v>524</v>
      </c>
    </row>
    <row r="3" spans="1:13" x14ac:dyDescent="0.25">
      <c r="A3" t="s">
        <v>0</v>
      </c>
      <c r="B3" t="s">
        <v>525</v>
      </c>
    </row>
    <row r="4" spans="1:13" x14ac:dyDescent="0.25">
      <c r="A4" t="s">
        <v>1</v>
      </c>
      <c r="B4" t="s">
        <v>2</v>
      </c>
    </row>
    <row r="5" spans="1:13" x14ac:dyDescent="0.25">
      <c r="A5" t="s">
        <v>3</v>
      </c>
      <c r="B5" t="s">
        <v>36</v>
      </c>
    </row>
    <row r="7" spans="1:13" x14ac:dyDescent="0.25">
      <c r="A7" s="2"/>
      <c r="B7" s="2"/>
      <c r="C7" s="2"/>
      <c r="D7" s="3">
        <v>2020</v>
      </c>
      <c r="E7" s="3"/>
      <c r="F7" s="3"/>
      <c r="G7" s="3">
        <v>2021</v>
      </c>
      <c r="H7" s="3"/>
      <c r="I7" s="3"/>
      <c r="K7" s="23" t="s">
        <v>526</v>
      </c>
      <c r="L7" s="23"/>
      <c r="M7" s="22"/>
    </row>
    <row r="8" spans="1:13" x14ac:dyDescent="0.25">
      <c r="A8" s="4" t="s">
        <v>5</v>
      </c>
      <c r="B8" s="4" t="s">
        <v>6</v>
      </c>
      <c r="C8" s="4" t="s">
        <v>7</v>
      </c>
      <c r="D8" s="4" t="s">
        <v>8</v>
      </c>
      <c r="E8" s="4" t="s">
        <v>9</v>
      </c>
      <c r="F8" s="4" t="s">
        <v>10</v>
      </c>
      <c r="G8" s="4" t="s">
        <v>8</v>
      </c>
      <c r="H8" s="4" t="s">
        <v>9</v>
      </c>
      <c r="I8" s="4" t="s">
        <v>10</v>
      </c>
      <c r="K8" s="4" t="s">
        <v>527</v>
      </c>
      <c r="L8" s="4" t="s">
        <v>528</v>
      </c>
      <c r="M8" s="4" t="s">
        <v>529</v>
      </c>
    </row>
    <row r="9" spans="1:13" x14ac:dyDescent="0.25">
      <c r="A9" s="5" t="s">
        <v>11</v>
      </c>
      <c r="B9" s="6" t="s">
        <v>11</v>
      </c>
      <c r="C9" s="1" t="s">
        <v>11</v>
      </c>
      <c r="D9" s="7">
        <v>3054437348.5779948</v>
      </c>
      <c r="E9" s="8">
        <v>0.2100936923642433</v>
      </c>
      <c r="F9" s="8">
        <v>0.38347350966285965</v>
      </c>
      <c r="G9" s="7">
        <v>1999185534.6500022</v>
      </c>
      <c r="H9" s="8">
        <v>0.83676486021737273</v>
      </c>
      <c r="I9" s="8">
        <v>0.37182490061712153</v>
      </c>
      <c r="K9" s="8">
        <f>IFERROR(IF(ISBLANK(D9)," ",IF(ISBLANK(G9)," ",IF(G9/D9-1="FALSE",0,IF(G9&gt;D9,ABS(G9/D9-1),IF(G9&lt;D9,G9/D9-1))))),0)</f>
        <v>-0.34548157107208932</v>
      </c>
      <c r="L9" s="8">
        <f>IFERROR(IF(ISBLANK(E9)," ",IF(ISBLANK(H9)," ",IF(H9/E9-1="FALSE",0,IF(H9&gt;E9,ABS(H9/E9-1),IF(H9&lt;E9,H9/E9-1))))),0)</f>
        <v>2.9828176219905647</v>
      </c>
      <c r="M9" s="8">
        <f>IFERROR(H9-E9,0)</f>
        <v>0.62667116785312937</v>
      </c>
    </row>
    <row r="10" spans="1:13" x14ac:dyDescent="0.25">
      <c r="A10" s="9"/>
      <c r="B10" s="10" t="s">
        <v>12</v>
      </c>
      <c r="C10" s="10"/>
      <c r="D10" s="11">
        <v>3054437348.5779948</v>
      </c>
      <c r="E10" s="12">
        <v>0.2100936923642433</v>
      </c>
      <c r="F10" s="12">
        <v>0.38347350966285965</v>
      </c>
      <c r="G10" s="11">
        <v>1999185534.6500022</v>
      </c>
      <c r="H10" s="12">
        <v>0.83676486021737273</v>
      </c>
      <c r="I10" s="12">
        <v>0.37182490061712153</v>
      </c>
      <c r="K10" s="12">
        <f t="shared" ref="K10:K57" si="0">IFERROR(IF(ISBLANK(D10)," ",IF(ISBLANK(G10)," ",IF(G10/D10-1="FALSE",0,IF(G10&gt;D10,ABS(G10/D10-1),IF(G10&lt;D10,G10/D10-1))))),0)</f>
        <v>-0.34548157107208932</v>
      </c>
      <c r="L10" s="12">
        <f t="shared" ref="L10:L57" si="1">IFERROR(IF(ISBLANK(E10)," ",IF(ISBLANK(H10)," ",IF(H10/E10-1="FALSE",0,IF(H10&gt;E10,ABS(H10/E10-1),IF(H10&lt;E10,H10/E10-1))))),0)</f>
        <v>2.9828176219905647</v>
      </c>
      <c r="M10" s="12">
        <f t="shared" ref="M10:M57" si="2">IFERROR(H10-E10,0)</f>
        <v>0.62667116785312937</v>
      </c>
    </row>
    <row r="11" spans="1:13" x14ac:dyDescent="0.25">
      <c r="A11" s="13" t="s">
        <v>12</v>
      </c>
      <c r="B11" s="13"/>
      <c r="C11" s="13"/>
      <c r="D11" s="14">
        <v>3054437348.5779948</v>
      </c>
      <c r="E11" s="15">
        <v>0.2100936923642433</v>
      </c>
      <c r="F11" s="15">
        <v>0.38347350966285965</v>
      </c>
      <c r="G11" s="14">
        <v>1999185534.6500022</v>
      </c>
      <c r="H11" s="15">
        <v>0.83676486021737273</v>
      </c>
      <c r="I11" s="15">
        <v>0.37182490061712153</v>
      </c>
      <c r="K11" s="15">
        <f t="shared" si="0"/>
        <v>-0.34548157107208932</v>
      </c>
      <c r="L11" s="15">
        <f t="shared" si="1"/>
        <v>2.9828176219905647</v>
      </c>
      <c r="M11" s="15">
        <f t="shared" si="2"/>
        <v>0.62667116785312937</v>
      </c>
    </row>
    <row r="12" spans="1:13" x14ac:dyDescent="0.25">
      <c r="A12" s="5" t="s">
        <v>37</v>
      </c>
      <c r="B12" s="16" t="s">
        <v>38</v>
      </c>
      <c r="C12" s="1" t="s">
        <v>39</v>
      </c>
      <c r="D12" s="7">
        <v>258933483.66399994</v>
      </c>
      <c r="E12" s="8">
        <v>0.31040606555271366</v>
      </c>
      <c r="F12" s="8">
        <v>3.2508157941459025E-2</v>
      </c>
      <c r="G12" s="7">
        <v>148785715.50899994</v>
      </c>
      <c r="H12" s="8">
        <v>0.28551900983014949</v>
      </c>
      <c r="I12" s="8">
        <v>2.767238604098168E-2</v>
      </c>
      <c r="K12" s="8">
        <f t="shared" si="0"/>
        <v>-0.42539020676804828</v>
      </c>
      <c r="L12" s="8">
        <f t="shared" si="1"/>
        <v>-8.0175803518046318E-2</v>
      </c>
      <c r="M12" s="8">
        <f t="shared" si="2"/>
        <v>-2.4887055722564166E-2</v>
      </c>
    </row>
    <row r="13" spans="1:13" x14ac:dyDescent="0.25">
      <c r="A13" s="17"/>
      <c r="B13" s="16"/>
      <c r="C13" s="1" t="s">
        <v>40</v>
      </c>
      <c r="D13" s="7">
        <v>28421965.466999974</v>
      </c>
      <c r="E13" s="8">
        <v>0.31323050396836977</v>
      </c>
      <c r="F13" s="8">
        <v>3.5682744824414823E-3</v>
      </c>
      <c r="G13" s="7">
        <v>18456464.590999998</v>
      </c>
      <c r="H13" s="8">
        <v>0.28995721605369729</v>
      </c>
      <c r="I13" s="8">
        <v>3.4326844574200208E-3</v>
      </c>
      <c r="K13" s="8">
        <f t="shared" si="0"/>
        <v>-0.3506267322564538</v>
      </c>
      <c r="L13" s="8">
        <f t="shared" si="1"/>
        <v>-7.4300834752105249E-2</v>
      </c>
      <c r="M13" s="8">
        <f t="shared" si="2"/>
        <v>-2.327328791467248E-2</v>
      </c>
    </row>
    <row r="14" spans="1:13" x14ac:dyDescent="0.25">
      <c r="A14" s="17"/>
      <c r="B14" s="16"/>
      <c r="C14" s="1" t="s">
        <v>41</v>
      </c>
      <c r="D14" s="7">
        <v>261891353.62499997</v>
      </c>
      <c r="E14" s="8">
        <v>0.26994684462256058</v>
      </c>
      <c r="F14" s="8">
        <v>3.2879507766525526E-2</v>
      </c>
      <c r="G14" s="7">
        <v>120377634.54300001</v>
      </c>
      <c r="H14" s="8">
        <v>0.15811929404710845</v>
      </c>
      <c r="I14" s="8">
        <v>2.2388818458668566E-2</v>
      </c>
      <c r="K14" s="8">
        <f t="shared" si="0"/>
        <v>-0.54035277271746918</v>
      </c>
      <c r="L14" s="8">
        <f t="shared" si="1"/>
        <v>-0.4142576688822176</v>
      </c>
      <c r="M14" s="8">
        <f t="shared" si="2"/>
        <v>-0.11182755057545213</v>
      </c>
    </row>
    <row r="15" spans="1:13" x14ac:dyDescent="0.25">
      <c r="A15" s="17"/>
      <c r="B15" s="16"/>
      <c r="C15" s="1" t="s">
        <v>42</v>
      </c>
      <c r="D15" s="7">
        <v>256177226.37199995</v>
      </c>
      <c r="E15" s="8">
        <v>0.1911964195477508</v>
      </c>
      <c r="F15" s="8">
        <v>3.216211985434974E-2</v>
      </c>
      <c r="G15" s="7">
        <v>139326441.8409999</v>
      </c>
      <c r="H15" s="8">
        <v>-6.5583891106813915E-3</v>
      </c>
      <c r="I15" s="8">
        <v>2.5913072845405751E-2</v>
      </c>
      <c r="K15" s="8">
        <f t="shared" si="0"/>
        <v>-0.4561326008008173</v>
      </c>
      <c r="L15" s="8">
        <f t="shared" si="1"/>
        <v>-1.0343018406212541</v>
      </c>
      <c r="M15" s="8">
        <f t="shared" si="2"/>
        <v>-0.19775480865843217</v>
      </c>
    </row>
    <row r="16" spans="1:13" x14ac:dyDescent="0.25">
      <c r="A16" s="17"/>
      <c r="B16" s="16"/>
      <c r="C16" s="1" t="s">
        <v>43</v>
      </c>
      <c r="D16" s="7">
        <v>63872577.244000055</v>
      </c>
      <c r="E16" s="8">
        <v>0.36601661891130416</v>
      </c>
      <c r="F16" s="8">
        <v>8.0189699678639079E-3</v>
      </c>
      <c r="G16" s="7">
        <v>34472742.710999981</v>
      </c>
      <c r="H16" s="8">
        <v>0.32659787459868778</v>
      </c>
      <c r="I16" s="8">
        <v>6.411523047940214E-3</v>
      </c>
      <c r="K16" s="8">
        <f t="shared" si="0"/>
        <v>-0.46028884071312126</v>
      </c>
      <c r="L16" s="8">
        <f t="shared" si="1"/>
        <v>-0.10769659702847711</v>
      </c>
      <c r="M16" s="8">
        <f t="shared" si="2"/>
        <v>-3.9418744312616383E-2</v>
      </c>
    </row>
    <row r="17" spans="1:13" x14ac:dyDescent="0.25">
      <c r="A17" s="17"/>
      <c r="B17" s="6"/>
      <c r="C17" s="1" t="s">
        <v>44</v>
      </c>
      <c r="D17" s="7">
        <v>27273186.418999992</v>
      </c>
      <c r="E17" s="8">
        <v>0.38042074217525268</v>
      </c>
      <c r="F17" s="8">
        <v>3.4240494474874011E-3</v>
      </c>
      <c r="G17" s="7">
        <v>15734908.298000002</v>
      </c>
      <c r="H17" s="8">
        <v>0.38945225748655349</v>
      </c>
      <c r="I17" s="8">
        <v>2.9265071263871677E-3</v>
      </c>
      <c r="K17" s="8">
        <f t="shared" si="0"/>
        <v>-0.42306307534941334</v>
      </c>
      <c r="L17" s="8">
        <f t="shared" si="1"/>
        <v>2.3740859290843241E-2</v>
      </c>
      <c r="M17" s="8">
        <f t="shared" si="2"/>
        <v>9.0315153113008084E-3</v>
      </c>
    </row>
    <row r="18" spans="1:13" x14ac:dyDescent="0.25">
      <c r="A18" s="17"/>
      <c r="B18" s="10" t="s">
        <v>45</v>
      </c>
      <c r="C18" s="10"/>
      <c r="D18" s="11">
        <v>896569792.79100001</v>
      </c>
      <c r="E18" s="12">
        <v>0.27070706151660284</v>
      </c>
      <c r="F18" s="12">
        <v>0.1125610794601271</v>
      </c>
      <c r="G18" s="11">
        <v>477153907.49299979</v>
      </c>
      <c r="H18" s="12">
        <v>0.17466004906230867</v>
      </c>
      <c r="I18" s="12">
        <v>8.8744991976803397E-2</v>
      </c>
      <c r="K18" s="12">
        <f t="shared" si="0"/>
        <v>-0.46780059809105179</v>
      </c>
      <c r="L18" s="12">
        <f t="shared" si="1"/>
        <v>-0.35480054312659104</v>
      </c>
      <c r="M18" s="12">
        <f t="shared" si="2"/>
        <v>-9.6047012454294173E-2</v>
      </c>
    </row>
    <row r="19" spans="1:13" x14ac:dyDescent="0.25">
      <c r="A19" s="17"/>
      <c r="B19" s="6" t="s">
        <v>46</v>
      </c>
      <c r="C19" s="1" t="s">
        <v>46</v>
      </c>
      <c r="D19" s="7">
        <v>140868221.94099984</v>
      </c>
      <c r="E19" s="8">
        <v>0.24835893545709101</v>
      </c>
      <c r="F19" s="8">
        <v>1.7685493366832592E-2</v>
      </c>
      <c r="G19" s="7">
        <v>93448014.742999896</v>
      </c>
      <c r="H19" s="8">
        <v>0.13782850024606674</v>
      </c>
      <c r="I19" s="8">
        <v>1.7380227193753824E-2</v>
      </c>
      <c r="K19" s="8">
        <f t="shared" si="0"/>
        <v>-0.3366281375927429</v>
      </c>
      <c r="L19" s="8">
        <f t="shared" si="1"/>
        <v>-0.44504311877323466</v>
      </c>
      <c r="M19" s="8">
        <f t="shared" si="2"/>
        <v>-0.11053043521102426</v>
      </c>
    </row>
    <row r="20" spans="1:13" x14ac:dyDescent="0.25">
      <c r="A20" s="17"/>
      <c r="B20" s="10" t="s">
        <v>47</v>
      </c>
      <c r="C20" s="10"/>
      <c r="D20" s="11">
        <v>140868221.94099984</v>
      </c>
      <c r="E20" s="12">
        <v>0.24835893545709101</v>
      </c>
      <c r="F20" s="12">
        <v>1.7685493366832592E-2</v>
      </c>
      <c r="G20" s="11">
        <v>93448014.742999896</v>
      </c>
      <c r="H20" s="12">
        <v>0.13782850024606674</v>
      </c>
      <c r="I20" s="12">
        <v>1.7380227193753824E-2</v>
      </c>
      <c r="K20" s="12">
        <f t="shared" si="0"/>
        <v>-0.3366281375927429</v>
      </c>
      <c r="L20" s="12">
        <f t="shared" si="1"/>
        <v>-0.44504311877323466</v>
      </c>
      <c r="M20" s="12">
        <f t="shared" si="2"/>
        <v>-0.11053043521102426</v>
      </c>
    </row>
    <row r="21" spans="1:13" x14ac:dyDescent="0.25">
      <c r="A21" s="17"/>
      <c r="B21" s="16" t="s">
        <v>48</v>
      </c>
      <c r="C21" s="1" t="s">
        <v>49</v>
      </c>
      <c r="D21" s="7">
        <v>3636.364</v>
      </c>
      <c r="E21" s="8">
        <v>-3.3361995663800434</v>
      </c>
      <c r="F21" s="8">
        <v>4.5653228609873641E-7</v>
      </c>
      <c r="G21" s="7">
        <v>21045.455000000002</v>
      </c>
      <c r="H21" s="8">
        <v>-0.72414233857143973</v>
      </c>
      <c r="I21" s="8">
        <v>3.9142060995289601E-6</v>
      </c>
      <c r="K21" s="8">
        <f t="shared" si="0"/>
        <v>4.7874995462500456</v>
      </c>
      <c r="L21" s="8">
        <f t="shared" si="1"/>
        <v>0.78294393840558729</v>
      </c>
      <c r="M21" s="8">
        <f t="shared" si="2"/>
        <v>2.6120572278086036</v>
      </c>
    </row>
    <row r="22" spans="1:13" x14ac:dyDescent="0.25">
      <c r="A22" s="17"/>
      <c r="B22" s="16"/>
      <c r="C22" s="1" t="s">
        <v>50</v>
      </c>
      <c r="D22" s="7">
        <v>20323836.388000004</v>
      </c>
      <c r="E22" s="8">
        <v>0.19449972350367867</v>
      </c>
      <c r="F22" s="8">
        <v>2.5515838041819594E-3</v>
      </c>
      <c r="G22" s="7">
        <v>12305145.452</v>
      </c>
      <c r="H22" s="8">
        <v>-0.19657986225647103</v>
      </c>
      <c r="I22" s="8">
        <v>2.2886117398654218E-3</v>
      </c>
      <c r="K22" s="8">
        <f t="shared" si="0"/>
        <v>-0.3945461271639914</v>
      </c>
      <c r="L22" s="8">
        <f t="shared" si="1"/>
        <v>-2.010694815989047</v>
      </c>
      <c r="M22" s="8">
        <f t="shared" si="2"/>
        <v>-0.39107958576014967</v>
      </c>
    </row>
    <row r="23" spans="1:13" x14ac:dyDescent="0.25">
      <c r="A23" s="17"/>
      <c r="B23" s="16"/>
      <c r="C23" s="1" t="s">
        <v>51</v>
      </c>
      <c r="D23" s="7">
        <v>2550454.5500000007</v>
      </c>
      <c r="E23" s="8">
        <v>0.27037039730819756</v>
      </c>
      <c r="F23" s="8">
        <v>3.2020030071313661E-4</v>
      </c>
      <c r="G23" s="7">
        <v>1814590.9120000009</v>
      </c>
      <c r="H23" s="8">
        <v>0.14903461171969082</v>
      </c>
      <c r="I23" s="8">
        <v>3.3749248072328307E-4</v>
      </c>
      <c r="K23" s="8">
        <f t="shared" si="0"/>
        <v>-0.28852254512827902</v>
      </c>
      <c r="L23" s="8">
        <f t="shared" si="1"/>
        <v>-0.44877614855961845</v>
      </c>
      <c r="M23" s="8">
        <f t="shared" si="2"/>
        <v>-0.12133578558850674</v>
      </c>
    </row>
    <row r="24" spans="1:13" x14ac:dyDescent="0.25">
      <c r="A24" s="17"/>
      <c r="B24" s="16"/>
      <c r="C24" s="1" t="s">
        <v>52</v>
      </c>
      <c r="D24" s="7">
        <v>63343332.693999983</v>
      </c>
      <c r="E24" s="8">
        <v>0.35067835775720213</v>
      </c>
      <c r="F24" s="8">
        <v>7.9525252378212525E-3</v>
      </c>
      <c r="G24" s="7">
        <v>48054656.446999975</v>
      </c>
      <c r="H24" s="8">
        <v>0.24085884517279871</v>
      </c>
      <c r="I24" s="8">
        <v>8.9375986109882614E-3</v>
      </c>
      <c r="K24" s="8">
        <f t="shared" si="0"/>
        <v>-0.24136204390850091</v>
      </c>
      <c r="L24" s="8">
        <f t="shared" si="1"/>
        <v>-0.31316307423921141</v>
      </c>
      <c r="M24" s="8">
        <f t="shared" si="2"/>
        <v>-0.10981951258440342</v>
      </c>
    </row>
    <row r="25" spans="1:13" x14ac:dyDescent="0.25">
      <c r="A25" s="17"/>
      <c r="B25" s="16"/>
      <c r="C25" s="1" t="s">
        <v>53</v>
      </c>
      <c r="D25" s="7">
        <v>86363.635999999999</v>
      </c>
      <c r="E25" s="8">
        <v>-0.29315792123434914</v>
      </c>
      <c r="F25" s="8">
        <v>1.0842640664927694E-5</v>
      </c>
      <c r="G25" s="7">
        <v>17818.182000000001</v>
      </c>
      <c r="H25" s="8">
        <v>-0.1020406009995857</v>
      </c>
      <c r="I25" s="8">
        <v>3.3139714331154696E-6</v>
      </c>
      <c r="K25" s="8">
        <f t="shared" si="0"/>
        <v>-0.79368420755235458</v>
      </c>
      <c r="L25" s="8">
        <f t="shared" si="1"/>
        <v>0.65192616808735349</v>
      </c>
      <c r="M25" s="8">
        <f t="shared" si="2"/>
        <v>0.19111732023476344</v>
      </c>
    </row>
    <row r="26" spans="1:13" x14ac:dyDescent="0.25">
      <c r="A26" s="17"/>
      <c r="B26" s="16"/>
      <c r="C26" s="1" t="s">
        <v>54</v>
      </c>
      <c r="D26" s="7">
        <v>92477884.547999948</v>
      </c>
      <c r="E26" s="8">
        <v>0.25447578156683703</v>
      </c>
      <c r="F26" s="8">
        <v>1.1610262351698956E-2</v>
      </c>
      <c r="G26" s="7">
        <v>114584799.11200003</v>
      </c>
      <c r="H26" s="8">
        <v>0.19393519789897487</v>
      </c>
      <c r="I26" s="8">
        <v>2.1311419477387922E-2</v>
      </c>
      <c r="K26" s="8">
        <f t="shared" si="0"/>
        <v>0.23905082465987482</v>
      </c>
      <c r="L26" s="8">
        <f t="shared" si="1"/>
        <v>-0.23790312498543764</v>
      </c>
      <c r="M26" s="8">
        <f t="shared" si="2"/>
        <v>-6.0540583667862163E-2</v>
      </c>
    </row>
    <row r="27" spans="1:13" x14ac:dyDescent="0.25">
      <c r="A27" s="17"/>
      <c r="B27" s="6"/>
      <c r="C27" s="1" t="s">
        <v>55</v>
      </c>
      <c r="D27" s="7">
        <v>1160345.4559999998</v>
      </c>
      <c r="E27" s="8">
        <v>0.20211322825225936</v>
      </c>
      <c r="F27" s="8">
        <v>1.4567715544757363E-4</v>
      </c>
      <c r="G27" s="7">
        <v>816181.8339999998</v>
      </c>
      <c r="H27" s="8">
        <v>0.18521292401124445</v>
      </c>
      <c r="I27" s="8">
        <v>1.5180018265072113E-4</v>
      </c>
      <c r="K27" s="8">
        <f t="shared" si="0"/>
        <v>-0.29660444673642095</v>
      </c>
      <c r="L27" s="8">
        <f t="shared" si="1"/>
        <v>-8.3618001588305124E-2</v>
      </c>
      <c r="M27" s="8">
        <f t="shared" si="2"/>
        <v>-1.6900304241014907E-2</v>
      </c>
    </row>
    <row r="28" spans="1:13" x14ac:dyDescent="0.25">
      <c r="A28" s="17"/>
      <c r="B28" s="10" t="s">
        <v>56</v>
      </c>
      <c r="C28" s="10"/>
      <c r="D28" s="11">
        <v>179945853.63599995</v>
      </c>
      <c r="E28" s="12">
        <v>0.28111865944033981</v>
      </c>
      <c r="F28" s="12">
        <v>2.2591548022813907E-2</v>
      </c>
      <c r="G28" s="11">
        <v>177614237.39399999</v>
      </c>
      <c r="H28" s="12">
        <v>0.17893845454234727</v>
      </c>
      <c r="I28" s="12">
        <v>3.3034150669148249E-2</v>
      </c>
      <c r="K28" s="12">
        <f t="shared" si="0"/>
        <v>-1.2957321299086E-2</v>
      </c>
      <c r="L28" s="12">
        <f t="shared" si="1"/>
        <v>-0.36347713489177924</v>
      </c>
      <c r="M28" s="12">
        <f t="shared" si="2"/>
        <v>-0.10218020489799254</v>
      </c>
    </row>
    <row r="29" spans="1:13" x14ac:dyDescent="0.25">
      <c r="A29" s="17"/>
      <c r="B29" s="16" t="s">
        <v>57</v>
      </c>
      <c r="C29" s="1" t="s">
        <v>58</v>
      </c>
      <c r="D29" s="7">
        <v>543006881.85800004</v>
      </c>
      <c r="E29" s="8">
        <v>0.23915624112101069</v>
      </c>
      <c r="F29" s="8">
        <v>6.8172540796790207E-2</v>
      </c>
      <c r="G29" s="7">
        <v>711010736.34000003</v>
      </c>
      <c r="H29" s="8">
        <v>0.14713402815618584</v>
      </c>
      <c r="I29" s="8">
        <v>0.13223960047490563</v>
      </c>
      <c r="K29" s="8">
        <f t="shared" si="0"/>
        <v>0.30939544247974027</v>
      </c>
      <c r="L29" s="8">
        <f t="shared" si="1"/>
        <v>-0.38477863899133002</v>
      </c>
      <c r="M29" s="8">
        <f t="shared" si="2"/>
        <v>-9.2022212964824851E-2</v>
      </c>
    </row>
    <row r="30" spans="1:13" x14ac:dyDescent="0.25">
      <c r="A30" s="17"/>
      <c r="B30" s="16"/>
      <c r="C30" s="1" t="s">
        <v>59</v>
      </c>
      <c r="D30" s="7">
        <v>10852450.905999999</v>
      </c>
      <c r="E30" s="8">
        <v>-0.47362000330803455</v>
      </c>
      <c r="F30" s="8">
        <v>1.3624857747713054E-3</v>
      </c>
      <c r="G30" s="7">
        <v>4266811.8230000008</v>
      </c>
      <c r="H30" s="8">
        <v>-1.5025721904211566</v>
      </c>
      <c r="I30" s="8">
        <v>7.9357661134572203E-4</v>
      </c>
      <c r="K30" s="8">
        <f t="shared" si="0"/>
        <v>-0.60683426629085169</v>
      </c>
      <c r="L30" s="8">
        <f t="shared" si="1"/>
        <v>2.1725268779323681</v>
      </c>
      <c r="M30" s="8">
        <f t="shared" si="2"/>
        <v>-1.0289521871131222</v>
      </c>
    </row>
    <row r="31" spans="1:13" x14ac:dyDescent="0.25">
      <c r="A31" s="17"/>
      <c r="B31" s="16"/>
      <c r="C31" s="1" t="s">
        <v>60</v>
      </c>
      <c r="D31" s="7">
        <v>58634549.982000031</v>
      </c>
      <c r="E31" s="8">
        <v>0.27328209642470302</v>
      </c>
      <c r="F31" s="8">
        <v>7.3613546794691334E-3</v>
      </c>
      <c r="G31" s="7">
        <v>67981318.086000189</v>
      </c>
      <c r="H31" s="8">
        <v>-0.17777568388290524</v>
      </c>
      <c r="I31" s="8">
        <v>1.2643722357451542E-2</v>
      </c>
      <c r="K31" s="8">
        <f t="shared" si="0"/>
        <v>0.15940717728488552</v>
      </c>
      <c r="L31" s="8">
        <f t="shared" si="1"/>
        <v>-1.6505207849643655</v>
      </c>
      <c r="M31" s="8">
        <f t="shared" si="2"/>
        <v>-0.45105778030760824</v>
      </c>
    </row>
    <row r="32" spans="1:13" x14ac:dyDescent="0.25">
      <c r="A32" s="17"/>
      <c r="B32" s="6"/>
      <c r="C32" s="1" t="s">
        <v>61</v>
      </c>
      <c r="D32" s="7">
        <v>201818.18199999997</v>
      </c>
      <c r="E32" s="8">
        <v>0.39500000054504508</v>
      </c>
      <c r="F32" s="8">
        <v>2.5337539367552545E-5</v>
      </c>
      <c r="G32" s="7">
        <v>11940110.909</v>
      </c>
      <c r="H32" s="8">
        <v>4.9708994625219043E-2</v>
      </c>
      <c r="I32" s="8">
        <v>2.2207196256417393E-3</v>
      </c>
      <c r="K32" s="8">
        <f t="shared" si="0"/>
        <v>58.16271165796153</v>
      </c>
      <c r="L32" s="8">
        <f t="shared" si="1"/>
        <v>-0.87415444416043664</v>
      </c>
      <c r="M32" s="8">
        <f t="shared" si="2"/>
        <v>-0.34529100591982603</v>
      </c>
    </row>
    <row r="33" spans="1:13" x14ac:dyDescent="0.25">
      <c r="A33" s="9"/>
      <c r="B33" s="10" t="s">
        <v>62</v>
      </c>
      <c r="C33" s="10"/>
      <c r="D33" s="11">
        <v>612695700.92800009</v>
      </c>
      <c r="E33" s="12">
        <v>0.22984825525085464</v>
      </c>
      <c r="F33" s="12">
        <v>7.6921718790398205E-2</v>
      </c>
      <c r="G33" s="11">
        <v>795198977.15800023</v>
      </c>
      <c r="H33" s="12">
        <v>0.10904287983103274</v>
      </c>
      <c r="I33" s="12">
        <v>0.14789761906934465</v>
      </c>
      <c r="K33" s="12">
        <f t="shared" si="0"/>
        <v>0.29786935986914442</v>
      </c>
      <c r="L33" s="12">
        <f t="shared" si="1"/>
        <v>-0.5255875242036353</v>
      </c>
      <c r="M33" s="12">
        <f t="shared" si="2"/>
        <v>-0.12080537541982191</v>
      </c>
    </row>
    <row r="34" spans="1:13" x14ac:dyDescent="0.25">
      <c r="A34" s="13" t="s">
        <v>63</v>
      </c>
      <c r="B34" s="13"/>
      <c r="C34" s="13"/>
      <c r="D34" s="14">
        <v>1830079569.2959995</v>
      </c>
      <c r="E34" s="15">
        <v>0.25633138502085018</v>
      </c>
      <c r="F34" s="15">
        <v>0.22975983964017174</v>
      </c>
      <c r="G34" s="14">
        <v>1543415136.7879999</v>
      </c>
      <c r="H34" s="15">
        <v>0.13911508520956795</v>
      </c>
      <c r="I34" s="15">
        <v>0.28705698890905007</v>
      </c>
      <c r="K34" s="15">
        <f t="shared" si="0"/>
        <v>-0.15664042007652956</v>
      </c>
      <c r="L34" s="15">
        <f t="shared" si="1"/>
        <v>-0.45728422916978262</v>
      </c>
      <c r="M34" s="15">
        <f t="shared" si="2"/>
        <v>-0.11721629981128223</v>
      </c>
    </row>
    <row r="35" spans="1:13" x14ac:dyDescent="0.25">
      <c r="A35" s="5" t="s">
        <v>530</v>
      </c>
      <c r="B35" s="16" t="s">
        <v>64</v>
      </c>
      <c r="C35" s="1" t="s">
        <v>65</v>
      </c>
      <c r="D35" s="7">
        <v>310751208.26300025</v>
      </c>
      <c r="E35" s="8">
        <v>0.38774000051843455</v>
      </c>
      <c r="F35" s="8">
        <v>3.9013684965600814E-2</v>
      </c>
      <c r="G35" s="7">
        <v>176444905.34400007</v>
      </c>
      <c r="H35" s="8">
        <v>0.31623757044848783</v>
      </c>
      <c r="I35" s="8">
        <v>3.2816668716751193E-2</v>
      </c>
      <c r="K35" s="8">
        <f t="shared" si="0"/>
        <v>-0.43219881161437601</v>
      </c>
      <c r="L35" s="8">
        <f t="shared" si="1"/>
        <v>-0.18440818583159624</v>
      </c>
      <c r="M35" s="8">
        <f t="shared" si="2"/>
        <v>-7.1502430069946721E-2</v>
      </c>
    </row>
    <row r="36" spans="1:13" x14ac:dyDescent="0.25">
      <c r="A36" s="17"/>
      <c r="B36" s="16"/>
      <c r="C36" s="1" t="s">
        <v>66</v>
      </c>
      <c r="D36" s="7">
        <v>162465923.59800008</v>
      </c>
      <c r="E36" s="8">
        <v>0.41859665449768907</v>
      </c>
      <c r="F36" s="8">
        <v>2.0397006326467213E-2</v>
      </c>
      <c r="G36" s="7">
        <v>95002924.491000086</v>
      </c>
      <c r="H36" s="8">
        <v>0.39217491367362606</v>
      </c>
      <c r="I36" s="8">
        <v>1.7669422044605913E-2</v>
      </c>
      <c r="K36" s="8">
        <f t="shared" si="0"/>
        <v>-0.41524399463562611</v>
      </c>
      <c r="L36" s="8">
        <f t="shared" si="1"/>
        <v>-6.3119808866529903E-2</v>
      </c>
      <c r="M36" s="8">
        <f t="shared" si="2"/>
        <v>-2.6421740824063011E-2</v>
      </c>
    </row>
    <row r="37" spans="1:13" x14ac:dyDescent="0.25">
      <c r="A37" s="17"/>
      <c r="B37" s="6"/>
      <c r="C37" s="1" t="s">
        <v>67</v>
      </c>
      <c r="D37" s="7">
        <v>38401300.047999956</v>
      </c>
      <c r="E37" s="8">
        <v>0.28975268972904261</v>
      </c>
      <c r="F37" s="8">
        <v>4.8211436754067895E-3</v>
      </c>
      <c r="G37" s="7">
        <v>21826345.473999996</v>
      </c>
      <c r="H37" s="8">
        <v>0.23182961572873326</v>
      </c>
      <c r="I37" s="8">
        <v>4.0594425059832196E-3</v>
      </c>
      <c r="K37" s="8">
        <f t="shared" si="0"/>
        <v>-0.43162482919281342</v>
      </c>
      <c r="L37" s="8">
        <f t="shared" si="1"/>
        <v>-0.19990521590834975</v>
      </c>
      <c r="M37" s="8">
        <f t="shared" si="2"/>
        <v>-5.7923074000309355E-2</v>
      </c>
    </row>
    <row r="38" spans="1:13" x14ac:dyDescent="0.25">
      <c r="A38" s="17"/>
      <c r="B38" s="10" t="s">
        <v>68</v>
      </c>
      <c r="C38" s="10"/>
      <c r="D38" s="11">
        <v>511618431.90900028</v>
      </c>
      <c r="E38" s="12">
        <v>0.39018384262298467</v>
      </c>
      <c r="F38" s="12">
        <v>6.4231834967474824E-2</v>
      </c>
      <c r="G38" s="11">
        <v>293274175.30900013</v>
      </c>
      <c r="H38" s="12">
        <v>0.33455473901042426</v>
      </c>
      <c r="I38" s="12">
        <v>5.4545533267340324E-2</v>
      </c>
      <c r="K38" s="12">
        <f t="shared" si="0"/>
        <v>-0.42677167784063774</v>
      </c>
      <c r="L38" s="12">
        <f t="shared" si="1"/>
        <v>-0.14257152023158493</v>
      </c>
      <c r="M38" s="12">
        <f t="shared" si="2"/>
        <v>-5.5629103612560404E-2</v>
      </c>
    </row>
    <row r="39" spans="1:13" x14ac:dyDescent="0.25">
      <c r="A39" s="17"/>
      <c r="B39" s="16" t="s">
        <v>69</v>
      </c>
      <c r="C39" s="1" t="s">
        <v>70</v>
      </c>
      <c r="D39" s="7">
        <v>32895490.904999971</v>
      </c>
      <c r="E39" s="8">
        <v>0.37417102242207739</v>
      </c>
      <c r="F39" s="8">
        <v>4.1299093449390185E-3</v>
      </c>
      <c r="G39" s="7">
        <v>11543189.112000002</v>
      </c>
      <c r="H39" s="8">
        <v>0.3805761076402262</v>
      </c>
      <c r="I39" s="8">
        <v>2.1468968587377503E-3</v>
      </c>
      <c r="K39" s="8">
        <f t="shared" si="0"/>
        <v>-0.649095094968001</v>
      </c>
      <c r="L39" s="8">
        <f t="shared" si="1"/>
        <v>1.7118068568451772E-2</v>
      </c>
      <c r="M39" s="8">
        <f t="shared" si="2"/>
        <v>6.4050852181488094E-3</v>
      </c>
    </row>
    <row r="40" spans="1:13" x14ac:dyDescent="0.25">
      <c r="A40" s="17"/>
      <c r="B40" s="16"/>
      <c r="C40" s="1" t="s">
        <v>71</v>
      </c>
      <c r="D40" s="7">
        <v>606466209.1559993</v>
      </c>
      <c r="E40" s="8">
        <v>0.47767649528101347</v>
      </c>
      <c r="F40" s="8">
        <v>7.6139628735633388E-2</v>
      </c>
      <c r="G40" s="7">
        <v>241521260.98999989</v>
      </c>
      <c r="H40" s="8">
        <v>0.43687777310987441</v>
      </c>
      <c r="I40" s="8">
        <v>4.4920102365711902E-2</v>
      </c>
      <c r="K40" s="8">
        <f t="shared" si="0"/>
        <v>-0.60175644191929878</v>
      </c>
      <c r="L40" s="8">
        <f t="shared" si="1"/>
        <v>-8.5410780254400964E-2</v>
      </c>
      <c r="M40" s="8">
        <f t="shared" si="2"/>
        <v>-4.0798722171139057E-2</v>
      </c>
    </row>
    <row r="41" spans="1:13" x14ac:dyDescent="0.25">
      <c r="A41" s="17"/>
      <c r="B41" s="16"/>
      <c r="C41" s="1" t="s">
        <v>72</v>
      </c>
      <c r="D41" s="7">
        <v>269046445.54399985</v>
      </c>
      <c r="E41" s="8">
        <v>0.3952833547715745</v>
      </c>
      <c r="F41" s="8">
        <v>3.3777803556228538E-2</v>
      </c>
      <c r="G41" s="7">
        <v>106074121.7910001</v>
      </c>
      <c r="H41" s="8">
        <v>0.29423462805089268</v>
      </c>
      <c r="I41" s="8">
        <v>1.9728534000168222E-2</v>
      </c>
      <c r="K41" s="8">
        <f t="shared" si="0"/>
        <v>-0.60574048255302915</v>
      </c>
      <c r="L41" s="8">
        <f t="shared" si="1"/>
        <v>-0.2556361797199268</v>
      </c>
      <c r="M41" s="8">
        <f t="shared" si="2"/>
        <v>-0.10104872672068183</v>
      </c>
    </row>
    <row r="42" spans="1:13" x14ac:dyDescent="0.25">
      <c r="A42" s="17"/>
      <c r="B42" s="6"/>
      <c r="C42" s="1" t="s">
        <v>73</v>
      </c>
      <c r="D42" s="7">
        <v>84718307.258000046</v>
      </c>
      <c r="E42" s="8">
        <v>0.37825321167490572</v>
      </c>
      <c r="F42" s="8">
        <v>1.063607562029267E-2</v>
      </c>
      <c r="G42" s="7">
        <v>41957001.849999979</v>
      </c>
      <c r="H42" s="8">
        <v>0.34169243363131313</v>
      </c>
      <c r="I42" s="8">
        <v>7.8035068645091197E-3</v>
      </c>
      <c r="K42" s="8">
        <f t="shared" si="0"/>
        <v>-0.50474692887542405</v>
      </c>
      <c r="L42" s="8">
        <f t="shared" si="1"/>
        <v>-9.6656887278501635E-2</v>
      </c>
      <c r="M42" s="8">
        <f t="shared" si="2"/>
        <v>-3.656077804359259E-2</v>
      </c>
    </row>
    <row r="43" spans="1:13" x14ac:dyDescent="0.25">
      <c r="A43" s="17"/>
      <c r="B43" s="10" t="s">
        <v>74</v>
      </c>
      <c r="C43" s="10"/>
      <c r="D43" s="11">
        <v>993126452.86299908</v>
      </c>
      <c r="E43" s="12">
        <v>0.44344579170498832</v>
      </c>
      <c r="F43" s="12">
        <v>0.1246834172570936</v>
      </c>
      <c r="G43" s="11">
        <v>401095573.74299997</v>
      </c>
      <c r="H43" s="12">
        <v>0.38757695836007133</v>
      </c>
      <c r="I43" s="12">
        <v>7.4599040089126989E-2</v>
      </c>
      <c r="K43" s="12">
        <f t="shared" si="0"/>
        <v>-0.5961283957478769</v>
      </c>
      <c r="L43" s="12">
        <f t="shared" si="1"/>
        <v>-0.12598796603776297</v>
      </c>
      <c r="M43" s="12">
        <f t="shared" si="2"/>
        <v>-5.586883334491699E-2</v>
      </c>
    </row>
    <row r="44" spans="1:13" x14ac:dyDescent="0.25">
      <c r="A44" s="17"/>
      <c r="B44" s="16" t="s">
        <v>75</v>
      </c>
      <c r="C44" s="1" t="s">
        <v>76</v>
      </c>
      <c r="D44" s="7">
        <v>121821670.45500003</v>
      </c>
      <c r="E44" s="8">
        <v>0.36340932528382491</v>
      </c>
      <c r="F44" s="8">
        <v>1.529426804059991E-2</v>
      </c>
      <c r="G44" s="7">
        <v>62592347.276000082</v>
      </c>
      <c r="H44" s="8">
        <v>0.17750289611298939</v>
      </c>
      <c r="I44" s="8">
        <v>1.1641437426349509E-2</v>
      </c>
      <c r="K44" s="8">
        <f t="shared" si="0"/>
        <v>-0.48619693817840726</v>
      </c>
      <c r="L44" s="8">
        <f t="shared" si="1"/>
        <v>-0.51156207680042742</v>
      </c>
      <c r="M44" s="8">
        <f t="shared" si="2"/>
        <v>-0.18590642917083552</v>
      </c>
    </row>
    <row r="45" spans="1:13" x14ac:dyDescent="0.25">
      <c r="A45" s="17"/>
      <c r="B45" s="16"/>
      <c r="C45" s="1" t="s">
        <v>77</v>
      </c>
      <c r="D45" s="7">
        <v>31596559.102999981</v>
      </c>
      <c r="E45" s="8">
        <v>0.22870072875479336</v>
      </c>
      <c r="F45" s="8">
        <v>3.966833177356948E-3</v>
      </c>
      <c r="G45" s="7">
        <v>15684911.829000002</v>
      </c>
      <c r="H45" s="8">
        <v>0.1528965310832032</v>
      </c>
      <c r="I45" s="8">
        <v>2.9172083735726187E-3</v>
      </c>
      <c r="K45" s="8">
        <f t="shared" si="0"/>
        <v>-0.50358797684679613</v>
      </c>
      <c r="L45" s="8">
        <f t="shared" si="1"/>
        <v>-0.3314558641081784</v>
      </c>
      <c r="M45" s="8">
        <f t="shared" si="2"/>
        <v>-7.5804197671590162E-2</v>
      </c>
    </row>
    <row r="46" spans="1:13" x14ac:dyDescent="0.25">
      <c r="A46" s="17"/>
      <c r="B46" s="16"/>
      <c r="C46" s="1" t="s">
        <v>78</v>
      </c>
      <c r="D46" s="7">
        <v>80615581.801000103</v>
      </c>
      <c r="E46" s="8">
        <v>0.33472283829210336</v>
      </c>
      <c r="F46" s="8">
        <v>1.0120993347967988E-2</v>
      </c>
      <c r="G46" s="7">
        <v>50693481.749000035</v>
      </c>
      <c r="H46" s="8">
        <v>-2.2711242772799095E-2</v>
      </c>
      <c r="I46" s="8">
        <v>9.428388954683847E-3</v>
      </c>
      <c r="K46" s="8">
        <f t="shared" si="0"/>
        <v>-0.37117018054726558</v>
      </c>
      <c r="L46" s="8">
        <f t="shared" si="1"/>
        <v>-1.0678508908704329</v>
      </c>
      <c r="M46" s="8">
        <f t="shared" si="2"/>
        <v>-0.35743408106490249</v>
      </c>
    </row>
    <row r="47" spans="1:13" x14ac:dyDescent="0.25">
      <c r="A47" s="17"/>
      <c r="B47" s="6"/>
      <c r="C47" s="1" t="s">
        <v>79</v>
      </c>
      <c r="D47" s="7">
        <v>803553788.1759994</v>
      </c>
      <c r="E47" s="8">
        <v>0.26795848061989286</v>
      </c>
      <c r="F47" s="8">
        <v>0.10088325808947861</v>
      </c>
      <c r="G47" s="7">
        <v>695999137.31299937</v>
      </c>
      <c r="H47" s="8">
        <v>0.26617413163500436</v>
      </c>
      <c r="I47" s="8">
        <v>0.12944762033120388</v>
      </c>
      <c r="K47" s="8">
        <f t="shared" si="0"/>
        <v>-0.13384872605372222</v>
      </c>
      <c r="L47" s="8">
        <f t="shared" si="1"/>
        <v>-6.6590502407708474E-3</v>
      </c>
      <c r="M47" s="8">
        <f t="shared" si="2"/>
        <v>-1.7843489848884952E-3</v>
      </c>
    </row>
    <row r="48" spans="1:13" x14ac:dyDescent="0.25">
      <c r="A48" s="17"/>
      <c r="B48" s="10" t="s">
        <v>80</v>
      </c>
      <c r="C48" s="10"/>
      <c r="D48" s="11">
        <v>1037587599.5349995</v>
      </c>
      <c r="E48" s="12">
        <v>0.28315702290261391</v>
      </c>
      <c r="F48" s="12">
        <v>0.13026535265540345</v>
      </c>
      <c r="G48" s="11">
        <v>824969878.16699946</v>
      </c>
      <c r="H48" s="12">
        <v>0.23954104359068082</v>
      </c>
      <c r="I48" s="12">
        <v>0.15343465508580983</v>
      </c>
      <c r="K48" s="12">
        <f t="shared" si="0"/>
        <v>-0.20491544180297239</v>
      </c>
      <c r="L48" s="12">
        <f t="shared" si="1"/>
        <v>-0.1540346019492298</v>
      </c>
      <c r="M48" s="12">
        <f t="shared" si="2"/>
        <v>-4.361597931193309E-2</v>
      </c>
    </row>
    <row r="49" spans="1:13" x14ac:dyDescent="0.25">
      <c r="A49" s="17"/>
      <c r="B49" s="6" t="s">
        <v>81</v>
      </c>
      <c r="C49" s="1" t="s">
        <v>82</v>
      </c>
      <c r="D49" s="7">
        <v>329661063.66699976</v>
      </c>
      <c r="E49" s="8">
        <v>0.32068943059587296</v>
      </c>
      <c r="F49" s="8">
        <v>4.1387748595475171E-2</v>
      </c>
      <c r="G49" s="7">
        <v>170502536.39000002</v>
      </c>
      <c r="H49" s="8">
        <v>0.31255922943047537</v>
      </c>
      <c r="I49" s="8">
        <v>3.1711458266067256E-2</v>
      </c>
      <c r="K49" s="8">
        <f t="shared" si="0"/>
        <v>-0.48279443591728022</v>
      </c>
      <c r="L49" s="8">
        <f t="shared" si="1"/>
        <v>-2.5352257947169776E-2</v>
      </c>
      <c r="M49" s="8">
        <f t="shared" si="2"/>
        <v>-8.1302011653975881E-3</v>
      </c>
    </row>
    <row r="50" spans="1:13" x14ac:dyDescent="0.25">
      <c r="A50" s="17"/>
      <c r="B50" s="10" t="s">
        <v>83</v>
      </c>
      <c r="C50" s="10"/>
      <c r="D50" s="11">
        <v>329661063.66699976</v>
      </c>
      <c r="E50" s="12">
        <v>0.32068943059587296</v>
      </c>
      <c r="F50" s="12">
        <v>4.1387748595475171E-2</v>
      </c>
      <c r="G50" s="11">
        <v>170502536.39000002</v>
      </c>
      <c r="H50" s="12">
        <v>0.31255922943047537</v>
      </c>
      <c r="I50" s="12">
        <v>3.1711458266067256E-2</v>
      </c>
      <c r="K50" s="12">
        <f t="shared" si="0"/>
        <v>-0.48279443591728022</v>
      </c>
      <c r="L50" s="12">
        <f t="shared" si="1"/>
        <v>-2.5352257947169776E-2</v>
      </c>
      <c r="M50" s="12">
        <f t="shared" si="2"/>
        <v>-8.1302011653975881E-3</v>
      </c>
    </row>
    <row r="51" spans="1:13" x14ac:dyDescent="0.25">
      <c r="A51" s="17"/>
      <c r="B51" s="16" t="s">
        <v>84</v>
      </c>
      <c r="C51" s="1" t="s">
        <v>85</v>
      </c>
      <c r="D51" s="7">
        <v>13164077.292000001</v>
      </c>
      <c r="E51" s="8">
        <v>0.38849960985172866</v>
      </c>
      <c r="F51" s="8">
        <v>1.6527020673665297E-3</v>
      </c>
      <c r="G51" s="7">
        <v>9690964.5510000009</v>
      </c>
      <c r="H51" s="8">
        <v>0.36585140337079775</v>
      </c>
      <c r="I51" s="8">
        <v>1.8024049637246204E-3</v>
      </c>
      <c r="K51" s="8">
        <f t="shared" si="0"/>
        <v>-0.26383260018616428</v>
      </c>
      <c r="L51" s="8">
        <f t="shared" si="1"/>
        <v>-5.829660032239059E-2</v>
      </c>
      <c r="M51" s="8">
        <f t="shared" si="2"/>
        <v>-2.264820648093091E-2</v>
      </c>
    </row>
    <row r="52" spans="1:13" x14ac:dyDescent="0.25">
      <c r="A52" s="17"/>
      <c r="B52" s="16"/>
      <c r="C52" s="1" t="s">
        <v>84</v>
      </c>
      <c r="D52" s="7">
        <v>46031181.802000023</v>
      </c>
      <c r="E52" s="8">
        <v>0.14823568578687948</v>
      </c>
      <c r="F52" s="8">
        <v>5.7790476035659861E-3</v>
      </c>
      <c r="G52" s="7">
        <v>23068572.754999962</v>
      </c>
      <c r="H52" s="8">
        <v>8.5697614498994754E-2</v>
      </c>
      <c r="I52" s="8">
        <v>4.2904821105102468E-3</v>
      </c>
      <c r="K52" s="8">
        <f t="shared" si="0"/>
        <v>-0.49884900078759986</v>
      </c>
      <c r="L52" s="8">
        <f t="shared" si="1"/>
        <v>-0.4218826995396816</v>
      </c>
      <c r="M52" s="8">
        <f t="shared" si="2"/>
        <v>-6.2538071287884731E-2</v>
      </c>
    </row>
    <row r="53" spans="1:13" x14ac:dyDescent="0.25">
      <c r="A53" s="17"/>
      <c r="B53" s="16"/>
      <c r="C53" s="1" t="s">
        <v>86</v>
      </c>
      <c r="D53" s="7">
        <v>120974936.40399989</v>
      </c>
      <c r="E53" s="8">
        <v>0.42763170076185769</v>
      </c>
      <c r="F53" s="8">
        <v>1.5187963657424646E-2</v>
      </c>
      <c r="G53" s="7">
        <v>77989418.211999923</v>
      </c>
      <c r="H53" s="8">
        <v>0.38857869858217609</v>
      </c>
      <c r="I53" s="8">
        <v>1.4505110793001388E-2</v>
      </c>
      <c r="K53" s="8">
        <f t="shared" si="0"/>
        <v>-0.35532581764249394</v>
      </c>
      <c r="L53" s="8">
        <f t="shared" si="1"/>
        <v>-9.1323917544246069E-2</v>
      </c>
      <c r="M53" s="8">
        <f t="shared" si="2"/>
        <v>-3.9053002179681606E-2</v>
      </c>
    </row>
    <row r="54" spans="1:13" x14ac:dyDescent="0.25">
      <c r="A54" s="17"/>
      <c r="B54" s="6"/>
      <c r="C54" s="1" t="s">
        <v>87</v>
      </c>
      <c r="D54" s="7">
        <v>28504081.82800002</v>
      </c>
      <c r="E54" s="8">
        <v>0.36027378008409755</v>
      </c>
      <c r="F54" s="8">
        <v>3.5785838931642429E-3</v>
      </c>
      <c r="G54" s="7">
        <v>33493663.615000017</v>
      </c>
      <c r="H54" s="8">
        <v>0.32375296532636377</v>
      </c>
      <c r="I54" s="8">
        <v>6.2294258982475911E-3</v>
      </c>
      <c r="K54" s="8">
        <f t="shared" si="0"/>
        <v>0.17504797443075848</v>
      </c>
      <c r="L54" s="8">
        <f t="shared" si="1"/>
        <v>-0.10136961604368999</v>
      </c>
      <c r="M54" s="8">
        <f t="shared" si="2"/>
        <v>-3.6520814757733777E-2</v>
      </c>
    </row>
    <row r="55" spans="1:13" x14ac:dyDescent="0.25">
      <c r="A55" s="9"/>
      <c r="B55" s="10" t="s">
        <v>88</v>
      </c>
      <c r="C55" s="10"/>
      <c r="D55" s="11">
        <v>208674277.32599992</v>
      </c>
      <c r="E55" s="12">
        <v>0.35433065710580225</v>
      </c>
      <c r="F55" s="12">
        <v>2.6198297221521404E-2</v>
      </c>
      <c r="G55" s="11">
        <v>144242619.1329999</v>
      </c>
      <c r="H55" s="12">
        <v>0.32355953090373851</v>
      </c>
      <c r="I55" s="12">
        <v>2.6827423765483846E-2</v>
      </c>
      <c r="K55" s="12">
        <f t="shared" si="0"/>
        <v>-0.30876665307599038</v>
      </c>
      <c r="L55" s="12">
        <f t="shared" si="1"/>
        <v>-8.6842968806042475E-2</v>
      </c>
      <c r="M55" s="12">
        <f t="shared" si="2"/>
        <v>-3.0771126202063737E-2</v>
      </c>
    </row>
    <row r="56" spans="1:13" ht="15.75" thickBot="1" x14ac:dyDescent="0.3">
      <c r="A56" s="13" t="s">
        <v>531</v>
      </c>
      <c r="B56" s="13"/>
      <c r="C56" s="13"/>
      <c r="D56" s="14">
        <v>3080667825.2999988</v>
      </c>
      <c r="E56" s="15">
        <v>0.36144166891851526</v>
      </c>
      <c r="F56" s="15">
        <v>0.38676665069696847</v>
      </c>
      <c r="G56" s="14">
        <v>1834084782.7419999</v>
      </c>
      <c r="H56" s="15">
        <v>0.30050357211841483</v>
      </c>
      <c r="I56" s="15">
        <v>0.34111811047382834</v>
      </c>
      <c r="K56" s="15">
        <f t="shared" si="0"/>
        <v>-0.40464701592311569</v>
      </c>
      <c r="L56" s="15">
        <f t="shared" si="1"/>
        <v>-0.16859732023271101</v>
      </c>
      <c r="M56" s="15">
        <f t="shared" si="2"/>
        <v>-6.0938096800100428E-2</v>
      </c>
    </row>
    <row r="57" spans="1:13" ht="15.75" thickTop="1" x14ac:dyDescent="0.25">
      <c r="A57" s="18" t="s">
        <v>35</v>
      </c>
      <c r="B57" s="18"/>
      <c r="C57" s="18"/>
      <c r="D57" s="19">
        <v>7965184743.1739941</v>
      </c>
      <c r="E57" s="20">
        <v>0.279253607196016</v>
      </c>
      <c r="F57" s="20">
        <v>1</v>
      </c>
      <c r="G57" s="19">
        <v>5376685454.1800022</v>
      </c>
      <c r="H57" s="20">
        <v>0.4535711791739816</v>
      </c>
      <c r="I57" s="20">
        <v>1</v>
      </c>
      <c r="K57" s="20">
        <f t="shared" si="0"/>
        <v>-0.32497667944391173</v>
      </c>
      <c r="L57" s="20">
        <f t="shared" si="1"/>
        <v>0.62422675118967108</v>
      </c>
      <c r="M57" s="20">
        <f t="shared" si="2"/>
        <v>0.1743175719779656</v>
      </c>
    </row>
  </sheetData>
  <mergeCells count="1">
    <mergeCell ref="K7:L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9"/>
  <sheetViews>
    <sheetView zoomScale="85" zoomScaleNormal="85" workbookViewId="0">
      <pane ySplit="8" topLeftCell="A9" activePane="bottomLeft" state="frozen"/>
      <selection activeCell="K10" sqref="K10"/>
      <selection pane="bottomLeft" activeCell="A9" sqref="A9"/>
    </sheetView>
  </sheetViews>
  <sheetFormatPr defaultRowHeight="15" x14ac:dyDescent="0.25"/>
  <cols>
    <col min="1" max="1" width="17" bestFit="1" customWidth="1"/>
    <col min="2" max="2" width="29.140625" bestFit="1" customWidth="1"/>
    <col min="3" max="3" width="32.140625" bestFit="1" customWidth="1"/>
    <col min="4" max="4" width="16.140625" bestFit="1" customWidth="1"/>
    <col min="6" max="6" width="11.7109375" bestFit="1" customWidth="1"/>
    <col min="7" max="7" width="13.85546875" bestFit="1" customWidth="1"/>
    <col min="9" max="9" width="11.7109375" bestFit="1" customWidth="1"/>
    <col min="12" max="12" width="10.28515625" customWidth="1"/>
  </cols>
  <sheetData>
    <row r="1" spans="1:13" ht="19.5" x14ac:dyDescent="0.3">
      <c r="A1" s="21" t="s">
        <v>524</v>
      </c>
    </row>
    <row r="3" spans="1:13" x14ac:dyDescent="0.25">
      <c r="A3" t="s">
        <v>0</v>
      </c>
      <c r="B3" t="s">
        <v>525</v>
      </c>
    </row>
    <row r="4" spans="1:13" x14ac:dyDescent="0.25">
      <c r="A4" t="s">
        <v>1</v>
      </c>
      <c r="B4" t="s">
        <v>2</v>
      </c>
    </row>
    <row r="5" spans="1:13" x14ac:dyDescent="0.25">
      <c r="A5" t="s">
        <v>3</v>
      </c>
      <c r="B5" t="s">
        <v>89</v>
      </c>
    </row>
    <row r="7" spans="1:13" x14ac:dyDescent="0.25">
      <c r="A7" s="2"/>
      <c r="B7" s="2"/>
      <c r="C7" s="2"/>
      <c r="D7" s="3">
        <v>2020</v>
      </c>
      <c r="E7" s="3"/>
      <c r="F7" s="3"/>
      <c r="G7" s="3">
        <v>2021</v>
      </c>
      <c r="H7" s="3"/>
      <c r="I7" s="3"/>
      <c r="K7" s="23" t="s">
        <v>526</v>
      </c>
      <c r="L7" s="23"/>
      <c r="M7" s="22"/>
    </row>
    <row r="8" spans="1:13" x14ac:dyDescent="0.25">
      <c r="A8" s="4" t="s">
        <v>5</v>
      </c>
      <c r="B8" s="4" t="s">
        <v>6</v>
      </c>
      <c r="C8" s="4" t="s">
        <v>7</v>
      </c>
      <c r="D8" s="4" t="s">
        <v>8</v>
      </c>
      <c r="E8" s="4" t="s">
        <v>9</v>
      </c>
      <c r="F8" s="4" t="s">
        <v>10</v>
      </c>
      <c r="G8" s="4" t="s">
        <v>8</v>
      </c>
      <c r="H8" s="4" t="s">
        <v>9</v>
      </c>
      <c r="I8" s="4" t="s">
        <v>10</v>
      </c>
      <c r="K8" s="4" t="s">
        <v>527</v>
      </c>
      <c r="L8" s="4" t="s">
        <v>528</v>
      </c>
      <c r="M8" s="4" t="s">
        <v>529</v>
      </c>
    </row>
    <row r="9" spans="1:13" x14ac:dyDescent="0.25">
      <c r="A9" s="5" t="s">
        <v>11</v>
      </c>
      <c r="B9" s="6" t="s">
        <v>11</v>
      </c>
      <c r="C9" s="1" t="s">
        <v>11</v>
      </c>
      <c r="D9" s="7">
        <v>5696242946.352005</v>
      </c>
      <c r="E9" s="8">
        <v>0.24177766061997114</v>
      </c>
      <c r="F9" s="8">
        <v>0.22878507743516355</v>
      </c>
      <c r="G9" s="7">
        <v>4974097595.4540052</v>
      </c>
      <c r="H9" s="8">
        <v>0.8036185785894604</v>
      </c>
      <c r="I9" s="8">
        <v>0.22169606692609367</v>
      </c>
      <c r="K9" s="8">
        <f>IFERROR(IF(ISBLANK(D9)," ",IF(ISBLANK(G9)," ",IF(G9/D9-1="FALSE",0,IF(G9&gt;D9,ABS(G9/D9-1),IF(G9&lt;D9,G9/D9-1))))),0)</f>
        <v>-0.12677572879163745</v>
      </c>
      <c r="L9" s="8">
        <f>IFERROR(IF(ISBLANK(E9)," ",IF(ISBLANK(H9)," ",IF(H9/E9-1="FALSE",0,IF(H9&gt;E9,ABS(H9/E9-1),IF(H9&lt;E9,H9/E9-1))))),0)</f>
        <v>2.323791687490091</v>
      </c>
      <c r="M9" s="8">
        <f>IFERROR(H9-E9,0)</f>
        <v>0.56184091796948921</v>
      </c>
    </row>
    <row r="10" spans="1:13" x14ac:dyDescent="0.25">
      <c r="A10" s="9"/>
      <c r="B10" s="10" t="s">
        <v>12</v>
      </c>
      <c r="C10" s="10"/>
      <c r="D10" s="11">
        <v>5696242946.352005</v>
      </c>
      <c r="E10" s="12">
        <v>0.24177766061997114</v>
      </c>
      <c r="F10" s="12">
        <v>0.22878507743516355</v>
      </c>
      <c r="G10" s="11">
        <v>4974097595.4540052</v>
      </c>
      <c r="H10" s="12">
        <v>0.8036185785894604</v>
      </c>
      <c r="I10" s="12">
        <v>0.22169606692609367</v>
      </c>
      <c r="K10" s="12">
        <f t="shared" ref="K10:K59" si="0">IFERROR(IF(ISBLANK(D10)," ",IF(ISBLANK(G10)," ",IF(G10/D10-1="FALSE",0,IF(G10&gt;D10,ABS(G10/D10-1),IF(G10&lt;D10,G10/D10-1))))),0)</f>
        <v>-0.12677572879163745</v>
      </c>
      <c r="L10" s="12">
        <f t="shared" ref="L10:L59" si="1">IFERROR(IF(ISBLANK(E10)," ",IF(ISBLANK(H10)," ",IF(H10/E10-1="FALSE",0,IF(H10&gt;E10,ABS(H10/E10-1),IF(H10&lt;E10,H10/E10-1))))),0)</f>
        <v>2.323791687490091</v>
      </c>
      <c r="M10" s="12">
        <f t="shared" ref="M10:M59" si="2">IFERROR(H10-E10,0)</f>
        <v>0.56184091796948921</v>
      </c>
    </row>
    <row r="11" spans="1:13" x14ac:dyDescent="0.25">
      <c r="A11" s="13" t="s">
        <v>12</v>
      </c>
      <c r="B11" s="13"/>
      <c r="C11" s="13"/>
      <c r="D11" s="14">
        <v>5696242946.352005</v>
      </c>
      <c r="E11" s="15">
        <v>0.24177766061997114</v>
      </c>
      <c r="F11" s="15">
        <v>0.22878507743516355</v>
      </c>
      <c r="G11" s="14">
        <v>4974097595.4540052</v>
      </c>
      <c r="H11" s="15">
        <v>0.8036185785894604</v>
      </c>
      <c r="I11" s="15">
        <v>0.22169606692609367</v>
      </c>
      <c r="K11" s="15">
        <f t="shared" si="0"/>
        <v>-0.12677572879163745</v>
      </c>
      <c r="L11" s="15">
        <f t="shared" si="1"/>
        <v>2.323791687490091</v>
      </c>
      <c r="M11" s="15">
        <f t="shared" si="2"/>
        <v>0.56184091796948921</v>
      </c>
    </row>
    <row r="12" spans="1:13" x14ac:dyDescent="0.25">
      <c r="A12" s="5" t="s">
        <v>90</v>
      </c>
      <c r="B12" s="16" t="s">
        <v>91</v>
      </c>
      <c r="C12" s="1" t="s">
        <v>92</v>
      </c>
      <c r="D12" s="7">
        <v>10262156868.206991</v>
      </c>
      <c r="E12" s="8">
        <v>0.21619257595549046</v>
      </c>
      <c r="F12" s="8">
        <v>0.4121713866239029</v>
      </c>
      <c r="G12" s="7">
        <v>9610438699.466013</v>
      </c>
      <c r="H12" s="8">
        <v>0.2138927670242792</v>
      </c>
      <c r="I12" s="8">
        <v>0.42833829055810274</v>
      </c>
      <c r="K12" s="8">
        <f t="shared" si="0"/>
        <v>-6.3506938854156036E-2</v>
      </c>
      <c r="L12" s="8">
        <f t="shared" si="1"/>
        <v>-1.0637779401290515E-2</v>
      </c>
      <c r="M12" s="8">
        <f t="shared" si="2"/>
        <v>-2.2998089312112613E-3</v>
      </c>
    </row>
    <row r="13" spans="1:13" x14ac:dyDescent="0.25">
      <c r="A13" s="17"/>
      <c r="B13" s="16"/>
      <c r="C13" s="1" t="s">
        <v>93</v>
      </c>
      <c r="D13" s="7">
        <v>37307727.25699994</v>
      </c>
      <c r="E13" s="8">
        <v>7.8269851360407275E-2</v>
      </c>
      <c r="F13" s="8">
        <v>1.4984352580833965E-3</v>
      </c>
      <c r="G13" s="7">
        <v>2302727.2719999999</v>
      </c>
      <c r="H13" s="8">
        <v>-0.75789096226068409</v>
      </c>
      <c r="I13" s="8">
        <v>1.0263280315859127E-4</v>
      </c>
      <c r="K13" s="8">
        <f t="shared" si="0"/>
        <v>-0.93827747114860915</v>
      </c>
      <c r="L13" s="8">
        <f t="shared" si="1"/>
        <v>-10.683050997130966</v>
      </c>
      <c r="M13" s="8">
        <f t="shared" si="2"/>
        <v>-0.8361608136210914</v>
      </c>
    </row>
    <row r="14" spans="1:13" x14ac:dyDescent="0.25">
      <c r="A14" s="17"/>
      <c r="B14" s="16"/>
      <c r="C14" s="1" t="s">
        <v>94</v>
      </c>
      <c r="D14" s="7">
        <v>180014972.70400003</v>
      </c>
      <c r="E14" s="8">
        <v>0.37633392804161248</v>
      </c>
      <c r="F14" s="8">
        <v>7.2301585198273682E-3</v>
      </c>
      <c r="G14" s="7">
        <v>150357463.58400017</v>
      </c>
      <c r="H14" s="8">
        <v>0.19240582013301852</v>
      </c>
      <c r="I14" s="8">
        <v>6.7014483873458668E-3</v>
      </c>
      <c r="K14" s="8">
        <f t="shared" si="0"/>
        <v>-0.16475023535273325</v>
      </c>
      <c r="L14" s="8">
        <f t="shared" si="1"/>
        <v>-0.48873644974219921</v>
      </c>
      <c r="M14" s="8">
        <f t="shared" si="2"/>
        <v>-0.18392810790859396</v>
      </c>
    </row>
    <row r="15" spans="1:13" x14ac:dyDescent="0.25">
      <c r="A15" s="17"/>
      <c r="B15" s="6"/>
      <c r="C15" s="1" t="s">
        <v>95</v>
      </c>
      <c r="D15" s="7">
        <v>56669345.45199997</v>
      </c>
      <c r="E15" s="8">
        <v>0.50347110407630546</v>
      </c>
      <c r="F15" s="8">
        <v>2.2760792876186878E-3</v>
      </c>
      <c r="G15" s="7">
        <v>49018395.445000112</v>
      </c>
      <c r="H15" s="8">
        <v>0.28583251854338565</v>
      </c>
      <c r="I15" s="8">
        <v>2.1847551779274207E-3</v>
      </c>
      <c r="K15" s="8">
        <f t="shared" si="0"/>
        <v>-0.13501038252648179</v>
      </c>
      <c r="L15" s="8">
        <f t="shared" si="1"/>
        <v>-0.43227621957015983</v>
      </c>
      <c r="M15" s="8">
        <f t="shared" si="2"/>
        <v>-0.21763858553291981</v>
      </c>
    </row>
    <row r="16" spans="1:13" x14ac:dyDescent="0.25">
      <c r="A16" s="17"/>
      <c r="B16" s="10" t="s">
        <v>96</v>
      </c>
      <c r="C16" s="10"/>
      <c r="D16" s="11">
        <v>10536148913.619991</v>
      </c>
      <c r="E16" s="12">
        <v>0.21998543653590516</v>
      </c>
      <c r="F16" s="12">
        <v>0.42317605968943234</v>
      </c>
      <c r="G16" s="11">
        <v>9812117285.7670116</v>
      </c>
      <c r="H16" s="12">
        <v>0.2136948378224649</v>
      </c>
      <c r="I16" s="12">
        <v>0.43732712692653458</v>
      </c>
      <c r="K16" s="12">
        <f t="shared" si="0"/>
        <v>-6.8718811188880458E-2</v>
      </c>
      <c r="L16" s="12">
        <f t="shared" si="1"/>
        <v>-2.8595523469634454E-2</v>
      </c>
      <c r="M16" s="12">
        <f t="shared" si="2"/>
        <v>-6.2905987134402597E-3</v>
      </c>
    </row>
    <row r="17" spans="1:13" x14ac:dyDescent="0.25">
      <c r="A17" s="17"/>
      <c r="B17" s="16" t="s">
        <v>97</v>
      </c>
      <c r="C17" s="1" t="s">
        <v>98</v>
      </c>
      <c r="D17" s="7">
        <v>20123045.462000005</v>
      </c>
      <c r="E17" s="8">
        <v>-5.3737649206330659E-2</v>
      </c>
      <c r="F17" s="8">
        <v>8.0822615145012251E-4</v>
      </c>
      <c r="G17" s="7">
        <v>4105818.1850000005</v>
      </c>
      <c r="H17" s="8">
        <v>-1.7344471927706651</v>
      </c>
      <c r="I17" s="8">
        <v>1.8299675984645634E-4</v>
      </c>
      <c r="K17" s="8">
        <f t="shared" si="0"/>
        <v>-0.79596437364546269</v>
      </c>
      <c r="L17" s="8">
        <f t="shared" si="1"/>
        <v>31.276201478615022</v>
      </c>
      <c r="M17" s="8">
        <f t="shared" si="2"/>
        <v>-1.6807095435643344</v>
      </c>
    </row>
    <row r="18" spans="1:13" x14ac:dyDescent="0.25">
      <c r="A18" s="17"/>
      <c r="B18" s="6"/>
      <c r="C18" s="1" t="s">
        <v>99</v>
      </c>
      <c r="D18" s="7">
        <v>189727.27300000004</v>
      </c>
      <c r="E18" s="8">
        <v>-0.44891499072987773</v>
      </c>
      <c r="F18" s="8">
        <v>7.6202453535915356E-6</v>
      </c>
      <c r="G18" s="7">
        <v>109090.91100000001</v>
      </c>
      <c r="H18" s="8">
        <v>-2.2349871933877243</v>
      </c>
      <c r="I18" s="8">
        <v>4.8621936827673097E-6</v>
      </c>
      <c r="K18" s="8">
        <f t="shared" si="0"/>
        <v>-0.42501196968134369</v>
      </c>
      <c r="L18" s="8">
        <f t="shared" si="1"/>
        <v>3.9786423700262805</v>
      </c>
      <c r="M18" s="8">
        <f t="shared" si="2"/>
        <v>-1.7860722026578466</v>
      </c>
    </row>
    <row r="19" spans="1:13" x14ac:dyDescent="0.25">
      <c r="A19" s="17"/>
      <c r="B19" s="10" t="s">
        <v>100</v>
      </c>
      <c r="C19" s="10"/>
      <c r="D19" s="11">
        <v>20312772.735000007</v>
      </c>
      <c r="E19" s="12">
        <v>-5.7428721830279465E-2</v>
      </c>
      <c r="F19" s="12">
        <v>8.1584639680371408E-4</v>
      </c>
      <c r="G19" s="11">
        <v>4214909.0960000008</v>
      </c>
      <c r="H19" s="12">
        <v>-1.7474022443306323</v>
      </c>
      <c r="I19" s="12">
        <v>1.8785895352922368E-4</v>
      </c>
      <c r="K19" s="12">
        <f t="shared" si="0"/>
        <v>-0.79249956906486307</v>
      </c>
      <c r="L19" s="12">
        <f t="shared" si="1"/>
        <v>29.427322577277163</v>
      </c>
      <c r="M19" s="12">
        <f t="shared" si="2"/>
        <v>-1.6899735225003529</v>
      </c>
    </row>
    <row r="20" spans="1:13" x14ac:dyDescent="0.25">
      <c r="A20" s="17"/>
      <c r="B20" s="16" t="s">
        <v>101</v>
      </c>
      <c r="C20" s="1" t="s">
        <v>102</v>
      </c>
      <c r="D20" s="7">
        <v>409327949.93400025</v>
      </c>
      <c r="E20" s="8">
        <v>0.32508883887712953</v>
      </c>
      <c r="F20" s="8">
        <v>1.6440332268833662E-2</v>
      </c>
      <c r="G20" s="7">
        <v>150419622.63700014</v>
      </c>
      <c r="H20" s="8">
        <v>0.2677820689937831</v>
      </c>
      <c r="I20" s="8">
        <v>6.7042188230499308E-3</v>
      </c>
      <c r="K20" s="8">
        <f t="shared" si="0"/>
        <v>-0.63252051891092775</v>
      </c>
      <c r="L20" s="8">
        <f t="shared" si="1"/>
        <v>-0.1762803364190737</v>
      </c>
      <c r="M20" s="8">
        <f t="shared" si="2"/>
        <v>-5.7306769883346431E-2</v>
      </c>
    </row>
    <row r="21" spans="1:13" x14ac:dyDescent="0.25">
      <c r="A21" s="17"/>
      <c r="B21" s="6"/>
      <c r="C21" s="1" t="s">
        <v>103</v>
      </c>
      <c r="D21" s="7">
        <v>884545.45299999998</v>
      </c>
      <c r="E21" s="8">
        <v>0.13731800054824317</v>
      </c>
      <c r="F21" s="8">
        <v>3.5527066149650333E-5</v>
      </c>
      <c r="G21" s="7">
        <v>207500.00100000002</v>
      </c>
      <c r="H21" s="8">
        <v>-1.3476293862764848</v>
      </c>
      <c r="I21" s="8">
        <v>9.2482974501552238E-6</v>
      </c>
      <c r="K21" s="8">
        <f t="shared" si="0"/>
        <v>-0.76541623689743843</v>
      </c>
      <c r="L21" s="8">
        <f t="shared" si="1"/>
        <v>-10.81393102795019</v>
      </c>
      <c r="M21" s="8">
        <f t="shared" si="2"/>
        <v>-1.4849473868247278</v>
      </c>
    </row>
    <row r="22" spans="1:13" x14ac:dyDescent="0.25">
      <c r="A22" s="17"/>
      <c r="B22" s="10" t="s">
        <v>104</v>
      </c>
      <c r="C22" s="10"/>
      <c r="D22" s="11">
        <v>410212495.38700026</v>
      </c>
      <c r="E22" s="12">
        <v>0.32468394667341183</v>
      </c>
      <c r="F22" s="12">
        <v>1.6475859334983311E-2</v>
      </c>
      <c r="G22" s="11">
        <v>150627122.63800013</v>
      </c>
      <c r="H22" s="12">
        <v>0.26555672024706667</v>
      </c>
      <c r="I22" s="12">
        <v>6.7134671205000846E-3</v>
      </c>
      <c r="K22" s="12">
        <f t="shared" si="0"/>
        <v>-0.63280708332422597</v>
      </c>
      <c r="L22" s="12">
        <f t="shared" si="1"/>
        <v>-0.18210702140386126</v>
      </c>
      <c r="M22" s="12">
        <f t="shared" si="2"/>
        <v>-5.9127226426345159E-2</v>
      </c>
    </row>
    <row r="23" spans="1:13" x14ac:dyDescent="0.25">
      <c r="A23" s="17"/>
      <c r="B23" s="16" t="s">
        <v>105</v>
      </c>
      <c r="C23" s="1" t="s">
        <v>106</v>
      </c>
      <c r="D23" s="7">
        <v>245312183.65400004</v>
      </c>
      <c r="E23" s="8">
        <v>0.70190003606529994</v>
      </c>
      <c r="F23" s="8">
        <v>9.8527691781496625E-3</v>
      </c>
      <c r="G23" s="7">
        <v>140539763.63200009</v>
      </c>
      <c r="H23" s="8">
        <v>-0.20425346931111438</v>
      </c>
      <c r="I23" s="8">
        <v>6.2638724403825145E-3</v>
      </c>
      <c r="K23" s="8">
        <f t="shared" si="0"/>
        <v>-0.42709831391732245</v>
      </c>
      <c r="L23" s="8">
        <f t="shared" si="1"/>
        <v>-1.2910007961477181</v>
      </c>
      <c r="M23" s="8">
        <f t="shared" si="2"/>
        <v>-0.90615350537641426</v>
      </c>
    </row>
    <row r="24" spans="1:13" x14ac:dyDescent="0.25">
      <c r="A24" s="17"/>
      <c r="B24" s="16"/>
      <c r="C24" s="1" t="s">
        <v>107</v>
      </c>
      <c r="D24" s="7">
        <v>51769890.90199998</v>
      </c>
      <c r="E24" s="8">
        <v>0.64323672547499089</v>
      </c>
      <c r="F24" s="8">
        <v>2.0792965837963949E-3</v>
      </c>
      <c r="G24" s="7">
        <v>40758798.17499996</v>
      </c>
      <c r="H24" s="8">
        <v>6.1387119273175292E-2</v>
      </c>
      <c r="I24" s="8">
        <v>1.8166240357427445E-3</v>
      </c>
      <c r="K24" s="8">
        <f t="shared" si="0"/>
        <v>-0.21269298689162663</v>
      </c>
      <c r="L24" s="8">
        <f t="shared" si="1"/>
        <v>-0.90456527613866466</v>
      </c>
      <c r="M24" s="8">
        <f t="shared" si="2"/>
        <v>-0.58184960620181558</v>
      </c>
    </row>
    <row r="25" spans="1:13" x14ac:dyDescent="0.25">
      <c r="A25" s="17"/>
      <c r="B25" s="16"/>
      <c r="C25" s="1" t="s">
        <v>108</v>
      </c>
      <c r="D25" s="7">
        <v>148275681.83199993</v>
      </c>
      <c r="E25" s="8">
        <v>0.27640316925627589</v>
      </c>
      <c r="F25" s="8">
        <v>5.9553750900689642E-3</v>
      </c>
      <c r="G25" s="7">
        <v>446334613.66100019</v>
      </c>
      <c r="H25" s="8">
        <v>0.16271801569519628</v>
      </c>
      <c r="I25" s="8">
        <v>1.9893181925512593E-2</v>
      </c>
      <c r="K25" s="8">
        <f t="shared" si="0"/>
        <v>2.0101673325414784</v>
      </c>
      <c r="L25" s="8">
        <f t="shared" si="1"/>
        <v>-0.41130191765519464</v>
      </c>
      <c r="M25" s="8">
        <f t="shared" si="2"/>
        <v>-0.11368515356107961</v>
      </c>
    </row>
    <row r="26" spans="1:13" x14ac:dyDescent="0.25">
      <c r="A26" s="17"/>
      <c r="B26" s="16"/>
      <c r="C26" s="1" t="s">
        <v>109</v>
      </c>
      <c r="D26" s="7">
        <v>158028863.60999995</v>
      </c>
      <c r="E26" s="8">
        <v>0.32098617209059122</v>
      </c>
      <c r="F26" s="8">
        <v>6.3471038961143578E-3</v>
      </c>
      <c r="G26" s="7">
        <v>154770454.53199977</v>
      </c>
      <c r="H26" s="8">
        <v>0.16407404997799291</v>
      </c>
      <c r="I26" s="8">
        <v>6.8981358704073379E-3</v>
      </c>
      <c r="K26" s="8">
        <f t="shared" si="0"/>
        <v>-2.0619075550917243E-2</v>
      </c>
      <c r="L26" s="8">
        <f t="shared" si="1"/>
        <v>-0.48884386853996109</v>
      </c>
      <c r="M26" s="8">
        <f t="shared" si="2"/>
        <v>-0.15691212211259831</v>
      </c>
    </row>
    <row r="27" spans="1:13" x14ac:dyDescent="0.25">
      <c r="A27" s="17"/>
      <c r="B27" s="16"/>
      <c r="C27" s="1" t="s">
        <v>110</v>
      </c>
      <c r="D27" s="7">
        <v>119393990.89500006</v>
      </c>
      <c r="E27" s="8">
        <v>0.44258888675119185</v>
      </c>
      <c r="F27" s="8">
        <v>4.7953648939252609E-3</v>
      </c>
      <c r="G27" s="7">
        <v>267713618.16999981</v>
      </c>
      <c r="H27" s="8">
        <v>0.19748641728202021</v>
      </c>
      <c r="I27" s="8">
        <v>1.1932024869211631E-2</v>
      </c>
      <c r="K27" s="8">
        <f t="shared" si="0"/>
        <v>1.2422704540083433</v>
      </c>
      <c r="L27" s="8">
        <f t="shared" si="1"/>
        <v>-0.55379264325486721</v>
      </c>
      <c r="M27" s="8">
        <f t="shared" si="2"/>
        <v>-0.24510246946917164</v>
      </c>
    </row>
    <row r="28" spans="1:13" x14ac:dyDescent="0.25">
      <c r="A28" s="17"/>
      <c r="B28" s="16"/>
      <c r="C28" s="1" t="s">
        <v>111</v>
      </c>
      <c r="D28" s="7">
        <v>1824500609.0900016</v>
      </c>
      <c r="E28" s="8">
        <v>0.26162799858865554</v>
      </c>
      <c r="F28" s="8">
        <v>7.3279619051094508E-2</v>
      </c>
      <c r="G28" s="7">
        <v>2503321822.7369962</v>
      </c>
      <c r="H28" s="8">
        <v>0.23542421692814727</v>
      </c>
      <c r="I28" s="8">
        <v>0.11157332394488272</v>
      </c>
      <c r="K28" s="8">
        <f t="shared" si="0"/>
        <v>0.37205863909553161</v>
      </c>
      <c r="L28" s="8">
        <f t="shared" si="1"/>
        <v>-0.10015664149809578</v>
      </c>
      <c r="M28" s="8">
        <f t="shared" si="2"/>
        <v>-2.6203781660508269E-2</v>
      </c>
    </row>
    <row r="29" spans="1:13" x14ac:dyDescent="0.25">
      <c r="A29" s="17"/>
      <c r="B29" s="6"/>
      <c r="C29" s="1" t="s">
        <v>112</v>
      </c>
      <c r="D29" s="7">
        <v>602545.451</v>
      </c>
      <c r="E29" s="8">
        <v>0.48468617681091747</v>
      </c>
      <c r="F29" s="8">
        <v>2.4200759862871506E-5</v>
      </c>
      <c r="G29" s="7">
        <v>1255454.544</v>
      </c>
      <c r="H29" s="8">
        <v>0.1888927760334746</v>
      </c>
      <c r="I29" s="8">
        <v>5.5955744588459007E-5</v>
      </c>
      <c r="K29" s="8">
        <f t="shared" si="0"/>
        <v>1.0835848016384744</v>
      </c>
      <c r="L29" s="8">
        <f t="shared" si="1"/>
        <v>-0.6102781860288865</v>
      </c>
      <c r="M29" s="8">
        <f t="shared" si="2"/>
        <v>-0.29579340077744287</v>
      </c>
    </row>
    <row r="30" spans="1:13" x14ac:dyDescent="0.25">
      <c r="A30" s="17"/>
      <c r="B30" s="10" t="s">
        <v>113</v>
      </c>
      <c r="C30" s="10"/>
      <c r="D30" s="11">
        <v>2547883765.4340019</v>
      </c>
      <c r="E30" s="12">
        <v>0.32484559422317977</v>
      </c>
      <c r="F30" s="12">
        <v>0.10233372945301203</v>
      </c>
      <c r="G30" s="11">
        <v>3554694525.4509959</v>
      </c>
      <c r="H30" s="12">
        <v>0.20093607290217949</v>
      </c>
      <c r="I30" s="12">
        <v>0.158433118830728</v>
      </c>
      <c r="K30" s="12">
        <f t="shared" si="0"/>
        <v>0.39515568711412374</v>
      </c>
      <c r="L30" s="12">
        <f t="shared" si="1"/>
        <v>-0.38144128633577923</v>
      </c>
      <c r="M30" s="12">
        <f t="shared" si="2"/>
        <v>-0.12390952132100028</v>
      </c>
    </row>
    <row r="31" spans="1:13" x14ac:dyDescent="0.25">
      <c r="A31" s="17"/>
      <c r="B31" s="16" t="s">
        <v>114</v>
      </c>
      <c r="C31" s="1" t="s">
        <v>18</v>
      </c>
      <c r="D31" s="7">
        <v>4844545.4529999997</v>
      </c>
      <c r="E31" s="8">
        <v>-3.3057309205516507E-2</v>
      </c>
      <c r="F31" s="8">
        <v>1.945773235168264E-4</v>
      </c>
      <c r="G31" s="7"/>
      <c r="H31" s="8">
        <v>0</v>
      </c>
      <c r="I31" s="8">
        <v>0</v>
      </c>
      <c r="K31" s="8" t="str">
        <f t="shared" si="0"/>
        <v xml:space="preserve"> </v>
      </c>
      <c r="L31" s="8">
        <f t="shared" si="1"/>
        <v>1</v>
      </c>
      <c r="M31" s="8">
        <f t="shared" si="2"/>
        <v>3.3057309205516507E-2</v>
      </c>
    </row>
    <row r="32" spans="1:13" x14ac:dyDescent="0.25">
      <c r="A32" s="17"/>
      <c r="B32" s="6"/>
      <c r="C32" s="1" t="s">
        <v>115</v>
      </c>
      <c r="D32" s="7">
        <v>10049772.725</v>
      </c>
      <c r="E32" s="8">
        <v>0.25535728570418997</v>
      </c>
      <c r="F32" s="8">
        <v>4.0364114605880713E-4</v>
      </c>
      <c r="G32" s="7"/>
      <c r="H32" s="8">
        <v>0</v>
      </c>
      <c r="I32" s="8">
        <v>0</v>
      </c>
      <c r="K32" s="8" t="str">
        <f t="shared" si="0"/>
        <v xml:space="preserve"> </v>
      </c>
      <c r="L32" s="8">
        <f t="shared" si="1"/>
        <v>-1</v>
      </c>
      <c r="M32" s="8">
        <f t="shared" si="2"/>
        <v>-0.25535728570418997</v>
      </c>
    </row>
    <row r="33" spans="1:13" x14ac:dyDescent="0.25">
      <c r="A33" s="17"/>
      <c r="B33" s="10" t="s">
        <v>116</v>
      </c>
      <c r="C33" s="10"/>
      <c r="D33" s="11">
        <v>14894318.177999999</v>
      </c>
      <c r="E33" s="12">
        <v>0.16154717653031189</v>
      </c>
      <c r="F33" s="12">
        <v>5.9821846957563356E-4</v>
      </c>
      <c r="G33" s="11"/>
      <c r="H33" s="12">
        <v>0</v>
      </c>
      <c r="I33" s="12">
        <v>0</v>
      </c>
      <c r="K33" s="12" t="str">
        <f t="shared" si="0"/>
        <v xml:space="preserve"> </v>
      </c>
      <c r="L33" s="12">
        <f t="shared" si="1"/>
        <v>-1</v>
      </c>
      <c r="M33" s="12">
        <f t="shared" si="2"/>
        <v>-0.16154717653031189</v>
      </c>
    </row>
    <row r="34" spans="1:13" x14ac:dyDescent="0.25">
      <c r="A34" s="17"/>
      <c r="B34" s="6" t="s">
        <v>117</v>
      </c>
      <c r="C34" s="1" t="s">
        <v>118</v>
      </c>
      <c r="D34" s="7"/>
      <c r="E34" s="8">
        <v>0</v>
      </c>
      <c r="F34" s="8">
        <v>0</v>
      </c>
      <c r="G34" s="7">
        <v>163636.36300000001</v>
      </c>
      <c r="H34" s="8">
        <v>0.30866649731148077</v>
      </c>
      <c r="I34" s="8">
        <v>7.2932903681555872E-6</v>
      </c>
      <c r="K34" s="8" t="str">
        <f t="shared" si="0"/>
        <v xml:space="preserve"> </v>
      </c>
      <c r="L34" s="8">
        <f t="shared" si="1"/>
        <v>0</v>
      </c>
      <c r="M34" s="8">
        <f t="shared" si="2"/>
        <v>0.30866649731148077</v>
      </c>
    </row>
    <row r="35" spans="1:13" x14ac:dyDescent="0.25">
      <c r="A35" s="9"/>
      <c r="B35" s="10" t="s">
        <v>119</v>
      </c>
      <c r="C35" s="10"/>
      <c r="D35" s="11"/>
      <c r="E35" s="12">
        <v>0</v>
      </c>
      <c r="F35" s="12">
        <v>0</v>
      </c>
      <c r="G35" s="11">
        <v>163636.36300000001</v>
      </c>
      <c r="H35" s="12">
        <v>0.30866649731148077</v>
      </c>
      <c r="I35" s="12">
        <v>7.2932903681555872E-6</v>
      </c>
      <c r="K35" s="12" t="str">
        <f t="shared" si="0"/>
        <v xml:space="preserve"> </v>
      </c>
      <c r="L35" s="12">
        <f t="shared" si="1"/>
        <v>0</v>
      </c>
      <c r="M35" s="12">
        <f t="shared" si="2"/>
        <v>0.30866649731148077</v>
      </c>
    </row>
    <row r="36" spans="1:13" x14ac:dyDescent="0.25">
      <c r="A36" s="13" t="s">
        <v>120</v>
      </c>
      <c r="B36" s="13"/>
      <c r="C36" s="13"/>
      <c r="D36" s="14">
        <v>13529452265.353994</v>
      </c>
      <c r="E36" s="15">
        <v>0.24242645452935968</v>
      </c>
      <c r="F36" s="15">
        <v>0.5433997133438071</v>
      </c>
      <c r="G36" s="14">
        <v>13521817479.315006</v>
      </c>
      <c r="H36" s="15">
        <v>0.21030831002231781</v>
      </c>
      <c r="I36" s="15">
        <v>0.60266886512165996</v>
      </c>
      <c r="K36" s="15">
        <f t="shared" si="0"/>
        <v>-5.6430858317446653E-4</v>
      </c>
      <c r="L36" s="15">
        <f t="shared" si="1"/>
        <v>-0.13248613716434199</v>
      </c>
      <c r="M36" s="15">
        <f t="shared" si="2"/>
        <v>-3.2118144507041868E-2</v>
      </c>
    </row>
    <row r="37" spans="1:13" x14ac:dyDescent="0.25">
      <c r="A37" s="5" t="s">
        <v>121</v>
      </c>
      <c r="B37" s="16" t="s">
        <v>122</v>
      </c>
      <c r="C37" s="1" t="s">
        <v>123</v>
      </c>
      <c r="D37" s="7">
        <v>410798345.55899984</v>
      </c>
      <c r="E37" s="8">
        <v>0.3766300572083951</v>
      </c>
      <c r="F37" s="8">
        <v>1.6499389542214405E-2</v>
      </c>
      <c r="G37" s="7">
        <v>294815028.25100023</v>
      </c>
      <c r="H37" s="8">
        <v>0.34978571646355705</v>
      </c>
      <c r="I37" s="8">
        <v>1.3139937642897484E-2</v>
      </c>
      <c r="K37" s="8">
        <f t="shared" si="0"/>
        <v>-0.28233637881421747</v>
      </c>
      <c r="L37" s="8">
        <f t="shared" si="1"/>
        <v>-7.1275088727144942E-2</v>
      </c>
      <c r="M37" s="8">
        <f t="shared" si="2"/>
        <v>-2.6844340744838047E-2</v>
      </c>
    </row>
    <row r="38" spans="1:13" x14ac:dyDescent="0.25">
      <c r="A38" s="17"/>
      <c r="B38" s="16"/>
      <c r="C38" s="1" t="s">
        <v>124</v>
      </c>
      <c r="D38" s="7">
        <v>453053842.68900055</v>
      </c>
      <c r="E38" s="8">
        <v>0.35695994193346764</v>
      </c>
      <c r="F38" s="8">
        <v>1.8196548050725663E-2</v>
      </c>
      <c r="G38" s="7">
        <v>258185218.10300022</v>
      </c>
      <c r="H38" s="8">
        <v>0.28709929800639744</v>
      </c>
      <c r="I38" s="8">
        <v>1.1507343049360984E-2</v>
      </c>
      <c r="K38" s="8">
        <f t="shared" si="0"/>
        <v>-0.43012244070020655</v>
      </c>
      <c r="L38" s="8">
        <f t="shared" si="1"/>
        <v>-0.19571003835520362</v>
      </c>
      <c r="M38" s="8">
        <f t="shared" si="2"/>
        <v>-6.9860643927070198E-2</v>
      </c>
    </row>
    <row r="39" spans="1:13" x14ac:dyDescent="0.25">
      <c r="A39" s="17"/>
      <c r="B39" s="16"/>
      <c r="C39" s="1" t="s">
        <v>125</v>
      </c>
      <c r="D39" s="7">
        <v>129777236.36799996</v>
      </c>
      <c r="E39" s="8">
        <v>0.39047702044066113</v>
      </c>
      <c r="F39" s="8">
        <v>5.2123997082654631E-3</v>
      </c>
      <c r="G39" s="7">
        <v>128755940.90799992</v>
      </c>
      <c r="H39" s="8">
        <v>0.42773723021722099</v>
      </c>
      <c r="I39" s="8">
        <v>5.7386661891716921E-3</v>
      </c>
      <c r="K39" s="8">
        <f t="shared" si="0"/>
        <v>-7.8696040120936894E-3</v>
      </c>
      <c r="L39" s="8">
        <f t="shared" si="1"/>
        <v>9.5422285630306636E-2</v>
      </c>
      <c r="M39" s="8">
        <f t="shared" si="2"/>
        <v>3.7260209776559861E-2</v>
      </c>
    </row>
    <row r="40" spans="1:13" x14ac:dyDescent="0.25">
      <c r="A40" s="17"/>
      <c r="B40" s="6"/>
      <c r="C40" s="1" t="s">
        <v>126</v>
      </c>
      <c r="D40" s="7">
        <v>41447409.097999983</v>
      </c>
      <c r="E40" s="8">
        <v>0.40560358786844436</v>
      </c>
      <c r="F40" s="8">
        <v>1.6647022939998818E-3</v>
      </c>
      <c r="G40" s="7">
        <v>71526527.291999981</v>
      </c>
      <c r="H40" s="8">
        <v>0.18532398920872262</v>
      </c>
      <c r="I40" s="8">
        <v>3.1879450447475487E-3</v>
      </c>
      <c r="K40" s="8">
        <f t="shared" si="0"/>
        <v>0.72571769499221728</v>
      </c>
      <c r="L40" s="8">
        <f t="shared" si="1"/>
        <v>-0.54309085335598262</v>
      </c>
      <c r="M40" s="8">
        <f t="shared" si="2"/>
        <v>-0.22027959865972174</v>
      </c>
    </row>
    <row r="41" spans="1:13" x14ac:dyDescent="0.25">
      <c r="A41" s="17"/>
      <c r="B41" s="10" t="s">
        <v>127</v>
      </c>
      <c r="C41" s="10"/>
      <c r="D41" s="11">
        <v>1035076833.7140002</v>
      </c>
      <c r="E41" s="12">
        <v>0.37091673939451975</v>
      </c>
      <c r="F41" s="12">
        <v>4.1573039595205412E-2</v>
      </c>
      <c r="G41" s="11">
        <v>753282714.55400026</v>
      </c>
      <c r="H41" s="12">
        <v>0.32600797405712389</v>
      </c>
      <c r="I41" s="12">
        <v>3.3573891926177706E-2</v>
      </c>
      <c r="K41" s="12">
        <f t="shared" si="0"/>
        <v>-0.27224463922053332</v>
      </c>
      <c r="L41" s="12">
        <f t="shared" si="1"/>
        <v>-0.12107505692707321</v>
      </c>
      <c r="M41" s="12">
        <f t="shared" si="2"/>
        <v>-4.4908765337395851E-2</v>
      </c>
    </row>
    <row r="42" spans="1:13" x14ac:dyDescent="0.25">
      <c r="A42" s="17"/>
      <c r="B42" s="16" t="s">
        <v>128</v>
      </c>
      <c r="C42" s="1" t="s">
        <v>129</v>
      </c>
      <c r="D42" s="7">
        <v>594864347.93200004</v>
      </c>
      <c r="E42" s="8">
        <v>0.38090720832357206</v>
      </c>
      <c r="F42" s="8">
        <v>2.389225445382373E-2</v>
      </c>
      <c r="G42" s="7">
        <v>396930104.39100063</v>
      </c>
      <c r="H42" s="8">
        <v>0.23170672184743774</v>
      </c>
      <c r="I42" s="8">
        <v>1.7691217612712869E-2</v>
      </c>
      <c r="K42" s="8">
        <f t="shared" si="0"/>
        <v>-0.33273845411832548</v>
      </c>
      <c r="L42" s="8">
        <f t="shared" si="1"/>
        <v>-0.39169772379154322</v>
      </c>
      <c r="M42" s="8">
        <f t="shared" si="2"/>
        <v>-0.14920048647613432</v>
      </c>
    </row>
    <row r="43" spans="1:13" x14ac:dyDescent="0.25">
      <c r="A43" s="17"/>
      <c r="B43" s="6"/>
      <c r="C43" s="1" t="s">
        <v>130</v>
      </c>
      <c r="D43" s="7">
        <v>813289654.63999939</v>
      </c>
      <c r="E43" s="8">
        <v>0.32925773691112903</v>
      </c>
      <c r="F43" s="8">
        <v>3.2665133556705465E-2</v>
      </c>
      <c r="G43" s="7">
        <v>661341231.78000009</v>
      </c>
      <c r="H43" s="8">
        <v>0.24802173749022277</v>
      </c>
      <c r="I43" s="8">
        <v>2.9476050111216574E-2</v>
      </c>
      <c r="K43" s="8">
        <f t="shared" si="0"/>
        <v>-0.18683186487507808</v>
      </c>
      <c r="L43" s="8">
        <f t="shared" si="1"/>
        <v>-0.24672464854738685</v>
      </c>
      <c r="M43" s="8">
        <f t="shared" si="2"/>
        <v>-8.1235999420906257E-2</v>
      </c>
    </row>
    <row r="44" spans="1:13" x14ac:dyDescent="0.25">
      <c r="A44" s="17"/>
      <c r="B44" s="10" t="s">
        <v>131</v>
      </c>
      <c r="C44" s="10"/>
      <c r="D44" s="11">
        <v>1408154002.5719995</v>
      </c>
      <c r="E44" s="12">
        <v>0.35107667793368508</v>
      </c>
      <c r="F44" s="12">
        <v>5.6557388010529196E-2</v>
      </c>
      <c r="G44" s="11">
        <v>1058271336.1710007</v>
      </c>
      <c r="H44" s="12">
        <v>0.24190239867711463</v>
      </c>
      <c r="I44" s="12">
        <v>4.7167267723929443E-2</v>
      </c>
      <c r="K44" s="12">
        <f t="shared" si="0"/>
        <v>-0.24846903517792551</v>
      </c>
      <c r="L44" s="12">
        <f t="shared" si="1"/>
        <v>-0.31096989950780041</v>
      </c>
      <c r="M44" s="12">
        <f t="shared" si="2"/>
        <v>-0.10917427925657044</v>
      </c>
    </row>
    <row r="45" spans="1:13" x14ac:dyDescent="0.25">
      <c r="A45" s="17"/>
      <c r="B45" s="16" t="s">
        <v>132</v>
      </c>
      <c r="C45" s="1" t="s">
        <v>133</v>
      </c>
      <c r="D45" s="7">
        <v>1871313691.0360012</v>
      </c>
      <c r="E45" s="8">
        <v>0.2926585781044575</v>
      </c>
      <c r="F45" s="8">
        <v>7.5159829336867726E-2</v>
      </c>
      <c r="G45" s="7">
        <v>1449295506.2949994</v>
      </c>
      <c r="H45" s="8">
        <v>0.21720469222301228</v>
      </c>
      <c r="I45" s="8">
        <v>6.4595257208646797E-2</v>
      </c>
      <c r="K45" s="8">
        <f t="shared" si="0"/>
        <v>-0.22551974410413422</v>
      </c>
      <c r="L45" s="8">
        <f t="shared" si="1"/>
        <v>-0.25782222537319155</v>
      </c>
      <c r="M45" s="8">
        <f t="shared" si="2"/>
        <v>-7.5453885881445221E-2</v>
      </c>
    </row>
    <row r="46" spans="1:13" x14ac:dyDescent="0.25">
      <c r="A46" s="17"/>
      <c r="B46" s="16"/>
      <c r="C46" s="1" t="s">
        <v>134</v>
      </c>
      <c r="D46" s="7">
        <v>217706854.53199971</v>
      </c>
      <c r="E46" s="8">
        <v>8.7515622064162149E-2</v>
      </c>
      <c r="F46" s="8">
        <v>8.7440230413921502E-3</v>
      </c>
      <c r="G46" s="7">
        <v>144266463.62100011</v>
      </c>
      <c r="H46" s="8">
        <v>0.24124704291936208</v>
      </c>
      <c r="I46" s="8">
        <v>6.4299718612965528E-3</v>
      </c>
      <c r="K46" s="8">
        <f t="shared" si="0"/>
        <v>-0.33733614437116832</v>
      </c>
      <c r="L46" s="8">
        <f t="shared" si="1"/>
        <v>1.7566169014086608</v>
      </c>
      <c r="M46" s="8">
        <f t="shared" si="2"/>
        <v>0.15373142085519992</v>
      </c>
    </row>
    <row r="47" spans="1:13" x14ac:dyDescent="0.25">
      <c r="A47" s="17"/>
      <c r="B47" s="16"/>
      <c r="C47" s="1" t="s">
        <v>135</v>
      </c>
      <c r="D47" s="7">
        <v>183639382.71400017</v>
      </c>
      <c r="E47" s="8">
        <v>0.31804036552965059</v>
      </c>
      <c r="F47" s="8">
        <v>7.3757300715684513E-3</v>
      </c>
      <c r="G47" s="7">
        <v>94466786.349000156</v>
      </c>
      <c r="H47" s="8">
        <v>0.22256262408806429</v>
      </c>
      <c r="I47" s="8">
        <v>4.2103948679779353E-3</v>
      </c>
      <c r="K47" s="8">
        <f t="shared" si="0"/>
        <v>-0.48558536326533697</v>
      </c>
      <c r="L47" s="8">
        <f t="shared" si="1"/>
        <v>-0.30020636305892123</v>
      </c>
      <c r="M47" s="8">
        <f t="shared" si="2"/>
        <v>-9.54777414415863E-2</v>
      </c>
    </row>
    <row r="48" spans="1:13" x14ac:dyDescent="0.25">
      <c r="A48" s="17"/>
      <c r="B48" s="16"/>
      <c r="C48" s="1" t="s">
        <v>136</v>
      </c>
      <c r="D48" s="7">
        <v>150082840.89399996</v>
      </c>
      <c r="E48" s="8">
        <v>0.25243233689025008</v>
      </c>
      <c r="F48" s="8">
        <v>6.0279581996433408E-3</v>
      </c>
      <c r="G48" s="7">
        <v>25067627.262999993</v>
      </c>
      <c r="H48" s="8">
        <v>0.12346533122296012</v>
      </c>
      <c r="I48" s="8">
        <v>1.1172668538823015E-3</v>
      </c>
      <c r="K48" s="8">
        <f t="shared" si="0"/>
        <v>-0.83297472839880027</v>
      </c>
      <c r="L48" s="8">
        <f t="shared" si="1"/>
        <v>-0.5108973250259965</v>
      </c>
      <c r="M48" s="8">
        <f t="shared" si="2"/>
        <v>-0.12896700566728997</v>
      </c>
    </row>
    <row r="49" spans="1:13" x14ac:dyDescent="0.25">
      <c r="A49" s="17"/>
      <c r="B49" s="6"/>
      <c r="C49" s="1" t="s">
        <v>137</v>
      </c>
      <c r="D49" s="7">
        <v>315416821.81100011</v>
      </c>
      <c r="E49" s="8">
        <v>0.26082498336216164</v>
      </c>
      <c r="F49" s="8">
        <v>1.2668466335095019E-2</v>
      </c>
      <c r="G49" s="7">
        <v>202748376.65799996</v>
      </c>
      <c r="H49" s="8">
        <v>0.25676639559888592</v>
      </c>
      <c r="I49" s="8">
        <v>9.0365170401579507E-3</v>
      </c>
      <c r="K49" s="8">
        <f t="shared" si="0"/>
        <v>-0.35720493442962864</v>
      </c>
      <c r="L49" s="8">
        <f t="shared" si="1"/>
        <v>-1.5560579017234288E-2</v>
      </c>
      <c r="M49" s="8">
        <f t="shared" si="2"/>
        <v>-4.0585877632757228E-3</v>
      </c>
    </row>
    <row r="50" spans="1:13" x14ac:dyDescent="0.25">
      <c r="A50" s="17"/>
      <c r="B50" s="10" t="s">
        <v>138</v>
      </c>
      <c r="C50" s="10"/>
      <c r="D50" s="11">
        <v>2738159590.9870014</v>
      </c>
      <c r="E50" s="12">
        <v>0.27217837967521641</v>
      </c>
      <c r="F50" s="12">
        <v>0.10997600698456669</v>
      </c>
      <c r="G50" s="11">
        <v>1915844760.1859996</v>
      </c>
      <c r="H50" s="12">
        <v>0.22223949436000454</v>
      </c>
      <c r="I50" s="12">
        <v>8.5389407831961528E-2</v>
      </c>
      <c r="K50" s="12">
        <f t="shared" si="0"/>
        <v>-0.30031661905600937</v>
      </c>
      <c r="L50" s="12">
        <f t="shared" si="1"/>
        <v>-0.18347851645969337</v>
      </c>
      <c r="M50" s="12">
        <f t="shared" si="2"/>
        <v>-4.9938885315211873E-2</v>
      </c>
    </row>
    <row r="51" spans="1:13" x14ac:dyDescent="0.25">
      <c r="A51" s="17"/>
      <c r="B51" s="16" t="s">
        <v>139</v>
      </c>
      <c r="C51" s="1" t="s">
        <v>140</v>
      </c>
      <c r="D51" s="7">
        <v>274636.36199999996</v>
      </c>
      <c r="E51" s="8">
        <v>8.809566156429062E-2</v>
      </c>
      <c r="F51" s="8">
        <v>1.1030551529920436E-5</v>
      </c>
      <c r="G51" s="7">
        <v>34090.908000000003</v>
      </c>
      <c r="H51" s="8">
        <v>0.18836424069432234</v>
      </c>
      <c r="I51" s="8">
        <v>1.5194354506527273E-6</v>
      </c>
      <c r="K51" s="8">
        <f t="shared" si="0"/>
        <v>-0.8758689208095467</v>
      </c>
      <c r="L51" s="8">
        <f t="shared" si="1"/>
        <v>1.1381784000436563</v>
      </c>
      <c r="M51" s="8">
        <f t="shared" si="2"/>
        <v>0.10026857913003172</v>
      </c>
    </row>
    <row r="52" spans="1:13" x14ac:dyDescent="0.25">
      <c r="A52" s="17"/>
      <c r="B52" s="6"/>
      <c r="C52" s="1" t="s">
        <v>141</v>
      </c>
      <c r="D52" s="7">
        <v>200734704.73599997</v>
      </c>
      <c r="E52" s="8">
        <v>0.3940473720278142</v>
      </c>
      <c r="F52" s="8">
        <v>8.0623501138345679E-3</v>
      </c>
      <c r="G52" s="7">
        <v>102773286.47499986</v>
      </c>
      <c r="H52" s="8">
        <v>0.27744344112159991</v>
      </c>
      <c r="I52" s="8">
        <v>4.5806164755190218E-3</v>
      </c>
      <c r="K52" s="8">
        <f t="shared" si="0"/>
        <v>-0.4880143590010303</v>
      </c>
      <c r="L52" s="8">
        <f t="shared" si="1"/>
        <v>-0.29591348447816501</v>
      </c>
      <c r="M52" s="8">
        <f t="shared" si="2"/>
        <v>-0.11660393090621429</v>
      </c>
    </row>
    <row r="53" spans="1:13" x14ac:dyDescent="0.25">
      <c r="A53" s="17"/>
      <c r="B53" s="10" t="s">
        <v>142</v>
      </c>
      <c r="C53" s="10"/>
      <c r="D53" s="11">
        <v>201009341.09799996</v>
      </c>
      <c r="E53" s="12">
        <v>0.39362935431654572</v>
      </c>
      <c r="F53" s="12">
        <v>8.073380665364489E-3</v>
      </c>
      <c r="G53" s="11">
        <v>102807377.38299987</v>
      </c>
      <c r="H53" s="12">
        <v>0.27741390247462949</v>
      </c>
      <c r="I53" s="12">
        <v>4.5821359109696749E-3</v>
      </c>
      <c r="K53" s="12">
        <f t="shared" si="0"/>
        <v>-0.48854427947765255</v>
      </c>
      <c r="L53" s="12">
        <f t="shared" si="1"/>
        <v>-0.29524081618277642</v>
      </c>
      <c r="M53" s="12">
        <f t="shared" si="2"/>
        <v>-0.11621545184191623</v>
      </c>
    </row>
    <row r="54" spans="1:13" x14ac:dyDescent="0.25">
      <c r="A54" s="17"/>
      <c r="B54" s="16" t="s">
        <v>114</v>
      </c>
      <c r="C54" s="1" t="s">
        <v>18</v>
      </c>
      <c r="D54" s="7">
        <v>33569420.456999987</v>
      </c>
      <c r="E54" s="8">
        <v>-0.53126527179235694</v>
      </c>
      <c r="F54" s="8">
        <v>1.3482891321597963E-3</v>
      </c>
      <c r="G54" s="7">
        <v>25654188.619000025</v>
      </c>
      <c r="H54" s="8">
        <v>-1.5615405576043324</v>
      </c>
      <c r="I54" s="8">
        <v>1.1434099568553692E-3</v>
      </c>
      <c r="K54" s="8">
        <f t="shared" si="0"/>
        <v>-0.23578696713393676</v>
      </c>
      <c r="L54" s="8">
        <f t="shared" si="1"/>
        <v>1.9392859660035424</v>
      </c>
      <c r="M54" s="8">
        <f t="shared" si="2"/>
        <v>-1.0302752858119755</v>
      </c>
    </row>
    <row r="55" spans="1:13" x14ac:dyDescent="0.25">
      <c r="A55" s="17"/>
      <c r="B55" s="16"/>
      <c r="C55" s="1" t="s">
        <v>115</v>
      </c>
      <c r="D55" s="7">
        <v>256093545.47200006</v>
      </c>
      <c r="E55" s="8">
        <v>0.51408190413137167</v>
      </c>
      <c r="F55" s="8">
        <v>1.0285794019543994E-2</v>
      </c>
      <c r="G55" s="7">
        <v>84786749.993000105</v>
      </c>
      <c r="H55" s="8">
        <v>0.47018596910827692</v>
      </c>
      <c r="I55" s="8">
        <v>3.7789546023530443E-3</v>
      </c>
      <c r="K55" s="8">
        <f t="shared" si="0"/>
        <v>-0.66892273744450836</v>
      </c>
      <c r="L55" s="8">
        <f t="shared" si="1"/>
        <v>-8.5387045663986805E-2</v>
      </c>
      <c r="M55" s="8">
        <f t="shared" si="2"/>
        <v>-4.3895935023094745E-2</v>
      </c>
    </row>
    <row r="56" spans="1:13" x14ac:dyDescent="0.25">
      <c r="A56" s="17"/>
      <c r="B56" s="6"/>
      <c r="C56" s="1" t="s">
        <v>143</v>
      </c>
      <c r="D56" s="7">
        <v>32636.364000000001</v>
      </c>
      <c r="E56" s="8">
        <v>0.12000000980501381</v>
      </c>
      <c r="F56" s="8">
        <v>1.3108136600325352E-6</v>
      </c>
      <c r="G56" s="7"/>
      <c r="H56" s="8">
        <v>0</v>
      </c>
      <c r="I56" s="8">
        <v>0</v>
      </c>
      <c r="K56" s="8" t="str">
        <f t="shared" si="0"/>
        <v xml:space="preserve"> </v>
      </c>
      <c r="L56" s="8">
        <f t="shared" si="1"/>
        <v>-1</v>
      </c>
      <c r="M56" s="8">
        <f t="shared" si="2"/>
        <v>-0.12000000980501381</v>
      </c>
    </row>
    <row r="57" spans="1:13" x14ac:dyDescent="0.25">
      <c r="A57" s="9"/>
      <c r="B57" s="10" t="s">
        <v>116</v>
      </c>
      <c r="C57" s="10"/>
      <c r="D57" s="11">
        <v>289695602.29300004</v>
      </c>
      <c r="E57" s="12">
        <v>0.39290450276797395</v>
      </c>
      <c r="F57" s="12">
        <v>1.1635393965363823E-2</v>
      </c>
      <c r="G57" s="11">
        <v>110440938.61200014</v>
      </c>
      <c r="H57" s="12">
        <v>-1.7612652558433922E-3</v>
      </c>
      <c r="I57" s="12">
        <v>4.9223645592084142E-3</v>
      </c>
      <c r="K57" s="12">
        <f t="shared" si="0"/>
        <v>-0.61876901914341298</v>
      </c>
      <c r="L57" s="12">
        <f t="shared" si="1"/>
        <v>-1.0044826802529252</v>
      </c>
      <c r="M57" s="12">
        <f t="shared" si="2"/>
        <v>-0.39466576802381736</v>
      </c>
    </row>
    <row r="58" spans="1:13" ht="15.75" thickBot="1" x14ac:dyDescent="0.3">
      <c r="A58" s="13" t="s">
        <v>144</v>
      </c>
      <c r="B58" s="13"/>
      <c r="C58" s="13"/>
      <c r="D58" s="14">
        <v>5672095370.6640005</v>
      </c>
      <c r="E58" s="15">
        <v>0.32025397303948333</v>
      </c>
      <c r="F58" s="15">
        <v>0.22781520922102957</v>
      </c>
      <c r="G58" s="14">
        <v>3940647126.9060006</v>
      </c>
      <c r="H58" s="15">
        <v>0.24251767953563252</v>
      </c>
      <c r="I58" s="15">
        <v>0.17563506795224676</v>
      </c>
      <c r="K58" s="15">
        <f t="shared" si="0"/>
        <v>-0.30525725161692918</v>
      </c>
      <c r="L58" s="15">
        <f t="shared" si="1"/>
        <v>-0.24273326811863438</v>
      </c>
      <c r="M58" s="15">
        <f t="shared" si="2"/>
        <v>-7.7736293503850806E-2</v>
      </c>
    </row>
    <row r="59" spans="1:13" ht="15.75" thickTop="1" x14ac:dyDescent="0.25">
      <c r="A59" s="18" t="s">
        <v>35</v>
      </c>
      <c r="B59" s="18"/>
      <c r="C59" s="18"/>
      <c r="D59" s="19">
        <v>24897790582.369995</v>
      </c>
      <c r="E59" s="20">
        <v>0.26000831257710227</v>
      </c>
      <c r="F59" s="20">
        <v>1</v>
      </c>
      <c r="G59" s="19">
        <v>22436562201.675003</v>
      </c>
      <c r="H59" s="20">
        <v>0.34749995783368814</v>
      </c>
      <c r="I59" s="20">
        <v>1</v>
      </c>
      <c r="K59" s="20">
        <f t="shared" si="0"/>
        <v>-9.8853284694175869E-2</v>
      </c>
      <c r="L59" s="20">
        <f t="shared" si="1"/>
        <v>0.33649556965853278</v>
      </c>
      <c r="M59" s="20">
        <f t="shared" si="2"/>
        <v>8.749164525658587E-2</v>
      </c>
    </row>
  </sheetData>
  <mergeCells count="1">
    <mergeCell ref="K7:L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1"/>
  <sheetViews>
    <sheetView zoomScale="85" zoomScaleNormal="85" workbookViewId="0">
      <pane ySplit="8" topLeftCell="A9" activePane="bottomLeft" state="frozen"/>
      <selection activeCell="K10" sqref="K10"/>
      <selection pane="bottomLeft" activeCell="A9" sqref="A9"/>
    </sheetView>
  </sheetViews>
  <sheetFormatPr defaultRowHeight="15" x14ac:dyDescent="0.25"/>
  <cols>
    <col min="1" max="1" width="17" bestFit="1" customWidth="1"/>
    <col min="2" max="2" width="29.42578125" bestFit="1" customWidth="1"/>
    <col min="3" max="3" width="29" bestFit="1" customWidth="1"/>
    <col min="4" max="4" width="16.140625" bestFit="1" customWidth="1"/>
    <col min="6" max="6" width="11.7109375" bestFit="1" customWidth="1"/>
    <col min="7" max="7" width="13.85546875" bestFit="1" customWidth="1"/>
    <col min="9" max="9" width="11.7109375" bestFit="1" customWidth="1"/>
  </cols>
  <sheetData>
    <row r="1" spans="1:13" ht="19.5" x14ac:dyDescent="0.3">
      <c r="A1" s="21" t="s">
        <v>524</v>
      </c>
    </row>
    <row r="3" spans="1:13" x14ac:dyDescent="0.25">
      <c r="A3" t="s">
        <v>0</v>
      </c>
      <c r="B3" t="s">
        <v>525</v>
      </c>
    </row>
    <row r="4" spans="1:13" x14ac:dyDescent="0.25">
      <c r="A4" t="s">
        <v>1</v>
      </c>
      <c r="B4" t="s">
        <v>2</v>
      </c>
    </row>
    <row r="5" spans="1:13" x14ac:dyDescent="0.25">
      <c r="A5" t="s">
        <v>3</v>
      </c>
      <c r="B5" t="s">
        <v>145</v>
      </c>
    </row>
    <row r="7" spans="1:13" x14ac:dyDescent="0.25">
      <c r="A7" s="2"/>
      <c r="B7" s="2"/>
      <c r="C7" s="2"/>
      <c r="D7" s="3">
        <v>2020</v>
      </c>
      <c r="E7" s="3"/>
      <c r="F7" s="3"/>
      <c r="G7" s="3">
        <v>2021</v>
      </c>
      <c r="H7" s="3"/>
      <c r="I7" s="3"/>
      <c r="K7" s="23" t="s">
        <v>526</v>
      </c>
      <c r="L7" s="23"/>
      <c r="M7" s="22"/>
    </row>
    <row r="8" spans="1:13" x14ac:dyDescent="0.25">
      <c r="A8" s="4" t="s">
        <v>5</v>
      </c>
      <c r="B8" s="4" t="s">
        <v>6</v>
      </c>
      <c r="C8" s="4" t="s">
        <v>7</v>
      </c>
      <c r="D8" s="4" t="s">
        <v>8</v>
      </c>
      <c r="E8" s="4" t="s">
        <v>9</v>
      </c>
      <c r="F8" s="4" t="s">
        <v>10</v>
      </c>
      <c r="G8" s="4" t="s">
        <v>8</v>
      </c>
      <c r="H8" s="4" t="s">
        <v>9</v>
      </c>
      <c r="I8" s="4" t="s">
        <v>10</v>
      </c>
      <c r="K8" s="4" t="s">
        <v>527</v>
      </c>
      <c r="L8" s="4" t="s">
        <v>528</v>
      </c>
      <c r="M8" s="4" t="s">
        <v>529</v>
      </c>
    </row>
    <row r="9" spans="1:13" x14ac:dyDescent="0.25">
      <c r="A9" s="5" t="s">
        <v>11</v>
      </c>
      <c r="B9" s="6" t="s">
        <v>11</v>
      </c>
      <c r="C9" s="1" t="s">
        <v>11</v>
      </c>
      <c r="D9" s="7">
        <v>702774934.53199947</v>
      </c>
      <c r="E9" s="8">
        <v>0.27752250751783103</v>
      </c>
      <c r="F9" s="8">
        <v>3.8056250822745837E-2</v>
      </c>
      <c r="G9" s="7">
        <v>438096909.80900007</v>
      </c>
      <c r="H9" s="8">
        <v>0.78830981944055933</v>
      </c>
      <c r="I9" s="8">
        <v>3.510013577829843E-2</v>
      </c>
      <c r="K9" s="8">
        <f>IFERROR(IF(ISBLANK(D9)," ",IF(ISBLANK(G9)," ",IF(G9/D9-1="FALSE",0,IF(G9&gt;D9,ABS(G9/D9-1),IF(G9&lt;D9,G9/D9-1))))),0)</f>
        <v>-0.37661847586988439</v>
      </c>
      <c r="L9" s="8">
        <f>IFERROR(IF(ISBLANK(E9)," ",IF(ISBLANK(H9)," ",IF(H9/E9-1="FALSE",0,IF(H9&gt;E9,ABS(H9/E9-1),IF(H9&lt;E9,H9/E9-1))))),0)</f>
        <v>1.8405257162427082</v>
      </c>
      <c r="M9" s="8">
        <f>IFERROR(H9-E9,0)</f>
        <v>0.5107873119227283</v>
      </c>
    </row>
    <row r="10" spans="1:13" x14ac:dyDescent="0.25">
      <c r="A10" s="9"/>
      <c r="B10" s="10" t="s">
        <v>12</v>
      </c>
      <c r="C10" s="10"/>
      <c r="D10" s="11">
        <v>702774934.53199947</v>
      </c>
      <c r="E10" s="12">
        <v>0.27752250751783103</v>
      </c>
      <c r="F10" s="12">
        <v>3.8056250822745837E-2</v>
      </c>
      <c r="G10" s="11">
        <v>438096909.80900007</v>
      </c>
      <c r="H10" s="12">
        <v>0.78830981944055933</v>
      </c>
      <c r="I10" s="12">
        <v>3.510013577829843E-2</v>
      </c>
      <c r="K10" s="12">
        <f t="shared" ref="K10:K61" si="0">IFERROR(IF(ISBLANK(D10)," ",IF(ISBLANK(G10)," ",IF(G10/D10-1="FALSE",0,IF(G10&gt;D10,ABS(G10/D10-1),IF(G10&lt;D10,G10/D10-1))))),0)</f>
        <v>-0.37661847586988439</v>
      </c>
      <c r="L10" s="12">
        <f t="shared" ref="L10:L61" si="1">IFERROR(IF(ISBLANK(E10)," ",IF(ISBLANK(H10)," ",IF(H10/E10-1="FALSE",0,IF(H10&gt;E10,ABS(H10/E10-1),IF(H10&lt;E10,H10/E10-1))))),0)</f>
        <v>1.8405257162427082</v>
      </c>
      <c r="M10" s="12">
        <f t="shared" ref="M10:M61" si="2">IFERROR(H10-E10,0)</f>
        <v>0.5107873119227283</v>
      </c>
    </row>
    <row r="11" spans="1:13" x14ac:dyDescent="0.25">
      <c r="A11" s="13" t="s">
        <v>12</v>
      </c>
      <c r="B11" s="13"/>
      <c r="C11" s="13"/>
      <c r="D11" s="14">
        <v>702774934.53199947</v>
      </c>
      <c r="E11" s="15">
        <v>0.27752250751783103</v>
      </c>
      <c r="F11" s="15">
        <v>3.8056250822745837E-2</v>
      </c>
      <c r="G11" s="14">
        <v>438096909.80900007</v>
      </c>
      <c r="H11" s="15">
        <v>0.78830981944055933</v>
      </c>
      <c r="I11" s="15">
        <v>3.510013577829843E-2</v>
      </c>
      <c r="K11" s="15">
        <f t="shared" si="0"/>
        <v>-0.37661847586988439</v>
      </c>
      <c r="L11" s="15">
        <f t="shared" si="1"/>
        <v>1.8405257162427082</v>
      </c>
      <c r="M11" s="15">
        <f t="shared" si="2"/>
        <v>0.5107873119227283</v>
      </c>
    </row>
    <row r="12" spans="1:13" x14ac:dyDescent="0.25">
      <c r="A12" s="5" t="s">
        <v>146</v>
      </c>
      <c r="B12" s="16" t="s">
        <v>147</v>
      </c>
      <c r="C12" s="1" t="s">
        <v>148</v>
      </c>
      <c r="D12" s="7">
        <v>1762852136.2879994</v>
      </c>
      <c r="E12" s="8">
        <v>0.34243038964635003</v>
      </c>
      <c r="F12" s="8">
        <v>9.5460921790936099E-2</v>
      </c>
      <c r="G12" s="7">
        <v>1082270035.1599989</v>
      </c>
      <c r="H12" s="8">
        <v>0.29494694493025336</v>
      </c>
      <c r="I12" s="8">
        <v>8.6711009213604306E-2</v>
      </c>
      <c r="K12" s="8">
        <f t="shared" si="0"/>
        <v>-0.38606873890233806</v>
      </c>
      <c r="L12" s="8">
        <f t="shared" si="1"/>
        <v>-0.13866597752943566</v>
      </c>
      <c r="M12" s="8">
        <f t="shared" si="2"/>
        <v>-4.7483444716096668E-2</v>
      </c>
    </row>
    <row r="13" spans="1:13" x14ac:dyDescent="0.25">
      <c r="A13" s="17"/>
      <c r="B13" s="16"/>
      <c r="C13" s="1" t="s">
        <v>149</v>
      </c>
      <c r="D13" s="7">
        <v>261435563.6899997</v>
      </c>
      <c r="E13" s="8">
        <v>0.33106756673943205</v>
      </c>
      <c r="F13" s="8">
        <v>1.4157103358272312E-2</v>
      </c>
      <c r="G13" s="7">
        <v>179250572.73900005</v>
      </c>
      <c r="H13" s="8">
        <v>0.33132777308040501</v>
      </c>
      <c r="I13" s="8">
        <v>1.4361478706206127E-2</v>
      </c>
      <c r="K13" s="8">
        <f t="shared" si="0"/>
        <v>-0.31436040985017433</v>
      </c>
      <c r="L13" s="8">
        <f t="shared" si="1"/>
        <v>7.8596143843268074E-4</v>
      </c>
      <c r="M13" s="8">
        <f t="shared" si="2"/>
        <v>2.6020634097295714E-4</v>
      </c>
    </row>
    <row r="14" spans="1:13" x14ac:dyDescent="0.25">
      <c r="A14" s="17"/>
      <c r="B14" s="6"/>
      <c r="C14" s="1" t="s">
        <v>150</v>
      </c>
      <c r="D14" s="7">
        <v>881651118.15200102</v>
      </c>
      <c r="E14" s="8">
        <v>0.41892725694737049</v>
      </c>
      <c r="F14" s="8">
        <v>4.7742647669826846E-2</v>
      </c>
      <c r="G14" s="7">
        <v>625039413.63099992</v>
      </c>
      <c r="H14" s="8">
        <v>0.39681789317917449</v>
      </c>
      <c r="I14" s="8">
        <v>5.007788869088578E-2</v>
      </c>
      <c r="K14" s="8">
        <f t="shared" si="0"/>
        <v>-0.29105810590801062</v>
      </c>
      <c r="L14" s="8">
        <f t="shared" si="1"/>
        <v>-5.277614049107715E-2</v>
      </c>
      <c r="M14" s="8">
        <f t="shared" si="2"/>
        <v>-2.2109363768196E-2</v>
      </c>
    </row>
    <row r="15" spans="1:13" x14ac:dyDescent="0.25">
      <c r="A15" s="17"/>
      <c r="B15" s="10" t="s">
        <v>151</v>
      </c>
      <c r="C15" s="10"/>
      <c r="D15" s="11">
        <v>2905938818.1300001</v>
      </c>
      <c r="E15" s="12">
        <v>0.36461698978295537</v>
      </c>
      <c r="F15" s="12">
        <v>0.15736067281903526</v>
      </c>
      <c r="G15" s="11">
        <v>1886560021.5299988</v>
      </c>
      <c r="H15" s="12">
        <v>0.33215468878207521</v>
      </c>
      <c r="I15" s="12">
        <v>0.15115037661069619</v>
      </c>
      <c r="K15" s="12">
        <f t="shared" si="0"/>
        <v>-0.35079155494952285</v>
      </c>
      <c r="L15" s="12">
        <f t="shared" si="1"/>
        <v>-8.9031235270204845E-2</v>
      </c>
      <c r="M15" s="12">
        <f t="shared" si="2"/>
        <v>-3.2462301000880156E-2</v>
      </c>
    </row>
    <row r="16" spans="1:13" x14ac:dyDescent="0.25">
      <c r="A16" s="17"/>
      <c r="B16" s="6" t="s">
        <v>152</v>
      </c>
      <c r="C16" s="1" t="s">
        <v>153</v>
      </c>
      <c r="D16" s="7">
        <v>570909.09100000001</v>
      </c>
      <c r="E16" s="8">
        <v>0.85645087581903645</v>
      </c>
      <c r="F16" s="8">
        <v>3.0915529989057325E-5</v>
      </c>
      <c r="G16" s="7">
        <v>2163636.36</v>
      </c>
      <c r="H16" s="8">
        <v>0.41937586961239637</v>
      </c>
      <c r="I16" s="8">
        <v>1.7334961354548961E-4</v>
      </c>
      <c r="K16" s="8">
        <f t="shared" si="0"/>
        <v>2.7898089102245525</v>
      </c>
      <c r="L16" s="8">
        <f t="shared" si="1"/>
        <v>-0.51033283816618069</v>
      </c>
      <c r="M16" s="8">
        <f t="shared" si="2"/>
        <v>-0.43707500620664008</v>
      </c>
    </row>
    <row r="17" spans="1:13" x14ac:dyDescent="0.25">
      <c r="A17" s="17"/>
      <c r="B17" s="10" t="s">
        <v>154</v>
      </c>
      <c r="C17" s="10"/>
      <c r="D17" s="11">
        <v>570909.09100000001</v>
      </c>
      <c r="E17" s="12">
        <v>0.85645087581903645</v>
      </c>
      <c r="F17" s="12">
        <v>3.0915529989057325E-5</v>
      </c>
      <c r="G17" s="11">
        <v>2163636.36</v>
      </c>
      <c r="H17" s="12">
        <v>0.41937586961239637</v>
      </c>
      <c r="I17" s="12">
        <v>1.7334961354548961E-4</v>
      </c>
      <c r="K17" s="12">
        <f t="shared" si="0"/>
        <v>2.7898089102245525</v>
      </c>
      <c r="L17" s="12">
        <f t="shared" si="1"/>
        <v>-0.51033283816618069</v>
      </c>
      <c r="M17" s="12">
        <f t="shared" si="2"/>
        <v>-0.43707500620664008</v>
      </c>
    </row>
    <row r="18" spans="1:13" x14ac:dyDescent="0.25">
      <c r="A18" s="17"/>
      <c r="B18" s="16" t="s">
        <v>155</v>
      </c>
      <c r="C18" s="1" t="s">
        <v>156</v>
      </c>
      <c r="D18" s="7">
        <v>1167793954.4449992</v>
      </c>
      <c r="E18" s="8">
        <v>0.27520669340829051</v>
      </c>
      <c r="F18" s="8">
        <v>6.3237684578549155E-2</v>
      </c>
      <c r="G18" s="7">
        <v>613761152.56400013</v>
      </c>
      <c r="H18" s="8">
        <v>0.2214606474133706</v>
      </c>
      <c r="I18" s="8">
        <v>4.9174279270387061E-2</v>
      </c>
      <c r="K18" s="8">
        <f t="shared" si="0"/>
        <v>-0.47442684539697444</v>
      </c>
      <c r="L18" s="8">
        <f t="shared" si="1"/>
        <v>-0.19529338232767279</v>
      </c>
      <c r="M18" s="8">
        <f t="shared" si="2"/>
        <v>-5.3746045994919917E-2</v>
      </c>
    </row>
    <row r="19" spans="1:13" x14ac:dyDescent="0.25">
      <c r="A19" s="17"/>
      <c r="B19" s="16"/>
      <c r="C19" s="1" t="s">
        <v>157</v>
      </c>
      <c r="D19" s="7">
        <v>2492263836.2580028</v>
      </c>
      <c r="E19" s="8">
        <v>0.31505418146135472</v>
      </c>
      <c r="F19" s="8">
        <v>0.1349595909140591</v>
      </c>
      <c r="G19" s="7">
        <v>1714981196.3560011</v>
      </c>
      <c r="H19" s="8">
        <v>0.25773912429197587</v>
      </c>
      <c r="I19" s="8">
        <v>0.13740355501609997</v>
      </c>
      <c r="K19" s="8">
        <f t="shared" si="0"/>
        <v>-0.31187815214180892</v>
      </c>
      <c r="L19" s="8">
        <f t="shared" si="1"/>
        <v>-0.18192127113986345</v>
      </c>
      <c r="M19" s="8">
        <f t="shared" si="2"/>
        <v>-5.7315057169378847E-2</v>
      </c>
    </row>
    <row r="20" spans="1:13" x14ac:dyDescent="0.25">
      <c r="A20" s="17"/>
      <c r="B20" s="6"/>
      <c r="C20" s="1" t="s">
        <v>158</v>
      </c>
      <c r="D20" s="7">
        <v>237964872.56000039</v>
      </c>
      <c r="E20" s="8">
        <v>0.41076619724767971</v>
      </c>
      <c r="F20" s="8">
        <v>1.288613243324741E-2</v>
      </c>
      <c r="G20" s="7">
        <v>253917118.08899984</v>
      </c>
      <c r="H20" s="8">
        <v>0.23558112217559635</v>
      </c>
      <c r="I20" s="8">
        <v>2.0343730169755776E-2</v>
      </c>
      <c r="K20" s="8">
        <f t="shared" si="0"/>
        <v>6.7036135869075641E-2</v>
      </c>
      <c r="L20" s="8">
        <f t="shared" si="1"/>
        <v>-0.42648366941073301</v>
      </c>
      <c r="M20" s="8">
        <f t="shared" si="2"/>
        <v>-0.17518507507208336</v>
      </c>
    </row>
    <row r="21" spans="1:13" x14ac:dyDescent="0.25">
      <c r="A21" s="17"/>
      <c r="B21" s="10" t="s">
        <v>159</v>
      </c>
      <c r="C21" s="10"/>
      <c r="D21" s="11">
        <v>3898022663.2630024</v>
      </c>
      <c r="E21" s="12">
        <v>0.30895940981391379</v>
      </c>
      <c r="F21" s="12">
        <v>0.21108340792585567</v>
      </c>
      <c r="G21" s="11">
        <v>2582659467.0090008</v>
      </c>
      <c r="H21" s="12">
        <v>0.24693916549811079</v>
      </c>
      <c r="I21" s="12">
        <v>0.20692156445624277</v>
      </c>
      <c r="K21" s="12">
        <f t="shared" si="0"/>
        <v>-0.3374437015594266</v>
      </c>
      <c r="L21" s="12">
        <f t="shared" si="1"/>
        <v>-0.20073913383365727</v>
      </c>
      <c r="M21" s="12">
        <f t="shared" si="2"/>
        <v>-6.2020244315802997E-2</v>
      </c>
    </row>
    <row r="22" spans="1:13" x14ac:dyDescent="0.25">
      <c r="A22" s="17"/>
      <c r="B22" s="16" t="s">
        <v>160</v>
      </c>
      <c r="C22" s="1" t="s">
        <v>161</v>
      </c>
      <c r="D22" s="7">
        <v>1158727.274</v>
      </c>
      <c r="E22" s="8">
        <v>0.44294979976453031</v>
      </c>
      <c r="F22" s="8">
        <v>6.2746711084489711E-5</v>
      </c>
      <c r="G22" s="7"/>
      <c r="H22" s="8">
        <v>0</v>
      </c>
      <c r="I22" s="8">
        <v>0</v>
      </c>
      <c r="K22" s="8" t="str">
        <f t="shared" si="0"/>
        <v xml:space="preserve"> </v>
      </c>
      <c r="L22" s="8">
        <f t="shared" si="1"/>
        <v>-1</v>
      </c>
      <c r="M22" s="8">
        <f t="shared" si="2"/>
        <v>-0.44294979976453031</v>
      </c>
    </row>
    <row r="23" spans="1:13" x14ac:dyDescent="0.25">
      <c r="A23" s="17"/>
      <c r="B23" s="6"/>
      <c r="C23" s="1" t="s">
        <v>162</v>
      </c>
      <c r="D23" s="7">
        <v>186550918.1949999</v>
      </c>
      <c r="E23" s="8">
        <v>0.41125018872759606</v>
      </c>
      <c r="F23" s="8">
        <v>1.0101994515171768E-2</v>
      </c>
      <c r="G23" s="7">
        <v>174901580.01899976</v>
      </c>
      <c r="H23" s="8">
        <v>0.32287494911632875</v>
      </c>
      <c r="I23" s="8">
        <v>1.4013039282067314E-2</v>
      </c>
      <c r="K23" s="8">
        <f t="shared" si="0"/>
        <v>-6.2445890316247143E-2</v>
      </c>
      <c r="L23" s="8">
        <f t="shared" si="1"/>
        <v>-0.21489410104515549</v>
      </c>
      <c r="M23" s="8">
        <f t="shared" si="2"/>
        <v>-8.8375239611267309E-2</v>
      </c>
    </row>
    <row r="24" spans="1:13" x14ac:dyDescent="0.25">
      <c r="A24" s="9"/>
      <c r="B24" s="10" t="s">
        <v>163</v>
      </c>
      <c r="C24" s="10"/>
      <c r="D24" s="11">
        <v>187709645.46899989</v>
      </c>
      <c r="E24" s="12">
        <v>0.41144586968896552</v>
      </c>
      <c r="F24" s="12">
        <v>1.0164741226256256E-2</v>
      </c>
      <c r="G24" s="11">
        <v>174901580.01899976</v>
      </c>
      <c r="H24" s="12">
        <v>0.32287494911632875</v>
      </c>
      <c r="I24" s="12">
        <v>1.4013039282067314E-2</v>
      </c>
      <c r="K24" s="12">
        <f t="shared" si="0"/>
        <v>-6.8233390021054552E-2</v>
      </c>
      <c r="L24" s="12">
        <f t="shared" si="1"/>
        <v>-0.21526749226962072</v>
      </c>
      <c r="M24" s="12">
        <f t="shared" si="2"/>
        <v>-8.8570920572636769E-2</v>
      </c>
    </row>
    <row r="25" spans="1:13" x14ac:dyDescent="0.25">
      <c r="A25" s="13" t="s">
        <v>164</v>
      </c>
      <c r="B25" s="13"/>
      <c r="C25" s="13"/>
      <c r="D25" s="14">
        <v>6992242035.953002</v>
      </c>
      <c r="E25" s="15">
        <v>0.33488639948714927</v>
      </c>
      <c r="F25" s="15">
        <v>0.37863973750113622</v>
      </c>
      <c r="G25" s="14">
        <v>4646284704.9179993</v>
      </c>
      <c r="H25" s="15">
        <v>0.284478530684728</v>
      </c>
      <c r="I25" s="15">
        <v>0.37225832996255176</v>
      </c>
      <c r="K25" s="15">
        <f t="shared" si="0"/>
        <v>-0.33550859924076737</v>
      </c>
      <c r="L25" s="15">
        <f t="shared" si="1"/>
        <v>-0.15052229317051014</v>
      </c>
      <c r="M25" s="15">
        <f t="shared" si="2"/>
        <v>-5.0407868802421263E-2</v>
      </c>
    </row>
    <row r="26" spans="1:13" x14ac:dyDescent="0.25">
      <c r="A26" s="5" t="s">
        <v>165</v>
      </c>
      <c r="B26" s="16" t="s">
        <v>166</v>
      </c>
      <c r="C26" s="1" t="s">
        <v>167</v>
      </c>
      <c r="D26" s="7">
        <v>2195145162.2649999</v>
      </c>
      <c r="E26" s="8">
        <v>0.19447636888145972</v>
      </c>
      <c r="F26" s="8">
        <v>0.11887019696159946</v>
      </c>
      <c r="G26" s="7">
        <v>1664599665.184998</v>
      </c>
      <c r="H26" s="8">
        <v>0.15093602898032374</v>
      </c>
      <c r="I26" s="8">
        <v>0.13336700843193947</v>
      </c>
      <c r="K26" s="8">
        <f t="shared" si="0"/>
        <v>-0.24169039305472317</v>
      </c>
      <c r="L26" s="8">
        <f t="shared" si="1"/>
        <v>-0.22388498999421036</v>
      </c>
      <c r="M26" s="8">
        <f t="shared" si="2"/>
        <v>-4.3540339901135983E-2</v>
      </c>
    </row>
    <row r="27" spans="1:13" x14ac:dyDescent="0.25">
      <c r="A27" s="17"/>
      <c r="B27" s="6"/>
      <c r="C27" s="1" t="s">
        <v>168</v>
      </c>
      <c r="D27" s="7">
        <v>308803285.43099993</v>
      </c>
      <c r="E27" s="8">
        <v>0.19383532739121281</v>
      </c>
      <c r="F27" s="8">
        <v>1.6722132090661538E-2</v>
      </c>
      <c r="G27" s="7">
        <v>188940325.4899998</v>
      </c>
      <c r="H27" s="8">
        <v>0.240909507866859</v>
      </c>
      <c r="I27" s="8">
        <v>1.5137817524406221E-2</v>
      </c>
      <c r="K27" s="8">
        <f t="shared" si="0"/>
        <v>-0.38815312399836088</v>
      </c>
      <c r="L27" s="8">
        <f t="shared" si="1"/>
        <v>0.24285655824047803</v>
      </c>
      <c r="M27" s="8">
        <f t="shared" si="2"/>
        <v>4.7074180475646182E-2</v>
      </c>
    </row>
    <row r="28" spans="1:13" x14ac:dyDescent="0.25">
      <c r="A28" s="17"/>
      <c r="B28" s="10" t="s">
        <v>169</v>
      </c>
      <c r="C28" s="10"/>
      <c r="D28" s="11">
        <v>2503948447.6959996</v>
      </c>
      <c r="E28" s="12">
        <v>0.19439731145578962</v>
      </c>
      <c r="F28" s="12">
        <v>0.13559232905226098</v>
      </c>
      <c r="G28" s="11">
        <v>1853539990.6749978</v>
      </c>
      <c r="H28" s="12">
        <v>0.16010746227650979</v>
      </c>
      <c r="I28" s="12">
        <v>0.14850482595634568</v>
      </c>
      <c r="K28" s="12">
        <f t="shared" si="0"/>
        <v>-0.25975313414278678</v>
      </c>
      <c r="L28" s="12">
        <f t="shared" si="1"/>
        <v>-0.17639055253641256</v>
      </c>
      <c r="M28" s="12">
        <f t="shared" si="2"/>
        <v>-3.4289849179279824E-2</v>
      </c>
    </row>
    <row r="29" spans="1:13" x14ac:dyDescent="0.25">
      <c r="A29" s="17"/>
      <c r="B29" s="6" t="s">
        <v>170</v>
      </c>
      <c r="C29" s="1" t="s">
        <v>168</v>
      </c>
      <c r="D29" s="7">
        <v>102676409.06500003</v>
      </c>
      <c r="E29" s="8">
        <v>0.43221358352049588</v>
      </c>
      <c r="F29" s="8">
        <v>5.5600719162794444E-3</v>
      </c>
      <c r="G29" s="7">
        <v>43093809.079000063</v>
      </c>
      <c r="H29" s="8">
        <v>0.35925408730100677</v>
      </c>
      <c r="I29" s="8">
        <v>3.4526574280937731E-3</v>
      </c>
      <c r="K29" s="8">
        <f t="shared" si="0"/>
        <v>-0.58029493365200158</v>
      </c>
      <c r="L29" s="8">
        <f t="shared" si="1"/>
        <v>-0.16880426483872712</v>
      </c>
      <c r="M29" s="8">
        <f t="shared" si="2"/>
        <v>-7.2959496219489106E-2</v>
      </c>
    </row>
    <row r="30" spans="1:13" x14ac:dyDescent="0.25">
      <c r="A30" s="17"/>
      <c r="B30" s="10" t="s">
        <v>171</v>
      </c>
      <c r="C30" s="10"/>
      <c r="D30" s="11">
        <v>102676409.06500003</v>
      </c>
      <c r="E30" s="12">
        <v>0.43221358352049588</v>
      </c>
      <c r="F30" s="12">
        <v>5.5600719162794444E-3</v>
      </c>
      <c r="G30" s="11">
        <v>43093809.079000063</v>
      </c>
      <c r="H30" s="12">
        <v>0.35925408730100677</v>
      </c>
      <c r="I30" s="12">
        <v>3.4526574280937731E-3</v>
      </c>
      <c r="K30" s="12">
        <f t="shared" si="0"/>
        <v>-0.58029493365200158</v>
      </c>
      <c r="L30" s="12">
        <f t="shared" si="1"/>
        <v>-0.16880426483872712</v>
      </c>
      <c r="M30" s="12">
        <f t="shared" si="2"/>
        <v>-7.2959496219489106E-2</v>
      </c>
    </row>
    <row r="31" spans="1:13" x14ac:dyDescent="0.25">
      <c r="A31" s="17"/>
      <c r="B31" s="16" t="s">
        <v>172</v>
      </c>
      <c r="C31" s="1" t="s">
        <v>173</v>
      </c>
      <c r="D31" s="7">
        <v>827476418.14100015</v>
      </c>
      <c r="E31" s="8">
        <v>0.33006783451859045</v>
      </c>
      <c r="F31" s="8">
        <v>4.4809011493347949E-2</v>
      </c>
      <c r="G31" s="7">
        <v>922433986.31599975</v>
      </c>
      <c r="H31" s="8">
        <v>0.23719343963010389</v>
      </c>
      <c r="I31" s="8">
        <v>7.3905013802367428E-2</v>
      </c>
      <c r="K31" s="8">
        <f t="shared" si="0"/>
        <v>0.11475561852062244</v>
      </c>
      <c r="L31" s="8">
        <f t="shared" si="1"/>
        <v>-0.28137972009282708</v>
      </c>
      <c r="M31" s="8">
        <f t="shared" si="2"/>
        <v>-9.2874394888486561E-2</v>
      </c>
    </row>
    <row r="32" spans="1:13" x14ac:dyDescent="0.25">
      <c r="A32" s="17"/>
      <c r="B32" s="16"/>
      <c r="C32" s="1" t="s">
        <v>174</v>
      </c>
      <c r="D32" s="7">
        <v>374394918.14900011</v>
      </c>
      <c r="E32" s="8">
        <v>0.42026595544328477</v>
      </c>
      <c r="F32" s="8">
        <v>2.027401122569631E-2</v>
      </c>
      <c r="G32" s="7">
        <v>249354963.58099991</v>
      </c>
      <c r="H32" s="8">
        <v>0.34496103268086042</v>
      </c>
      <c r="I32" s="8">
        <v>1.9978212314945554E-2</v>
      </c>
      <c r="K32" s="8">
        <f t="shared" si="0"/>
        <v>-0.33397877082892813</v>
      </c>
      <c r="L32" s="8">
        <f t="shared" si="1"/>
        <v>-0.17918397097617578</v>
      </c>
      <c r="M32" s="8">
        <f t="shared" si="2"/>
        <v>-7.5304922762424342E-2</v>
      </c>
    </row>
    <row r="33" spans="1:13" x14ac:dyDescent="0.25">
      <c r="A33" s="17"/>
      <c r="B33" s="16"/>
      <c r="C33" s="1" t="s">
        <v>18</v>
      </c>
      <c r="D33" s="7">
        <v>39262249.990000039</v>
      </c>
      <c r="E33" s="8">
        <v>-0.55864518400209973</v>
      </c>
      <c r="F33" s="8">
        <v>2.1261060405915167E-3</v>
      </c>
      <c r="G33" s="7">
        <v>31591304.518000051</v>
      </c>
      <c r="H33" s="8">
        <v>-1.4324107320802959</v>
      </c>
      <c r="I33" s="8">
        <v>2.531081715410435E-3</v>
      </c>
      <c r="K33" s="8">
        <f t="shared" si="0"/>
        <v>-0.19537712367359872</v>
      </c>
      <c r="L33" s="8">
        <f t="shared" si="1"/>
        <v>1.5640796217352015</v>
      </c>
      <c r="M33" s="8">
        <f t="shared" si="2"/>
        <v>-0.87376554807819617</v>
      </c>
    </row>
    <row r="34" spans="1:13" x14ac:dyDescent="0.25">
      <c r="A34" s="17"/>
      <c r="B34" s="16"/>
      <c r="C34" s="1" t="s">
        <v>175</v>
      </c>
      <c r="D34" s="7">
        <v>591057327.12100005</v>
      </c>
      <c r="E34" s="8">
        <v>0.40680098988397628</v>
      </c>
      <c r="F34" s="8">
        <v>3.2006585303896211E-2</v>
      </c>
      <c r="G34" s="7">
        <v>441526860.86100054</v>
      </c>
      <c r="H34" s="8">
        <v>0.38747831288764839</v>
      </c>
      <c r="I34" s="8">
        <v>3.5374941979717703E-2</v>
      </c>
      <c r="K34" s="8">
        <f t="shared" si="0"/>
        <v>-0.25298809336879757</v>
      </c>
      <c r="L34" s="8">
        <f t="shared" si="1"/>
        <v>-4.7499090407422395E-2</v>
      </c>
      <c r="M34" s="8">
        <f t="shared" si="2"/>
        <v>-1.9322676996327892E-2</v>
      </c>
    </row>
    <row r="35" spans="1:13" x14ac:dyDescent="0.25">
      <c r="A35" s="17"/>
      <c r="B35" s="16"/>
      <c r="C35" s="1" t="s">
        <v>176</v>
      </c>
      <c r="D35" s="7">
        <v>26227836.368000016</v>
      </c>
      <c r="E35" s="8">
        <v>0.28716936892245581</v>
      </c>
      <c r="F35" s="8">
        <v>1.4202742162727146E-3</v>
      </c>
      <c r="G35" s="7">
        <v>20256681.824999999</v>
      </c>
      <c r="H35" s="8">
        <v>0.32437797571024429</v>
      </c>
      <c r="I35" s="8">
        <v>1.6229566257047433E-3</v>
      </c>
      <c r="K35" s="8">
        <f t="shared" si="0"/>
        <v>-0.22766477795649531</v>
      </c>
      <c r="L35" s="8">
        <f t="shared" si="1"/>
        <v>0.12957024952698171</v>
      </c>
      <c r="M35" s="8">
        <f t="shared" si="2"/>
        <v>3.7208606787788479E-2</v>
      </c>
    </row>
    <row r="36" spans="1:13" x14ac:dyDescent="0.25">
      <c r="A36" s="17"/>
      <c r="B36" s="16"/>
      <c r="C36" s="1" t="s">
        <v>177</v>
      </c>
      <c r="D36" s="7">
        <v>144363.63800000001</v>
      </c>
      <c r="E36" s="8">
        <v>0.27956955476558437</v>
      </c>
      <c r="F36" s="8">
        <v>7.8174939763192809E-6</v>
      </c>
      <c r="G36" s="7">
        <v>14685168.18</v>
      </c>
      <c r="H36" s="8">
        <v>0.45807087447329453</v>
      </c>
      <c r="I36" s="8">
        <v>1.1765693514475422E-3</v>
      </c>
      <c r="K36" s="8">
        <f t="shared" si="0"/>
        <v>100.7234560132102</v>
      </c>
      <c r="L36" s="8">
        <f t="shared" si="1"/>
        <v>0.63848626098568317</v>
      </c>
      <c r="M36" s="8">
        <f t="shared" si="2"/>
        <v>0.17850131970771016</v>
      </c>
    </row>
    <row r="37" spans="1:13" x14ac:dyDescent="0.25">
      <c r="A37" s="17"/>
      <c r="B37" s="16"/>
      <c r="C37" s="1" t="s">
        <v>178</v>
      </c>
      <c r="D37" s="7">
        <v>119007286.33100012</v>
      </c>
      <c r="E37" s="8">
        <v>0.54718545644240291</v>
      </c>
      <c r="F37" s="8">
        <v>6.4444118818250979E-3</v>
      </c>
      <c r="G37" s="7">
        <v>135757709.05700025</v>
      </c>
      <c r="H37" s="8">
        <v>0.22930023313762493</v>
      </c>
      <c r="I37" s="8">
        <v>1.0876849195144794E-2</v>
      </c>
      <c r="K37" s="8">
        <f t="shared" si="0"/>
        <v>0.1407512366882433</v>
      </c>
      <c r="L37" s="8">
        <f t="shared" si="1"/>
        <v>-0.58094603860919469</v>
      </c>
      <c r="M37" s="8">
        <f t="shared" si="2"/>
        <v>-0.31788522330477798</v>
      </c>
    </row>
    <row r="38" spans="1:13" x14ac:dyDescent="0.25">
      <c r="A38" s="17"/>
      <c r="B38" s="16"/>
      <c r="C38" s="1" t="s">
        <v>179</v>
      </c>
      <c r="D38" s="7">
        <v>17518045.445000004</v>
      </c>
      <c r="E38" s="8">
        <v>0.34069637527418778</v>
      </c>
      <c r="F38" s="8">
        <v>9.4862679162445972E-4</v>
      </c>
      <c r="G38" s="7">
        <v>6919445.4499999993</v>
      </c>
      <c r="H38" s="8">
        <v>0.32318642673886522</v>
      </c>
      <c r="I38" s="8">
        <v>5.5438299008184373E-4</v>
      </c>
      <c r="K38" s="8">
        <f t="shared" si="0"/>
        <v>-0.60501041787313403</v>
      </c>
      <c r="L38" s="8">
        <f t="shared" si="1"/>
        <v>-5.139458416964604E-2</v>
      </c>
      <c r="M38" s="8">
        <f t="shared" si="2"/>
        <v>-1.7509948535322561E-2</v>
      </c>
    </row>
    <row r="39" spans="1:13" x14ac:dyDescent="0.25">
      <c r="A39" s="17"/>
      <c r="B39" s="6"/>
      <c r="C39" s="1" t="s">
        <v>180</v>
      </c>
      <c r="D39" s="7">
        <v>431141540</v>
      </c>
      <c r="E39" s="8">
        <v>0.26754481820517689</v>
      </c>
      <c r="F39" s="8">
        <v>2.3346920585992838E-2</v>
      </c>
      <c r="G39" s="7">
        <v>262055390.92299965</v>
      </c>
      <c r="H39" s="8">
        <v>0.25422711060569458</v>
      </c>
      <c r="I39" s="8">
        <v>2.099576508504146E-2</v>
      </c>
      <c r="K39" s="8">
        <f t="shared" si="0"/>
        <v>-0.39218245840333632</v>
      </c>
      <c r="L39" s="8">
        <f t="shared" si="1"/>
        <v>-4.9777482848758159E-2</v>
      </c>
      <c r="M39" s="8">
        <f t="shared" si="2"/>
        <v>-1.3317707599482309E-2</v>
      </c>
    </row>
    <row r="40" spans="1:13" x14ac:dyDescent="0.25">
      <c r="A40" s="17"/>
      <c r="B40" s="10" t="s">
        <v>181</v>
      </c>
      <c r="C40" s="10"/>
      <c r="D40" s="11">
        <v>2426229985.1830006</v>
      </c>
      <c r="E40" s="12">
        <v>0.34744731463263157</v>
      </c>
      <c r="F40" s="12">
        <v>0.13138376503322341</v>
      </c>
      <c r="G40" s="11">
        <v>2084581510.7110002</v>
      </c>
      <c r="H40" s="12">
        <v>0.26092920416697002</v>
      </c>
      <c r="I40" s="12">
        <v>0.16701577305986151</v>
      </c>
      <c r="K40" s="12">
        <f t="shared" si="0"/>
        <v>-0.14081454625425016</v>
      </c>
      <c r="L40" s="12">
        <f t="shared" si="1"/>
        <v>-0.2490107329139678</v>
      </c>
      <c r="M40" s="12">
        <f t="shared" si="2"/>
        <v>-8.6518110465661546E-2</v>
      </c>
    </row>
    <row r="41" spans="1:13" x14ac:dyDescent="0.25">
      <c r="A41" s="17"/>
      <c r="B41" s="6" t="s">
        <v>160</v>
      </c>
      <c r="C41" s="1" t="s">
        <v>182</v>
      </c>
      <c r="D41" s="7">
        <v>616363.64100000006</v>
      </c>
      <c r="E41" s="8">
        <v>-0.30245437368360278</v>
      </c>
      <c r="F41" s="8">
        <v>3.337695778170761E-5</v>
      </c>
      <c r="G41" s="7">
        <v>275000.00199999998</v>
      </c>
      <c r="H41" s="8">
        <v>-1.5672719886016585E-2</v>
      </c>
      <c r="I41" s="8">
        <v>2.2032881750845077E-5</v>
      </c>
      <c r="K41" s="8">
        <f t="shared" si="0"/>
        <v>-0.55383480837085919</v>
      </c>
      <c r="L41" s="8">
        <f t="shared" si="1"/>
        <v>0.94818153992902143</v>
      </c>
      <c r="M41" s="8">
        <f t="shared" si="2"/>
        <v>0.28678165379758619</v>
      </c>
    </row>
    <row r="42" spans="1:13" x14ac:dyDescent="0.25">
      <c r="A42" s="9"/>
      <c r="B42" s="10" t="s">
        <v>163</v>
      </c>
      <c r="C42" s="10"/>
      <c r="D42" s="11">
        <v>616363.64100000006</v>
      </c>
      <c r="E42" s="12">
        <v>-0.30245437368360278</v>
      </c>
      <c r="F42" s="12">
        <v>3.337695778170761E-5</v>
      </c>
      <c r="G42" s="11">
        <v>275000.00199999998</v>
      </c>
      <c r="H42" s="12">
        <v>-1.5672719886016585E-2</v>
      </c>
      <c r="I42" s="12">
        <v>2.2032881750845077E-5</v>
      </c>
      <c r="K42" s="12">
        <f t="shared" si="0"/>
        <v>-0.55383480837085919</v>
      </c>
      <c r="L42" s="12">
        <f t="shared" si="1"/>
        <v>0.94818153992902143</v>
      </c>
      <c r="M42" s="12">
        <f t="shared" si="2"/>
        <v>0.28678165379758619</v>
      </c>
    </row>
    <row r="43" spans="1:13" x14ac:dyDescent="0.25">
      <c r="A43" s="13" t="s">
        <v>183</v>
      </c>
      <c r="B43" s="13"/>
      <c r="C43" s="13"/>
      <c r="D43" s="14">
        <v>5033471205.585</v>
      </c>
      <c r="E43" s="15">
        <v>0.27296066670462082</v>
      </c>
      <c r="F43" s="15">
        <v>0.27256954295954555</v>
      </c>
      <c r="G43" s="14">
        <v>3981490310.4669976</v>
      </c>
      <c r="H43" s="15">
        <v>0.21503784488591915</v>
      </c>
      <c r="I43" s="15">
        <v>0.31899528932605176</v>
      </c>
      <c r="K43" s="15">
        <f t="shared" si="0"/>
        <v>-0.20899710202985833</v>
      </c>
      <c r="L43" s="15">
        <f t="shared" si="1"/>
        <v>-0.21220208214607617</v>
      </c>
      <c r="M43" s="15">
        <f t="shared" si="2"/>
        <v>-5.7922821818701675E-2</v>
      </c>
    </row>
    <row r="44" spans="1:13" x14ac:dyDescent="0.25">
      <c r="A44" s="5" t="s">
        <v>184</v>
      </c>
      <c r="B44" s="16" t="s">
        <v>125</v>
      </c>
      <c r="C44" s="1" t="s">
        <v>185</v>
      </c>
      <c r="D44" s="7">
        <v>6041045.4590000007</v>
      </c>
      <c r="E44" s="8">
        <v>0.4767261624739908</v>
      </c>
      <c r="F44" s="8">
        <v>3.2713110545470907E-4</v>
      </c>
      <c r="G44" s="7">
        <v>17635818.176999997</v>
      </c>
      <c r="H44" s="8">
        <v>0.40286118714162117</v>
      </c>
      <c r="I44" s="8">
        <v>1.4129741587174431E-3</v>
      </c>
      <c r="K44" s="8">
        <f t="shared" si="0"/>
        <v>1.9193321415461302</v>
      </c>
      <c r="L44" s="8">
        <f t="shared" si="1"/>
        <v>-0.15494214739347256</v>
      </c>
      <c r="M44" s="8">
        <f t="shared" si="2"/>
        <v>-7.3864975332369631E-2</v>
      </c>
    </row>
    <row r="45" spans="1:13" x14ac:dyDescent="0.25">
      <c r="A45" s="17"/>
      <c r="B45" s="16"/>
      <c r="C45" s="1" t="s">
        <v>186</v>
      </c>
      <c r="D45" s="7">
        <v>1668542330.9299991</v>
      </c>
      <c r="E45" s="8">
        <v>0.19104734289379774</v>
      </c>
      <c r="F45" s="8">
        <v>9.0353913229029317E-2</v>
      </c>
      <c r="G45" s="7">
        <v>1024247459.0600005</v>
      </c>
      <c r="H45" s="8">
        <v>0.20398436605519646</v>
      </c>
      <c r="I45" s="8">
        <v>8.2062265399810902E-2</v>
      </c>
      <c r="K45" s="8">
        <f t="shared" si="0"/>
        <v>-0.3861423590679216</v>
      </c>
      <c r="L45" s="8">
        <f t="shared" si="1"/>
        <v>6.7716320810545572E-2</v>
      </c>
      <c r="M45" s="8">
        <f t="shared" si="2"/>
        <v>1.293702316139872E-2</v>
      </c>
    </row>
    <row r="46" spans="1:13" x14ac:dyDescent="0.25">
      <c r="A46" s="17"/>
      <c r="B46" s="16"/>
      <c r="C46" s="1" t="s">
        <v>187</v>
      </c>
      <c r="D46" s="7">
        <v>10534650.005000001</v>
      </c>
      <c r="E46" s="8">
        <v>0.46723446556495229</v>
      </c>
      <c r="F46" s="8">
        <v>5.7046610973269726E-4</v>
      </c>
      <c r="G46" s="7">
        <v>16674260.907</v>
      </c>
      <c r="H46" s="8">
        <v>0.38843711233287365</v>
      </c>
      <c r="I46" s="8">
        <v>1.3359346042720022E-3</v>
      </c>
      <c r="K46" s="8">
        <f t="shared" si="0"/>
        <v>0.58280160224459188</v>
      </c>
      <c r="L46" s="8">
        <f t="shared" si="1"/>
        <v>-0.16864627727494708</v>
      </c>
      <c r="M46" s="8">
        <f t="shared" si="2"/>
        <v>-7.8797353232078648E-2</v>
      </c>
    </row>
    <row r="47" spans="1:13" x14ac:dyDescent="0.25">
      <c r="A47" s="17"/>
      <c r="B47" s="16"/>
      <c r="C47" s="1" t="s">
        <v>188</v>
      </c>
      <c r="D47" s="7">
        <v>11334727.272</v>
      </c>
      <c r="E47" s="8">
        <v>0.20509925084327177</v>
      </c>
      <c r="F47" s="8">
        <v>6.1379141866791873E-4</v>
      </c>
      <c r="G47" s="7">
        <v>2021818.1809999999</v>
      </c>
      <c r="H47" s="8">
        <v>4.2857914630652916E-2</v>
      </c>
      <c r="I47" s="8">
        <v>1.6198720210802649E-4</v>
      </c>
      <c r="K47" s="8">
        <f t="shared" si="0"/>
        <v>-0.82162621715703155</v>
      </c>
      <c r="L47" s="8">
        <f t="shared" si="1"/>
        <v>-0.79103817076639094</v>
      </c>
      <c r="M47" s="8">
        <f t="shared" si="2"/>
        <v>-0.16224133621261885</v>
      </c>
    </row>
    <row r="48" spans="1:13" x14ac:dyDescent="0.25">
      <c r="A48" s="17"/>
      <c r="B48" s="16"/>
      <c r="C48" s="1" t="s">
        <v>189</v>
      </c>
      <c r="D48" s="7">
        <v>163784804.58500004</v>
      </c>
      <c r="E48" s="8">
        <v>0.2696518709834253</v>
      </c>
      <c r="F48" s="8">
        <v>8.8691774535071509E-3</v>
      </c>
      <c r="G48" s="7">
        <v>64512647.279000036</v>
      </c>
      <c r="H48" s="8">
        <v>0.15999730633221038</v>
      </c>
      <c r="I48" s="8">
        <v>5.1687255221626698E-3</v>
      </c>
      <c r="K48" s="8">
        <f t="shared" si="0"/>
        <v>-0.60611335439534231</v>
      </c>
      <c r="L48" s="8">
        <f t="shared" si="1"/>
        <v>-0.40665234122538341</v>
      </c>
      <c r="M48" s="8">
        <f t="shared" si="2"/>
        <v>-0.10965456465121493</v>
      </c>
    </row>
    <row r="49" spans="1:13" x14ac:dyDescent="0.25">
      <c r="A49" s="17"/>
      <c r="B49" s="16"/>
      <c r="C49" s="1" t="s">
        <v>190</v>
      </c>
      <c r="D49" s="7">
        <v>1710080065.4209995</v>
      </c>
      <c r="E49" s="8">
        <v>0.17428799421600444</v>
      </c>
      <c r="F49" s="8">
        <v>9.2603239954733921E-2</v>
      </c>
      <c r="G49" s="7">
        <v>923174219.96399879</v>
      </c>
      <c r="H49" s="8">
        <v>0.15343929705871123</v>
      </c>
      <c r="I49" s="8">
        <v>7.396432100351559E-2</v>
      </c>
      <c r="K49" s="8">
        <f t="shared" si="0"/>
        <v>-0.46015731156030681</v>
      </c>
      <c r="L49" s="8">
        <f t="shared" si="1"/>
        <v>-0.11962210736933665</v>
      </c>
      <c r="M49" s="8">
        <f t="shared" si="2"/>
        <v>-2.0848697157293206E-2</v>
      </c>
    </row>
    <row r="50" spans="1:13" x14ac:dyDescent="0.25">
      <c r="A50" s="17"/>
      <c r="B50" s="6"/>
      <c r="C50" s="1" t="s">
        <v>191</v>
      </c>
      <c r="D50" s="7">
        <v>409790636.49300021</v>
      </c>
      <c r="E50" s="8">
        <v>0.40461986125891397</v>
      </c>
      <c r="F50" s="8">
        <v>2.2190739141223867E-2</v>
      </c>
      <c r="G50" s="7">
        <v>282923367.42399997</v>
      </c>
      <c r="H50" s="8">
        <v>0.33740956041618991</v>
      </c>
      <c r="I50" s="8">
        <v>2.2667698376976325E-2</v>
      </c>
      <c r="K50" s="8">
        <f t="shared" si="0"/>
        <v>-0.30959045368809279</v>
      </c>
      <c r="L50" s="8">
        <f t="shared" si="1"/>
        <v>-0.1661072707444694</v>
      </c>
      <c r="M50" s="8">
        <f t="shared" si="2"/>
        <v>-6.7210300842724058E-2</v>
      </c>
    </row>
    <row r="51" spans="1:13" x14ac:dyDescent="0.25">
      <c r="A51" s="17"/>
      <c r="B51" s="10" t="s">
        <v>192</v>
      </c>
      <c r="C51" s="10"/>
      <c r="D51" s="11">
        <v>3980108260.164999</v>
      </c>
      <c r="E51" s="12">
        <v>0.21027521821235753</v>
      </c>
      <c r="F51" s="12">
        <v>0.21552845841234958</v>
      </c>
      <c r="G51" s="11">
        <v>2331189590.9919991</v>
      </c>
      <c r="H51" s="12">
        <v>0.20162792076125644</v>
      </c>
      <c r="I51" s="12">
        <v>0.18677390626756293</v>
      </c>
      <c r="K51" s="12">
        <f t="shared" si="0"/>
        <v>-0.41428990404010835</v>
      </c>
      <c r="L51" s="12">
        <f t="shared" si="1"/>
        <v>-4.1123711698485388E-2</v>
      </c>
      <c r="M51" s="12">
        <f t="shared" si="2"/>
        <v>-8.6472974511010992E-3</v>
      </c>
    </row>
    <row r="52" spans="1:13" x14ac:dyDescent="0.25">
      <c r="A52" s="17"/>
      <c r="B52" s="6" t="s">
        <v>160</v>
      </c>
      <c r="C52" s="1" t="s">
        <v>161</v>
      </c>
      <c r="D52" s="7">
        <v>36780354.574999951</v>
      </c>
      <c r="E52" s="8">
        <v>0.44409024311316142</v>
      </c>
      <c r="F52" s="8">
        <v>1.9917079142668143E-3</v>
      </c>
      <c r="G52" s="7">
        <v>32433690.94000002</v>
      </c>
      <c r="H52" s="8">
        <v>0.4235983522632647</v>
      </c>
      <c r="I52" s="8">
        <v>2.5985733528266514E-3</v>
      </c>
      <c r="K52" s="8">
        <f t="shared" si="0"/>
        <v>-0.11817894865957623</v>
      </c>
      <c r="L52" s="8">
        <f t="shared" si="1"/>
        <v>-4.6143528635631537E-2</v>
      </c>
      <c r="M52" s="8">
        <f t="shared" si="2"/>
        <v>-2.0491890849896721E-2</v>
      </c>
    </row>
    <row r="53" spans="1:13" x14ac:dyDescent="0.25">
      <c r="A53" s="17"/>
      <c r="B53" s="10" t="s">
        <v>163</v>
      </c>
      <c r="C53" s="10"/>
      <c r="D53" s="11">
        <v>36780354.574999951</v>
      </c>
      <c r="E53" s="12">
        <v>0.44409024311316142</v>
      </c>
      <c r="F53" s="12">
        <v>1.9917079142668143E-3</v>
      </c>
      <c r="G53" s="11">
        <v>32433690.94000002</v>
      </c>
      <c r="H53" s="12">
        <v>0.4235983522632647</v>
      </c>
      <c r="I53" s="12">
        <v>2.5985733528266514E-3</v>
      </c>
      <c r="K53" s="12">
        <f t="shared" si="0"/>
        <v>-0.11817894865957623</v>
      </c>
      <c r="L53" s="12">
        <f t="shared" si="1"/>
        <v>-4.6143528635631537E-2</v>
      </c>
      <c r="M53" s="12">
        <f t="shared" si="2"/>
        <v>-2.0491890849896721E-2</v>
      </c>
    </row>
    <row r="54" spans="1:13" x14ac:dyDescent="0.25">
      <c r="A54" s="17"/>
      <c r="B54" s="16" t="s">
        <v>193</v>
      </c>
      <c r="C54" s="1" t="s">
        <v>194</v>
      </c>
      <c r="D54" s="7">
        <v>28459545.440999996</v>
      </c>
      <c r="E54" s="8">
        <v>0.38201405793844584</v>
      </c>
      <c r="F54" s="8">
        <v>1.5411244004103187E-3</v>
      </c>
      <c r="G54" s="7">
        <v>18530872.718000002</v>
      </c>
      <c r="H54" s="8">
        <v>0.36495924562855264</v>
      </c>
      <c r="I54" s="8">
        <v>1.484685543150124E-3</v>
      </c>
      <c r="K54" s="8">
        <f t="shared" si="0"/>
        <v>-0.34886968745102787</v>
      </c>
      <c r="L54" s="8">
        <f t="shared" si="1"/>
        <v>-4.4644462567503873E-2</v>
      </c>
      <c r="M54" s="8">
        <f t="shared" si="2"/>
        <v>-1.7054812309893197E-2</v>
      </c>
    </row>
    <row r="55" spans="1:13" x14ac:dyDescent="0.25">
      <c r="A55" s="17"/>
      <c r="B55" s="6"/>
      <c r="C55" s="1" t="s">
        <v>195</v>
      </c>
      <c r="D55" s="7">
        <v>1692218397.2759998</v>
      </c>
      <c r="E55" s="8">
        <v>0.24509100852681148</v>
      </c>
      <c r="F55" s="8">
        <v>9.1636005510763008E-2</v>
      </c>
      <c r="G55" s="7">
        <v>1030533143.7129991</v>
      </c>
      <c r="H55" s="8">
        <v>0.21442202596886029</v>
      </c>
      <c r="I55" s="8">
        <v>8.2565871747721467E-2</v>
      </c>
      <c r="K55" s="8">
        <f t="shared" si="0"/>
        <v>-0.39101646373076293</v>
      </c>
      <c r="L55" s="8">
        <f t="shared" si="1"/>
        <v>-0.1251330383039988</v>
      </c>
      <c r="M55" s="8">
        <f t="shared" si="2"/>
        <v>-3.0668982557951197E-2</v>
      </c>
    </row>
    <row r="56" spans="1:13" x14ac:dyDescent="0.25">
      <c r="A56" s="17"/>
      <c r="B56" s="10" t="s">
        <v>196</v>
      </c>
      <c r="C56" s="10"/>
      <c r="D56" s="11">
        <v>1720677942.7169998</v>
      </c>
      <c r="E56" s="12">
        <v>0.24735567854431492</v>
      </c>
      <c r="F56" s="12">
        <v>9.3177129911173315E-2</v>
      </c>
      <c r="G56" s="11">
        <v>1049064016.4309992</v>
      </c>
      <c r="H56" s="12">
        <v>0.21708114496745665</v>
      </c>
      <c r="I56" s="12">
        <v>8.4050557290871589E-2</v>
      </c>
      <c r="K56" s="12">
        <f t="shared" si="0"/>
        <v>-0.39031936750784579</v>
      </c>
      <c r="L56" s="12">
        <f t="shared" si="1"/>
        <v>-0.1223927170583814</v>
      </c>
      <c r="M56" s="12">
        <f t="shared" si="2"/>
        <v>-3.0274533576858276E-2</v>
      </c>
    </row>
    <row r="57" spans="1:13" x14ac:dyDescent="0.25">
      <c r="A57" s="17"/>
      <c r="B57" s="16" t="s">
        <v>197</v>
      </c>
      <c r="C57" s="1" t="s">
        <v>198</v>
      </c>
      <c r="D57" s="7">
        <v>478363.63499999995</v>
      </c>
      <c r="E57" s="8">
        <v>0.32124334660179599</v>
      </c>
      <c r="F57" s="8">
        <v>2.590406342560233E-5</v>
      </c>
      <c r="G57" s="7">
        <v>1769363.635</v>
      </c>
      <c r="H57" s="8">
        <v>0.22355030767883952</v>
      </c>
      <c r="I57" s="8">
        <v>1.4176065258428766E-4</v>
      </c>
      <c r="K57" s="8">
        <f t="shared" si="0"/>
        <v>2.6987837401143593</v>
      </c>
      <c r="L57" s="8">
        <f t="shared" si="1"/>
        <v>-0.30410914329084593</v>
      </c>
      <c r="M57" s="8">
        <f t="shared" si="2"/>
        <v>-9.7693038922956471E-2</v>
      </c>
    </row>
    <row r="58" spans="1:13" x14ac:dyDescent="0.25">
      <c r="A58" s="17"/>
      <c r="B58" s="6"/>
      <c r="C58" s="1" t="s">
        <v>199</v>
      </c>
      <c r="D58" s="7">
        <v>208090.91</v>
      </c>
      <c r="E58" s="8">
        <v>0.28877618921460818</v>
      </c>
      <c r="F58" s="8">
        <v>1.1268415357139985E-5</v>
      </c>
      <c r="G58" s="7">
        <v>1016572.7279999999</v>
      </c>
      <c r="H58" s="8">
        <v>0.45418204254639422</v>
      </c>
      <c r="I58" s="8">
        <v>8.1447369251866383E-5</v>
      </c>
      <c r="K58" s="8">
        <f t="shared" si="0"/>
        <v>3.8852337086708877</v>
      </c>
      <c r="L58" s="8">
        <f t="shared" si="1"/>
        <v>0.57278217356370154</v>
      </c>
      <c r="M58" s="8">
        <f t="shared" si="2"/>
        <v>0.16540585333178603</v>
      </c>
    </row>
    <row r="59" spans="1:13" x14ac:dyDescent="0.25">
      <c r="A59" s="9"/>
      <c r="B59" s="10" t="s">
        <v>200</v>
      </c>
      <c r="C59" s="10"/>
      <c r="D59" s="11">
        <v>686454.54499999993</v>
      </c>
      <c r="E59" s="12">
        <v>0.31140129606105238</v>
      </c>
      <c r="F59" s="12">
        <v>3.717247878274231E-5</v>
      </c>
      <c r="G59" s="11">
        <v>2785936.3629999999</v>
      </c>
      <c r="H59" s="12">
        <v>0.30770654864380331</v>
      </c>
      <c r="I59" s="12">
        <v>2.2320802183615405E-4</v>
      </c>
      <c r="K59" s="12">
        <f t="shared" si="0"/>
        <v>3.0584425921457044</v>
      </c>
      <c r="L59" s="12">
        <f t="shared" si="1"/>
        <v>-1.186490699937448E-2</v>
      </c>
      <c r="M59" s="12">
        <f t="shared" si="2"/>
        <v>-3.6947474172490669E-3</v>
      </c>
    </row>
    <row r="60" spans="1:13" ht="15.75" thickBot="1" x14ac:dyDescent="0.3">
      <c r="A60" s="13" t="s">
        <v>201</v>
      </c>
      <c r="B60" s="13"/>
      <c r="C60" s="13"/>
      <c r="D60" s="14">
        <v>5738253012.0019989</v>
      </c>
      <c r="E60" s="15">
        <v>0.22290497643737464</v>
      </c>
      <c r="F60" s="15">
        <v>0.31073446871657245</v>
      </c>
      <c r="G60" s="14">
        <v>3415473234.7259984</v>
      </c>
      <c r="H60" s="15">
        <v>0.20856876570521635</v>
      </c>
      <c r="I60" s="15">
        <v>0.27364624493309736</v>
      </c>
      <c r="K60" s="15">
        <f t="shared" si="0"/>
        <v>-0.40478866519439405</v>
      </c>
      <c r="L60" s="15">
        <f t="shared" si="1"/>
        <v>-6.4315346212945879E-2</v>
      </c>
      <c r="M60" s="15">
        <f t="shared" si="2"/>
        <v>-1.4336210732158294E-2</v>
      </c>
    </row>
    <row r="61" spans="1:13" ht="15.75" thickTop="1" x14ac:dyDescent="0.25">
      <c r="A61" s="18" t="s">
        <v>35</v>
      </c>
      <c r="B61" s="18"/>
      <c r="C61" s="18"/>
      <c r="D61" s="19">
        <v>18466741188.071999</v>
      </c>
      <c r="E61" s="20">
        <v>0.28102778814672835</v>
      </c>
      <c r="F61" s="20">
        <v>1</v>
      </c>
      <c r="G61" s="19">
        <v>12481345159.920004</v>
      </c>
      <c r="H61" s="20">
        <v>0.25923940353162128</v>
      </c>
      <c r="I61" s="20">
        <v>1</v>
      </c>
      <c r="K61" s="20">
        <f t="shared" si="0"/>
        <v>-0.32411761052990062</v>
      </c>
      <c r="L61" s="20">
        <f t="shared" si="1"/>
        <v>-7.7531068222090105E-2</v>
      </c>
      <c r="M61" s="20">
        <f t="shared" si="2"/>
        <v>-2.178838461510707E-2</v>
      </c>
    </row>
  </sheetData>
  <mergeCells count="1">
    <mergeCell ref="K7:L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zoomScale="85" zoomScaleNormal="85" workbookViewId="0">
      <pane ySplit="8" topLeftCell="A9" activePane="bottomLeft" state="frozen"/>
      <selection activeCell="K10" sqref="K10"/>
      <selection pane="bottomLeft" activeCell="A9" sqref="A9"/>
    </sheetView>
  </sheetViews>
  <sheetFormatPr defaultRowHeight="15" x14ac:dyDescent="0.25"/>
  <cols>
    <col min="1" max="1" width="17" bestFit="1" customWidth="1"/>
    <col min="2" max="2" width="32" bestFit="1" customWidth="1"/>
    <col min="3" max="3" width="27.140625" bestFit="1" customWidth="1"/>
    <col min="4" max="4" width="16.140625" bestFit="1" customWidth="1"/>
    <col min="6" max="6" width="11.7109375" bestFit="1" customWidth="1"/>
    <col min="7" max="7" width="12.7109375" bestFit="1" customWidth="1"/>
    <col min="9" max="9" width="11.7109375" bestFit="1" customWidth="1"/>
  </cols>
  <sheetData>
    <row r="1" spans="1:13" ht="19.5" x14ac:dyDescent="0.3">
      <c r="A1" s="21" t="s">
        <v>524</v>
      </c>
    </row>
    <row r="3" spans="1:13" x14ac:dyDescent="0.25">
      <c r="A3" t="s">
        <v>0</v>
      </c>
      <c r="B3" t="s">
        <v>525</v>
      </c>
    </row>
    <row r="4" spans="1:13" x14ac:dyDescent="0.25">
      <c r="A4" t="s">
        <v>1</v>
      </c>
      <c r="B4" t="s">
        <v>2</v>
      </c>
    </row>
    <row r="5" spans="1:13" x14ac:dyDescent="0.25">
      <c r="A5" t="s">
        <v>3</v>
      </c>
      <c r="B5" t="s">
        <v>202</v>
      </c>
    </row>
    <row r="7" spans="1:13" x14ac:dyDescent="0.25">
      <c r="A7" s="2"/>
      <c r="B7" s="2"/>
      <c r="C7" s="2"/>
      <c r="D7" s="3">
        <v>2020</v>
      </c>
      <c r="E7" s="3"/>
      <c r="F7" s="3"/>
      <c r="G7" s="3">
        <v>2021</v>
      </c>
      <c r="H7" s="3"/>
      <c r="I7" s="3"/>
      <c r="K7" s="23" t="s">
        <v>526</v>
      </c>
      <c r="L7" s="23"/>
      <c r="M7" s="22"/>
    </row>
    <row r="8" spans="1:13" x14ac:dyDescent="0.25">
      <c r="A8" s="4" t="s">
        <v>5</v>
      </c>
      <c r="B8" s="4" t="s">
        <v>6</v>
      </c>
      <c r="C8" s="4" t="s">
        <v>7</v>
      </c>
      <c r="D8" s="4" t="s">
        <v>8</v>
      </c>
      <c r="E8" s="4" t="s">
        <v>9</v>
      </c>
      <c r="F8" s="4" t="s">
        <v>10</v>
      </c>
      <c r="G8" s="4" t="s">
        <v>8</v>
      </c>
      <c r="H8" s="4" t="s">
        <v>9</v>
      </c>
      <c r="I8" s="4" t="s">
        <v>10</v>
      </c>
      <c r="K8" s="4" t="s">
        <v>527</v>
      </c>
      <c r="L8" s="4" t="s">
        <v>528</v>
      </c>
      <c r="M8" s="4" t="s">
        <v>529</v>
      </c>
    </row>
    <row r="9" spans="1:13" x14ac:dyDescent="0.25">
      <c r="A9" s="5" t="s">
        <v>203</v>
      </c>
      <c r="B9" s="16" t="s">
        <v>204</v>
      </c>
      <c r="C9" s="1" t="s">
        <v>205</v>
      </c>
      <c r="D9" s="7">
        <v>2549591378.1320009</v>
      </c>
      <c r="E9" s="8">
        <v>0.18112799815409913</v>
      </c>
      <c r="F9" s="8">
        <v>0.15043536004564201</v>
      </c>
      <c r="G9" s="7">
        <v>1515827468.2789998</v>
      </c>
      <c r="H9" s="8">
        <v>6.3754664156285348E-2</v>
      </c>
      <c r="I9" s="8">
        <v>0.15385554505111834</v>
      </c>
      <c r="K9" s="8">
        <f>IFERROR(IF(ISBLANK(D9)," ",IF(ISBLANK(G9)," ",IF(G9/D9-1="FALSE",0,IF(G9&gt;D9,ABS(G9/D9-1),IF(G9&lt;D9,G9/D9-1))))),0)</f>
        <v>-0.40546258460067619</v>
      </c>
      <c r="L9" s="8">
        <f>IFERROR(IF(ISBLANK(E9)," ",IF(ISBLANK(H9)," ",IF(H9/E9-1="FALSE",0,IF(H9&gt;E9,ABS(H9/E9-1),IF(H9&lt;E9,H9/E9-1))))),0)</f>
        <v>-0.6480132016804796</v>
      </c>
      <c r="M9" s="8">
        <f>IFERROR(H9-E9,0)</f>
        <v>-0.11737333399781379</v>
      </c>
    </row>
    <row r="10" spans="1:13" x14ac:dyDescent="0.25">
      <c r="A10" s="17"/>
      <c r="B10" s="16"/>
      <c r="C10" s="1" t="s">
        <v>206</v>
      </c>
      <c r="D10" s="7">
        <v>771450577.09700024</v>
      </c>
      <c r="E10" s="8">
        <v>0.29896072538422719</v>
      </c>
      <c r="F10" s="8">
        <v>4.551844908105783E-2</v>
      </c>
      <c r="G10" s="7">
        <v>643557995.3560003</v>
      </c>
      <c r="H10" s="8">
        <v>0.22814564900989265</v>
      </c>
      <c r="I10" s="8">
        <v>6.5320736178451438E-2</v>
      </c>
      <c r="K10" s="8">
        <f t="shared" ref="K10:K39" si="0">IFERROR(IF(ISBLANK(D10)," ",IF(ISBLANK(G10)," ",IF(G10/D10-1="FALSE",0,IF(G10&gt;D10,ABS(G10/D10-1),IF(G10&lt;D10,G10/D10-1))))),0)</f>
        <v>-0.16578195096083137</v>
      </c>
      <c r="L10" s="8">
        <f t="shared" ref="L10:L39" si="1">IFERROR(IF(ISBLANK(E10)," ",IF(ISBLANK(H10)," ",IF(H10/E10-1="FALSE",0,IF(H10&gt;E10,ABS(H10/E10-1),IF(H10&lt;E10,H10/E10-1))))),0)</f>
        <v>-0.23687083406464959</v>
      </c>
      <c r="M10" s="8">
        <f t="shared" ref="M10:M39" si="2">IFERROR(H10-E10,0)</f>
        <v>-7.081507637433454E-2</v>
      </c>
    </row>
    <row r="11" spans="1:13" x14ac:dyDescent="0.25">
      <c r="A11" s="17"/>
      <c r="B11" s="6"/>
      <c r="C11" s="1" t="s">
        <v>207</v>
      </c>
      <c r="D11" s="7">
        <v>4891634048.2059946</v>
      </c>
      <c r="E11" s="8">
        <v>0.15584667650385456</v>
      </c>
      <c r="F11" s="8">
        <v>0.28862457551630905</v>
      </c>
      <c r="G11" s="7">
        <v>2661003887.5480037</v>
      </c>
      <c r="H11" s="8">
        <v>0.10848118362352172</v>
      </c>
      <c r="I11" s="8">
        <v>0.27009023920556624</v>
      </c>
      <c r="K11" s="8">
        <f t="shared" si="0"/>
        <v>-0.45600920646876153</v>
      </c>
      <c r="L11" s="8">
        <f t="shared" si="1"/>
        <v>-0.30392366358329981</v>
      </c>
      <c r="M11" s="8">
        <f t="shared" si="2"/>
        <v>-4.7365492880332843E-2</v>
      </c>
    </row>
    <row r="12" spans="1:13" x14ac:dyDescent="0.25">
      <c r="A12" s="17"/>
      <c r="B12" s="10" t="s">
        <v>208</v>
      </c>
      <c r="C12" s="10"/>
      <c r="D12" s="11">
        <v>8212676003.4349957</v>
      </c>
      <c r="E12" s="12">
        <v>0.17713845219713165</v>
      </c>
      <c r="F12" s="12">
        <v>0.48457838464300884</v>
      </c>
      <c r="G12" s="11">
        <v>4820389351.1830044</v>
      </c>
      <c r="H12" s="12">
        <v>0.11039250987109689</v>
      </c>
      <c r="I12" s="12">
        <v>0.48926652043513608</v>
      </c>
      <c r="K12" s="12">
        <f t="shared" si="0"/>
        <v>-0.41305497146522629</v>
      </c>
      <c r="L12" s="12">
        <f t="shared" si="1"/>
        <v>-0.37680097967523929</v>
      </c>
      <c r="M12" s="12">
        <f t="shared" si="2"/>
        <v>-6.6745942326034757E-2</v>
      </c>
    </row>
    <row r="13" spans="1:13" x14ac:dyDescent="0.25">
      <c r="A13" s="17"/>
      <c r="B13" s="16" t="s">
        <v>209</v>
      </c>
      <c r="C13" s="1" t="s">
        <v>210</v>
      </c>
      <c r="D13" s="7">
        <v>45524222.738999993</v>
      </c>
      <c r="E13" s="8">
        <v>0.17326786344542147</v>
      </c>
      <c r="F13" s="8">
        <v>2.6860982105913361E-3</v>
      </c>
      <c r="G13" s="7">
        <v>29135518.206000004</v>
      </c>
      <c r="H13" s="8">
        <v>7.0333392785785334E-2</v>
      </c>
      <c r="I13" s="8">
        <v>2.9572369730311841E-3</v>
      </c>
      <c r="K13" s="8">
        <f t="shared" si="0"/>
        <v>-0.35999965616019192</v>
      </c>
      <c r="L13" s="8">
        <f t="shared" si="1"/>
        <v>-0.59407710473708231</v>
      </c>
      <c r="M13" s="8">
        <f t="shared" si="2"/>
        <v>-0.10293447065963614</v>
      </c>
    </row>
    <row r="14" spans="1:13" x14ac:dyDescent="0.25">
      <c r="A14" s="17"/>
      <c r="B14" s="6"/>
      <c r="C14" s="1" t="s">
        <v>211</v>
      </c>
      <c r="D14" s="7">
        <v>76186299.954000175</v>
      </c>
      <c r="E14" s="8">
        <v>0.31466597404618152</v>
      </c>
      <c r="F14" s="8">
        <v>4.4952746398610995E-3</v>
      </c>
      <c r="G14" s="7">
        <v>36258490.899000034</v>
      </c>
      <c r="H14" s="8">
        <v>0.22517347155298106</v>
      </c>
      <c r="I14" s="8">
        <v>3.6802142702495777E-3</v>
      </c>
      <c r="K14" s="8">
        <f t="shared" si="0"/>
        <v>-0.52408122036518101</v>
      </c>
      <c r="L14" s="8">
        <f t="shared" si="1"/>
        <v>-0.28440476528951364</v>
      </c>
      <c r="M14" s="8">
        <f t="shared" si="2"/>
        <v>-8.9492502493200454E-2</v>
      </c>
    </row>
    <row r="15" spans="1:13" x14ac:dyDescent="0.25">
      <c r="A15" s="9"/>
      <c r="B15" s="10" t="s">
        <v>212</v>
      </c>
      <c r="C15" s="10"/>
      <c r="D15" s="11">
        <v>121710522.69300017</v>
      </c>
      <c r="E15" s="12">
        <v>0.26177786758311589</v>
      </c>
      <c r="F15" s="12">
        <v>7.181372850452436E-3</v>
      </c>
      <c r="G15" s="11">
        <v>65394009.105000034</v>
      </c>
      <c r="H15" s="12">
        <v>0.15618632738360563</v>
      </c>
      <c r="I15" s="12">
        <v>6.6374512432807618E-3</v>
      </c>
      <c r="K15" s="12">
        <f t="shared" si="0"/>
        <v>-0.46270866595529803</v>
      </c>
      <c r="L15" s="12">
        <f t="shared" si="1"/>
        <v>-0.40336313063587914</v>
      </c>
      <c r="M15" s="12">
        <f t="shared" si="2"/>
        <v>-0.10559154019951025</v>
      </c>
    </row>
    <row r="16" spans="1:13" x14ac:dyDescent="0.25">
      <c r="A16" s="13" t="s">
        <v>213</v>
      </c>
      <c r="B16" s="13"/>
      <c r="C16" s="13"/>
      <c r="D16" s="14">
        <v>8334386526.1279964</v>
      </c>
      <c r="E16" s="15">
        <v>0.17837447688290334</v>
      </c>
      <c r="F16" s="15">
        <v>0.49175975749346135</v>
      </c>
      <c r="G16" s="14">
        <v>4885783360.2880049</v>
      </c>
      <c r="H16" s="15">
        <v>0.11100543948719611</v>
      </c>
      <c r="I16" s="15">
        <v>0.49590397167841693</v>
      </c>
      <c r="K16" s="15">
        <f t="shared" si="0"/>
        <v>-0.41378008507629771</v>
      </c>
      <c r="L16" s="15">
        <f t="shared" si="1"/>
        <v>-0.37768316730612006</v>
      </c>
      <c r="M16" s="15">
        <f t="shared" si="2"/>
        <v>-6.7369037395707224E-2</v>
      </c>
    </row>
    <row r="17" spans="1:13" x14ac:dyDescent="0.25">
      <c r="A17" s="5" t="s">
        <v>11</v>
      </c>
      <c r="B17" s="6" t="s">
        <v>11</v>
      </c>
      <c r="C17" s="1" t="s">
        <v>11</v>
      </c>
      <c r="D17" s="7">
        <v>162155727.28400001</v>
      </c>
      <c r="E17" s="8">
        <v>0.14584785847606363</v>
      </c>
      <c r="F17" s="8">
        <v>9.5677901277278782E-3</v>
      </c>
      <c r="G17" s="7">
        <v>40909181.815999992</v>
      </c>
      <c r="H17" s="8">
        <v>0.70335807289957253</v>
      </c>
      <c r="I17" s="8">
        <v>4.1522565051826197E-3</v>
      </c>
      <c r="K17" s="8">
        <f t="shared" si="0"/>
        <v>-0.74771670109220667</v>
      </c>
      <c r="L17" s="8">
        <f t="shared" si="1"/>
        <v>3.8225464552501931</v>
      </c>
      <c r="M17" s="8">
        <f t="shared" si="2"/>
        <v>0.5575102144235089</v>
      </c>
    </row>
    <row r="18" spans="1:13" x14ac:dyDescent="0.25">
      <c r="A18" s="9"/>
      <c r="B18" s="10" t="s">
        <v>12</v>
      </c>
      <c r="C18" s="10"/>
      <c r="D18" s="11">
        <v>162155727.28400001</v>
      </c>
      <c r="E18" s="12">
        <v>0.14584785847606363</v>
      </c>
      <c r="F18" s="12">
        <v>9.5677901277278782E-3</v>
      </c>
      <c r="G18" s="11">
        <v>40909181.815999992</v>
      </c>
      <c r="H18" s="12">
        <v>0.70335807289957253</v>
      </c>
      <c r="I18" s="12">
        <v>4.1522565051826197E-3</v>
      </c>
      <c r="K18" s="12">
        <f t="shared" si="0"/>
        <v>-0.74771670109220667</v>
      </c>
      <c r="L18" s="12">
        <f t="shared" si="1"/>
        <v>3.8225464552501931</v>
      </c>
      <c r="M18" s="12">
        <f t="shared" si="2"/>
        <v>0.5575102144235089</v>
      </c>
    </row>
    <row r="19" spans="1:13" x14ac:dyDescent="0.25">
      <c r="A19" s="13" t="s">
        <v>12</v>
      </c>
      <c r="B19" s="13"/>
      <c r="C19" s="13"/>
      <c r="D19" s="14">
        <v>162155727.28400001</v>
      </c>
      <c r="E19" s="15">
        <v>0.14584785847606363</v>
      </c>
      <c r="F19" s="15">
        <v>9.5677901277278782E-3</v>
      </c>
      <c r="G19" s="14">
        <v>40909181.815999992</v>
      </c>
      <c r="H19" s="15">
        <v>0.70335807289957253</v>
      </c>
      <c r="I19" s="15">
        <v>4.1522565051826197E-3</v>
      </c>
      <c r="K19" s="15">
        <f t="shared" si="0"/>
        <v>-0.74771670109220667</v>
      </c>
      <c r="L19" s="15">
        <f t="shared" si="1"/>
        <v>3.8225464552501931</v>
      </c>
      <c r="M19" s="15">
        <f t="shared" si="2"/>
        <v>0.5575102144235089</v>
      </c>
    </row>
    <row r="20" spans="1:13" x14ac:dyDescent="0.25">
      <c r="A20" s="5" t="s">
        <v>214</v>
      </c>
      <c r="B20" s="16" t="s">
        <v>215</v>
      </c>
      <c r="C20" s="1" t="s">
        <v>216</v>
      </c>
      <c r="D20" s="7">
        <v>769795559.30600023</v>
      </c>
      <c r="E20" s="8">
        <v>0.33338491408987742</v>
      </c>
      <c r="F20" s="8">
        <v>4.5420796884942605E-2</v>
      </c>
      <c r="G20" s="7">
        <v>484795767.34600055</v>
      </c>
      <c r="H20" s="8">
        <v>0.27290725659651627</v>
      </c>
      <c r="I20" s="8">
        <v>4.9206468799630886E-2</v>
      </c>
      <c r="K20" s="8">
        <f t="shared" si="0"/>
        <v>-0.37022789819278479</v>
      </c>
      <c r="L20" s="8">
        <f t="shared" si="1"/>
        <v>-0.18140490147390698</v>
      </c>
      <c r="M20" s="8">
        <f t="shared" si="2"/>
        <v>-6.0477657493361148E-2</v>
      </c>
    </row>
    <row r="21" spans="1:13" x14ac:dyDescent="0.25">
      <c r="A21" s="17"/>
      <c r="B21" s="6"/>
      <c r="C21" s="1" t="s">
        <v>217</v>
      </c>
      <c r="D21" s="7">
        <v>2266901100.9370003</v>
      </c>
      <c r="E21" s="8">
        <v>0.28341325349899132</v>
      </c>
      <c r="F21" s="8">
        <v>0.13375558382895661</v>
      </c>
      <c r="G21" s="7">
        <v>1149472815.4970007</v>
      </c>
      <c r="H21" s="8">
        <v>0.19483369382699778</v>
      </c>
      <c r="I21" s="8">
        <v>0.11667077569884986</v>
      </c>
      <c r="K21" s="8">
        <f t="shared" si="0"/>
        <v>-0.49293208467635485</v>
      </c>
      <c r="L21" s="8">
        <f t="shared" si="1"/>
        <v>-0.3125455799204846</v>
      </c>
      <c r="M21" s="8">
        <f t="shared" si="2"/>
        <v>-8.8579559671993546E-2</v>
      </c>
    </row>
    <row r="22" spans="1:13" x14ac:dyDescent="0.25">
      <c r="A22" s="17"/>
      <c r="B22" s="10" t="s">
        <v>218</v>
      </c>
      <c r="C22" s="10"/>
      <c r="D22" s="11">
        <v>3036696660.2430005</v>
      </c>
      <c r="E22" s="12">
        <v>0.29608095354214725</v>
      </c>
      <c r="F22" s="12">
        <v>0.17917638071389921</v>
      </c>
      <c r="G22" s="11">
        <v>1634268582.8430014</v>
      </c>
      <c r="H22" s="12">
        <v>0.21799373812427095</v>
      </c>
      <c r="I22" s="12">
        <v>0.16587724449848076</v>
      </c>
      <c r="K22" s="12">
        <f t="shared" si="0"/>
        <v>-0.46182685803322054</v>
      </c>
      <c r="L22" s="12">
        <f t="shared" si="1"/>
        <v>-0.26373603058111117</v>
      </c>
      <c r="M22" s="12">
        <f t="shared" si="2"/>
        <v>-7.8087215417876304E-2</v>
      </c>
    </row>
    <row r="23" spans="1:13" x14ac:dyDescent="0.25">
      <c r="A23" s="17"/>
      <c r="B23" s="16" t="s">
        <v>204</v>
      </c>
      <c r="C23" s="1" t="s">
        <v>219</v>
      </c>
      <c r="D23" s="7">
        <v>744789382.71699953</v>
      </c>
      <c r="E23" s="8">
        <v>0.17187015872867151</v>
      </c>
      <c r="F23" s="8">
        <v>4.3945339597631181E-2</v>
      </c>
      <c r="G23" s="7">
        <v>311439667.29799974</v>
      </c>
      <c r="H23" s="8">
        <v>7.9047273141490779E-2</v>
      </c>
      <c r="I23" s="8">
        <v>3.1610932487636689E-2</v>
      </c>
      <c r="K23" s="8">
        <f t="shared" si="0"/>
        <v>-0.5818419616001177</v>
      </c>
      <c r="L23" s="8">
        <f t="shared" si="1"/>
        <v>-0.54007563775930789</v>
      </c>
      <c r="M23" s="8">
        <f t="shared" si="2"/>
        <v>-9.2822885587180728E-2</v>
      </c>
    </row>
    <row r="24" spans="1:13" x14ac:dyDescent="0.25">
      <c r="A24" s="17"/>
      <c r="B24" s="16"/>
      <c r="C24" s="1" t="s">
        <v>220</v>
      </c>
      <c r="D24" s="7">
        <v>39764909.08200004</v>
      </c>
      <c r="E24" s="8">
        <v>-0.54947222066931556</v>
      </c>
      <c r="F24" s="8">
        <v>2.3462773157460781E-3</v>
      </c>
      <c r="G24" s="7">
        <v>32702768.175000016</v>
      </c>
      <c r="H24" s="8">
        <v>-1.8982813960212999</v>
      </c>
      <c r="I24" s="8">
        <v>3.319310625738646E-3</v>
      </c>
      <c r="K24" s="8">
        <f t="shared" si="0"/>
        <v>-0.17759731054425487</v>
      </c>
      <c r="L24" s="8">
        <f t="shared" si="1"/>
        <v>2.4547358803853476</v>
      </c>
      <c r="M24" s="8">
        <f t="shared" si="2"/>
        <v>-1.3488091753519842</v>
      </c>
    </row>
    <row r="25" spans="1:13" x14ac:dyDescent="0.25">
      <c r="A25" s="17"/>
      <c r="B25" s="16"/>
      <c r="C25" s="1" t="s">
        <v>221</v>
      </c>
      <c r="D25" s="7">
        <v>1352911156.7449989</v>
      </c>
      <c r="E25" s="8">
        <v>0.34353824157472196</v>
      </c>
      <c r="F25" s="8">
        <v>7.9826782723048065E-2</v>
      </c>
      <c r="G25" s="7">
        <v>1022547666.998</v>
      </c>
      <c r="H25" s="8">
        <v>0.23005353250535571</v>
      </c>
      <c r="I25" s="8">
        <v>0.10378795208490703</v>
      </c>
      <c r="K25" s="8">
        <f t="shared" si="0"/>
        <v>-0.24418712795733633</v>
      </c>
      <c r="L25" s="8">
        <f t="shared" si="1"/>
        <v>-0.33034083352459187</v>
      </c>
      <c r="M25" s="8">
        <f t="shared" si="2"/>
        <v>-0.11348470906936625</v>
      </c>
    </row>
    <row r="26" spans="1:13" x14ac:dyDescent="0.25">
      <c r="A26" s="17"/>
      <c r="B26" s="16"/>
      <c r="C26" s="1" t="s">
        <v>222</v>
      </c>
      <c r="D26" s="7">
        <v>1227727.2710000002</v>
      </c>
      <c r="E26" s="8">
        <v>-0.34000425734617407</v>
      </c>
      <c r="F26" s="8">
        <v>7.2440468553065641E-5</v>
      </c>
      <c r="G26" s="7">
        <v>159545.45500000002</v>
      </c>
      <c r="H26" s="8">
        <v>-1.0407977149834822</v>
      </c>
      <c r="I26" s="8">
        <v>1.6193764431068893E-5</v>
      </c>
      <c r="K26" s="8">
        <f t="shared" si="0"/>
        <v>-0.87004812976904211</v>
      </c>
      <c r="L26" s="8">
        <f t="shared" si="1"/>
        <v>2.0611314196686599</v>
      </c>
      <c r="M26" s="8">
        <f t="shared" si="2"/>
        <v>-0.70079345763730805</v>
      </c>
    </row>
    <row r="27" spans="1:13" x14ac:dyDescent="0.25">
      <c r="A27" s="17"/>
      <c r="B27" s="16"/>
      <c r="C27" s="1" t="s">
        <v>223</v>
      </c>
      <c r="D27" s="7">
        <v>158880872.70799989</v>
      </c>
      <c r="E27" s="8">
        <v>0.32861956608179627</v>
      </c>
      <c r="F27" s="8">
        <v>9.3745615455075194E-3</v>
      </c>
      <c r="G27" s="7">
        <v>58953727.275999963</v>
      </c>
      <c r="H27" s="8">
        <v>0.14131356049800661</v>
      </c>
      <c r="I27" s="8">
        <v>5.983766644064064E-3</v>
      </c>
      <c r="K27" s="8">
        <f t="shared" si="0"/>
        <v>-0.6289438352699106</v>
      </c>
      <c r="L27" s="8">
        <f t="shared" si="1"/>
        <v>-0.56997825119508416</v>
      </c>
      <c r="M27" s="8">
        <f t="shared" si="2"/>
        <v>-0.18730600558378965</v>
      </c>
    </row>
    <row r="28" spans="1:13" x14ac:dyDescent="0.25">
      <c r="A28" s="17"/>
      <c r="B28" s="6"/>
      <c r="C28" s="1" t="s">
        <v>224</v>
      </c>
      <c r="D28" s="7">
        <v>326987918.15799987</v>
      </c>
      <c r="E28" s="8">
        <v>0.1770637782097623</v>
      </c>
      <c r="F28" s="8">
        <v>1.9293501547182779E-2</v>
      </c>
      <c r="G28" s="7">
        <v>192513309.98699987</v>
      </c>
      <c r="H28" s="8">
        <v>-7.5686851490860269E-2</v>
      </c>
      <c r="I28" s="8">
        <v>1.9539981203318003E-2</v>
      </c>
      <c r="K28" s="8">
        <f t="shared" si="0"/>
        <v>-0.41125252862101824</v>
      </c>
      <c r="L28" s="8">
        <f t="shared" si="1"/>
        <v>-1.4274553059700119</v>
      </c>
      <c r="M28" s="8">
        <f t="shared" si="2"/>
        <v>-0.25275062970062256</v>
      </c>
    </row>
    <row r="29" spans="1:13" x14ac:dyDescent="0.25">
      <c r="A29" s="17"/>
      <c r="B29" s="10" t="s">
        <v>208</v>
      </c>
      <c r="C29" s="10"/>
      <c r="D29" s="11">
        <v>2624561966.6809983</v>
      </c>
      <c r="E29" s="12">
        <v>0.25932926413305984</v>
      </c>
      <c r="F29" s="12">
        <v>0.15485890319766871</v>
      </c>
      <c r="G29" s="11">
        <v>1618316685.1889997</v>
      </c>
      <c r="H29" s="12">
        <v>0.1182551505403594</v>
      </c>
      <c r="I29" s="12">
        <v>0.16425813681009549</v>
      </c>
      <c r="K29" s="12">
        <f t="shared" si="0"/>
        <v>-0.38339551295277252</v>
      </c>
      <c r="L29" s="12">
        <f t="shared" si="1"/>
        <v>-0.54399612039278533</v>
      </c>
      <c r="M29" s="12">
        <f t="shared" si="2"/>
        <v>-0.14107411359270045</v>
      </c>
    </row>
    <row r="30" spans="1:13" x14ac:dyDescent="0.25">
      <c r="A30" s="17"/>
      <c r="B30" s="16" t="s">
        <v>209</v>
      </c>
      <c r="C30" s="1" t="s">
        <v>225</v>
      </c>
      <c r="D30" s="7">
        <v>326398934.15199977</v>
      </c>
      <c r="E30" s="8">
        <v>0.36116836155813697</v>
      </c>
      <c r="F30" s="8">
        <v>1.9258749303445327E-2</v>
      </c>
      <c r="G30" s="7">
        <v>166239339.48500022</v>
      </c>
      <c r="H30" s="8">
        <v>0.30351330955301709</v>
      </c>
      <c r="I30" s="8">
        <v>1.6873189542106249E-2</v>
      </c>
      <c r="K30" s="8">
        <f t="shared" si="0"/>
        <v>-0.49068663500112808</v>
      </c>
      <c r="L30" s="8">
        <f t="shared" si="1"/>
        <v>-0.15963483555532643</v>
      </c>
      <c r="M30" s="8">
        <f t="shared" si="2"/>
        <v>-5.7655052005119889E-2</v>
      </c>
    </row>
    <row r="31" spans="1:13" x14ac:dyDescent="0.25">
      <c r="A31" s="17"/>
      <c r="B31" s="16"/>
      <c r="C31" s="1" t="s">
        <v>226</v>
      </c>
      <c r="D31" s="7">
        <v>200164000.01799992</v>
      </c>
      <c r="E31" s="8">
        <v>0.35461636668740093</v>
      </c>
      <c r="F31" s="8">
        <v>1.1810419375102202E-2</v>
      </c>
      <c r="G31" s="7">
        <v>112917109.12399997</v>
      </c>
      <c r="H31" s="8">
        <v>0.31150107478729305</v>
      </c>
      <c r="I31" s="8">
        <v>1.1461016331623834E-2</v>
      </c>
      <c r="K31" s="8">
        <f t="shared" si="0"/>
        <v>-0.43587703526185628</v>
      </c>
      <c r="L31" s="8">
        <f t="shared" si="1"/>
        <v>-0.12158291593493931</v>
      </c>
      <c r="M31" s="8">
        <f t="shared" si="2"/>
        <v>-4.3115291900107877E-2</v>
      </c>
    </row>
    <row r="32" spans="1:13" x14ac:dyDescent="0.25">
      <c r="A32" s="17"/>
      <c r="B32" s="16"/>
      <c r="C32" s="1" t="s">
        <v>227</v>
      </c>
      <c r="D32" s="7">
        <v>352060958.9090001</v>
      </c>
      <c r="E32" s="8">
        <v>0.33978040141031379</v>
      </c>
      <c r="F32" s="8">
        <v>2.0772904068373958E-2</v>
      </c>
      <c r="G32" s="7">
        <v>173648404.39900026</v>
      </c>
      <c r="H32" s="8">
        <v>0.27272400482404102</v>
      </c>
      <c r="I32" s="8">
        <v>1.7625205021781394E-2</v>
      </c>
      <c r="K32" s="8">
        <f t="shared" si="0"/>
        <v>-0.5067660869381303</v>
      </c>
      <c r="L32" s="8">
        <f t="shared" si="1"/>
        <v>-0.19735216130166511</v>
      </c>
      <c r="M32" s="8">
        <f t="shared" si="2"/>
        <v>-6.7056396586272771E-2</v>
      </c>
    </row>
    <row r="33" spans="1:13" x14ac:dyDescent="0.25">
      <c r="A33" s="17"/>
      <c r="B33" s="6"/>
      <c r="C33" s="1" t="s">
        <v>228</v>
      </c>
      <c r="D33" s="7">
        <v>1054757812.5780004</v>
      </c>
      <c r="E33" s="8">
        <v>0.35473762242489237</v>
      </c>
      <c r="F33" s="8">
        <v>6.2234628127892204E-2</v>
      </c>
      <c r="G33" s="7">
        <v>562742189.81199932</v>
      </c>
      <c r="H33" s="8">
        <v>0.31661526776857435</v>
      </c>
      <c r="I33" s="8">
        <v>5.7117982190338E-2</v>
      </c>
      <c r="K33" s="8">
        <f t="shared" si="0"/>
        <v>-0.46647260337748486</v>
      </c>
      <c r="L33" s="8">
        <f t="shared" si="1"/>
        <v>-0.10746634201279159</v>
      </c>
      <c r="M33" s="8">
        <f t="shared" si="2"/>
        <v>-3.8122354656318025E-2</v>
      </c>
    </row>
    <row r="34" spans="1:13" x14ac:dyDescent="0.25">
      <c r="A34" s="17"/>
      <c r="B34" s="10" t="s">
        <v>212</v>
      </c>
      <c r="C34" s="10"/>
      <c r="D34" s="11">
        <v>1933381705.6570001</v>
      </c>
      <c r="E34" s="12">
        <v>0.35308707499382369</v>
      </c>
      <c r="F34" s="12">
        <v>0.11407670087481368</v>
      </c>
      <c r="G34" s="11">
        <v>1015547042.8199998</v>
      </c>
      <c r="H34" s="12">
        <v>0.30639694394260802</v>
      </c>
      <c r="I34" s="12">
        <v>0.10307739308584948</v>
      </c>
      <c r="K34" s="12">
        <f t="shared" si="0"/>
        <v>-0.47473018915584619</v>
      </c>
      <c r="L34" s="12">
        <f t="shared" si="1"/>
        <v>-0.13223404184940046</v>
      </c>
      <c r="M34" s="12">
        <f t="shared" si="2"/>
        <v>-4.6690131051215666E-2</v>
      </c>
    </row>
    <row r="35" spans="1:13" x14ac:dyDescent="0.25">
      <c r="A35" s="17"/>
      <c r="B35" s="16" t="s">
        <v>229</v>
      </c>
      <c r="C35" s="1" t="s">
        <v>230</v>
      </c>
      <c r="D35" s="7">
        <v>29352550.001999989</v>
      </c>
      <c r="E35" s="8">
        <v>0.36184452871305262</v>
      </c>
      <c r="F35" s="8">
        <v>1.7319094603480277E-3</v>
      </c>
      <c r="G35" s="7">
        <v>12211259.084999999</v>
      </c>
      <c r="H35" s="8">
        <v>0.28823891627388232</v>
      </c>
      <c r="I35" s="8">
        <v>1.2394352006407192E-3</v>
      </c>
      <c r="K35" s="8">
        <f t="shared" si="0"/>
        <v>-0.58397961730180303</v>
      </c>
      <c r="L35" s="8">
        <f t="shared" si="1"/>
        <v>-0.20341778470703509</v>
      </c>
      <c r="M35" s="8">
        <f t="shared" si="2"/>
        <v>-7.3605612439170298E-2</v>
      </c>
    </row>
    <row r="36" spans="1:13" x14ac:dyDescent="0.25">
      <c r="A36" s="17"/>
      <c r="B36" s="6"/>
      <c r="C36" s="1" t="s">
        <v>231</v>
      </c>
      <c r="D36" s="7">
        <v>827550589.0529995</v>
      </c>
      <c r="E36" s="8">
        <v>0.27854599696047971</v>
      </c>
      <c r="F36" s="8">
        <v>4.8828558132081076E-2</v>
      </c>
      <c r="G36" s="7">
        <v>645241020.87199974</v>
      </c>
      <c r="H36" s="8">
        <v>0.16991625422982715</v>
      </c>
      <c r="I36" s="8">
        <v>6.5491562221334162E-2</v>
      </c>
      <c r="K36" s="8">
        <f t="shared" si="0"/>
        <v>-0.22030020954927254</v>
      </c>
      <c r="L36" s="8">
        <f t="shared" si="1"/>
        <v>-0.38998852583067289</v>
      </c>
      <c r="M36" s="8">
        <f t="shared" si="2"/>
        <v>-0.10862974273065257</v>
      </c>
    </row>
    <row r="37" spans="1:13" x14ac:dyDescent="0.25">
      <c r="A37" s="9"/>
      <c r="B37" s="10" t="s">
        <v>232</v>
      </c>
      <c r="C37" s="10"/>
      <c r="D37" s="11">
        <v>856903139.05499947</v>
      </c>
      <c r="E37" s="12">
        <v>0.28139932332483047</v>
      </c>
      <c r="F37" s="12">
        <v>5.0560467592429097E-2</v>
      </c>
      <c r="G37" s="11">
        <v>657452279.95699978</v>
      </c>
      <c r="H37" s="12">
        <v>0.17211393264070948</v>
      </c>
      <c r="I37" s="12">
        <v>6.6730997421974886E-2</v>
      </c>
      <c r="K37" s="12">
        <f t="shared" si="0"/>
        <v>-0.23275776456829866</v>
      </c>
      <c r="L37" s="12">
        <f t="shared" si="1"/>
        <v>-0.38836408486302043</v>
      </c>
      <c r="M37" s="12">
        <f t="shared" si="2"/>
        <v>-0.10928539068412099</v>
      </c>
    </row>
    <row r="38" spans="1:13" ht="15.75" thickBot="1" x14ac:dyDescent="0.3">
      <c r="A38" s="13" t="s">
        <v>233</v>
      </c>
      <c r="B38" s="13"/>
      <c r="C38" s="13"/>
      <c r="D38" s="14">
        <v>8451543471.6359978</v>
      </c>
      <c r="E38" s="15">
        <v>0.29622019095777885</v>
      </c>
      <c r="F38" s="15">
        <v>0.49867245237881064</v>
      </c>
      <c r="G38" s="14">
        <v>4925584590.809</v>
      </c>
      <c r="H38" s="15">
        <v>0.19732719854058217</v>
      </c>
      <c r="I38" s="15">
        <v>0.49994377181640054</v>
      </c>
      <c r="K38" s="15">
        <f t="shared" si="0"/>
        <v>-0.41719703538890562</v>
      </c>
      <c r="L38" s="15">
        <f t="shared" si="1"/>
        <v>-0.33384960051994628</v>
      </c>
      <c r="M38" s="15">
        <f t="shared" si="2"/>
        <v>-9.8892992417196679E-2</v>
      </c>
    </row>
    <row r="39" spans="1:13" ht="15.75" thickTop="1" x14ac:dyDescent="0.25">
      <c r="A39" s="18" t="s">
        <v>35</v>
      </c>
      <c r="B39" s="18"/>
      <c r="C39" s="18"/>
      <c r="D39" s="19">
        <v>16948085725.047997</v>
      </c>
      <c r="E39" s="20">
        <v>0.23682968026447176</v>
      </c>
      <c r="F39" s="20">
        <v>1</v>
      </c>
      <c r="G39" s="19">
        <v>9852277132.9130039</v>
      </c>
      <c r="H39" s="20">
        <v>0.15662106537361886</v>
      </c>
      <c r="I39" s="20">
        <v>1</v>
      </c>
      <c r="K39" s="20">
        <f t="shared" si="0"/>
        <v>-0.41867905952634643</v>
      </c>
      <c r="L39" s="20">
        <f t="shared" si="1"/>
        <v>-0.33867636354228303</v>
      </c>
      <c r="M39" s="20">
        <f t="shared" si="2"/>
        <v>-8.0208614890852903E-2</v>
      </c>
    </row>
  </sheetData>
  <mergeCells count="1">
    <mergeCell ref="K7:L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7"/>
  <sheetViews>
    <sheetView zoomScale="85" zoomScaleNormal="85" workbookViewId="0">
      <pane ySplit="8" topLeftCell="A9" activePane="bottomLeft" state="frozen"/>
      <selection activeCell="K10" sqref="K10"/>
      <selection pane="bottomLeft" activeCell="A9" sqref="A9"/>
    </sheetView>
  </sheetViews>
  <sheetFormatPr defaultRowHeight="15" x14ac:dyDescent="0.25"/>
  <cols>
    <col min="1" max="1" width="17" bestFit="1" customWidth="1"/>
    <col min="2" max="2" width="41.5703125" bestFit="1" customWidth="1"/>
    <col min="3" max="3" width="36" bestFit="1" customWidth="1"/>
    <col min="4" max="4" width="16.140625" bestFit="1" customWidth="1"/>
    <col min="6" max="6" width="11.7109375" bestFit="1" customWidth="1"/>
    <col min="7" max="7" width="13.85546875" bestFit="1" customWidth="1"/>
    <col min="9" max="9" width="11.7109375" bestFit="1" customWidth="1"/>
  </cols>
  <sheetData>
    <row r="1" spans="1:13" ht="19.5" x14ac:dyDescent="0.3">
      <c r="A1" s="21" t="s">
        <v>524</v>
      </c>
    </row>
    <row r="3" spans="1:13" x14ac:dyDescent="0.25">
      <c r="A3" t="s">
        <v>0</v>
      </c>
      <c r="B3" t="s">
        <v>525</v>
      </c>
    </row>
    <row r="4" spans="1:13" x14ac:dyDescent="0.25">
      <c r="A4" t="s">
        <v>1</v>
      </c>
      <c r="B4" t="s">
        <v>2</v>
      </c>
    </row>
    <row r="5" spans="1:13" x14ac:dyDescent="0.25">
      <c r="A5" t="s">
        <v>3</v>
      </c>
      <c r="B5" t="s">
        <v>234</v>
      </c>
    </row>
    <row r="7" spans="1:13" x14ac:dyDescent="0.25">
      <c r="A7" s="2"/>
      <c r="B7" s="2"/>
      <c r="C7" s="2"/>
      <c r="D7" s="3">
        <v>2020</v>
      </c>
      <c r="E7" s="3"/>
      <c r="F7" s="3"/>
      <c r="G7" s="3">
        <v>2021</v>
      </c>
      <c r="H7" s="3"/>
      <c r="I7" s="3"/>
      <c r="K7" s="23" t="s">
        <v>526</v>
      </c>
      <c r="L7" s="23"/>
      <c r="M7" s="22"/>
    </row>
    <row r="8" spans="1:13" x14ac:dyDescent="0.25">
      <c r="A8" s="4" t="s">
        <v>5</v>
      </c>
      <c r="B8" s="4" t="s">
        <v>6</v>
      </c>
      <c r="C8" s="4" t="s">
        <v>7</v>
      </c>
      <c r="D8" s="4" t="s">
        <v>8</v>
      </c>
      <c r="E8" s="4" t="s">
        <v>9</v>
      </c>
      <c r="F8" s="4" t="s">
        <v>10</v>
      </c>
      <c r="G8" s="4" t="s">
        <v>8</v>
      </c>
      <c r="H8" s="4" t="s">
        <v>9</v>
      </c>
      <c r="I8" s="4" t="s">
        <v>10</v>
      </c>
      <c r="K8" s="4" t="s">
        <v>527</v>
      </c>
      <c r="L8" s="4" t="s">
        <v>528</v>
      </c>
      <c r="M8" s="4" t="s">
        <v>529</v>
      </c>
    </row>
    <row r="9" spans="1:13" x14ac:dyDescent="0.25">
      <c r="A9" s="5" t="s">
        <v>11</v>
      </c>
      <c r="B9" s="6" t="s">
        <v>11</v>
      </c>
      <c r="C9" s="1" t="s">
        <v>11</v>
      </c>
      <c r="D9" s="7">
        <v>17727.273000000001</v>
      </c>
      <c r="E9" s="8">
        <v>0.25000026794871383</v>
      </c>
      <c r="F9" s="8">
        <v>1.515815500392087E-7</v>
      </c>
      <c r="G9" s="7"/>
      <c r="H9" s="8">
        <v>0</v>
      </c>
      <c r="I9" s="8">
        <v>0</v>
      </c>
      <c r="K9" s="8" t="str">
        <f>IFERROR(IF(ISBLANK(D9)," ",IF(ISBLANK(G9)," ",IF(G9/D9-1="FALSE",0,IF(G9&gt;D9,ABS(G9/D9-1),IF(G9&lt;D9,G9/D9-1))))),0)</f>
        <v xml:space="preserve"> </v>
      </c>
      <c r="L9" s="8">
        <f>IFERROR(IF(ISBLANK(E9)," ",IF(ISBLANK(H9)," ",IF(H9/E9-1="FALSE",0,IF(H9&gt;E9,ABS(H9/E9-1),IF(H9&lt;E9,H9/E9-1))))),0)</f>
        <v>-1</v>
      </c>
      <c r="M9" s="8">
        <f>IFERROR(H9-E9,0)</f>
        <v>-0.25000026794871383</v>
      </c>
    </row>
    <row r="10" spans="1:13" x14ac:dyDescent="0.25">
      <c r="A10" s="9"/>
      <c r="B10" s="10" t="s">
        <v>12</v>
      </c>
      <c r="C10" s="10"/>
      <c r="D10" s="11">
        <v>17727.273000000001</v>
      </c>
      <c r="E10" s="12">
        <v>0.25000026794871383</v>
      </c>
      <c r="F10" s="12">
        <v>1.515815500392087E-7</v>
      </c>
      <c r="G10" s="11"/>
      <c r="H10" s="12">
        <v>0</v>
      </c>
      <c r="I10" s="12">
        <v>0</v>
      </c>
      <c r="K10" s="12" t="str">
        <f t="shared" ref="K10:K73" si="0">IFERROR(IF(ISBLANK(D10)," ",IF(ISBLANK(G10)," ",IF(G10/D10-1="FALSE",0,IF(G10&gt;D10,ABS(G10/D10-1),IF(G10&lt;D10,G10/D10-1))))),0)</f>
        <v xml:space="preserve"> </v>
      </c>
      <c r="L10" s="12">
        <f t="shared" ref="L10:L73" si="1">IFERROR(IF(ISBLANK(E10)," ",IF(ISBLANK(H10)," ",IF(H10/E10-1="FALSE",0,IF(H10&gt;E10,ABS(H10/E10-1),IF(H10&lt;E10,H10/E10-1))))),0)</f>
        <v>-1</v>
      </c>
      <c r="M10" s="12">
        <f t="shared" ref="M10:M73" si="2">IFERROR(H10-E10,0)</f>
        <v>-0.25000026794871383</v>
      </c>
    </row>
    <row r="11" spans="1:13" x14ac:dyDescent="0.25">
      <c r="A11" s="13" t="s">
        <v>12</v>
      </c>
      <c r="B11" s="13"/>
      <c r="C11" s="13"/>
      <c r="D11" s="14">
        <v>17727.273000000001</v>
      </c>
      <c r="E11" s="15">
        <v>0.25000026794871383</v>
      </c>
      <c r="F11" s="15">
        <v>1.515815500392087E-7</v>
      </c>
      <c r="G11" s="14"/>
      <c r="H11" s="15">
        <v>0</v>
      </c>
      <c r="I11" s="15">
        <v>0</v>
      </c>
      <c r="K11" s="15" t="str">
        <f t="shared" si="0"/>
        <v xml:space="preserve"> </v>
      </c>
      <c r="L11" s="15">
        <f t="shared" si="1"/>
        <v>-1</v>
      </c>
      <c r="M11" s="15">
        <f t="shared" si="2"/>
        <v>-0.25000026794871383</v>
      </c>
    </row>
    <row r="12" spans="1:13" x14ac:dyDescent="0.25">
      <c r="A12" s="5" t="s">
        <v>256</v>
      </c>
      <c r="B12" s="16" t="s">
        <v>257</v>
      </c>
      <c r="C12" s="1" t="s">
        <v>258</v>
      </c>
      <c r="D12" s="7">
        <v>340260896.32099986</v>
      </c>
      <c r="E12" s="8">
        <v>0.16910915648301814</v>
      </c>
      <c r="F12" s="8">
        <v>2.909487211150166E-3</v>
      </c>
      <c r="G12" s="7">
        <v>210477946.41400003</v>
      </c>
      <c r="H12" s="8">
        <v>0.15170096358311952</v>
      </c>
      <c r="I12" s="8">
        <v>2.4150382209263319E-3</v>
      </c>
      <c r="K12" s="8">
        <f t="shared" si="0"/>
        <v>-0.38142187747769718</v>
      </c>
      <c r="L12" s="8">
        <f t="shared" si="1"/>
        <v>-0.10294056964116394</v>
      </c>
      <c r="M12" s="8">
        <f t="shared" si="2"/>
        <v>-1.7408192899898617E-2</v>
      </c>
    </row>
    <row r="13" spans="1:13" x14ac:dyDescent="0.25">
      <c r="A13" s="17"/>
      <c r="B13" s="16"/>
      <c r="C13" s="1" t="s">
        <v>259</v>
      </c>
      <c r="D13" s="7">
        <v>2319300388.5859995</v>
      </c>
      <c r="E13" s="8">
        <v>0.23495886215852893</v>
      </c>
      <c r="F13" s="8">
        <v>1.9831767012805909E-2</v>
      </c>
      <c r="G13" s="7">
        <v>1848983782.0360003</v>
      </c>
      <c r="H13" s="8">
        <v>0.1974430669013254</v>
      </c>
      <c r="I13" s="8">
        <v>2.1215365217915519E-2</v>
      </c>
      <c r="K13" s="8">
        <f t="shared" si="0"/>
        <v>-0.20278382604710188</v>
      </c>
      <c r="L13" s="8">
        <f t="shared" si="1"/>
        <v>-0.15966963285637326</v>
      </c>
      <c r="M13" s="8">
        <f t="shared" si="2"/>
        <v>-3.7515795257203527E-2</v>
      </c>
    </row>
    <row r="14" spans="1:13" x14ac:dyDescent="0.25">
      <c r="A14" s="17"/>
      <c r="B14" s="6"/>
      <c r="C14" s="1" t="s">
        <v>260</v>
      </c>
      <c r="D14" s="7">
        <v>8973676802.8340092</v>
      </c>
      <c r="E14" s="8">
        <v>8.9805383963626847E-2</v>
      </c>
      <c r="F14" s="8">
        <v>7.6731702576277219E-2</v>
      </c>
      <c r="G14" s="7">
        <v>7879166628.8789988</v>
      </c>
      <c r="H14" s="8">
        <v>-2.4344968717623237E-2</v>
      </c>
      <c r="I14" s="8">
        <v>9.0406091858963394E-2</v>
      </c>
      <c r="K14" s="8">
        <f t="shared" si="0"/>
        <v>-0.1219689763742493</v>
      </c>
      <c r="L14" s="8">
        <f t="shared" si="1"/>
        <v>-1.2710858485665346</v>
      </c>
      <c r="M14" s="8">
        <f t="shared" si="2"/>
        <v>-0.11415035268125008</v>
      </c>
    </row>
    <row r="15" spans="1:13" x14ac:dyDescent="0.25">
      <c r="A15" s="17"/>
      <c r="B15" s="10" t="s">
        <v>261</v>
      </c>
      <c r="C15" s="10"/>
      <c r="D15" s="11">
        <v>11633238087.741009</v>
      </c>
      <c r="E15" s="12">
        <v>0.12106396290428592</v>
      </c>
      <c r="F15" s="12">
        <v>9.9472956800233298E-2</v>
      </c>
      <c r="G15" s="11">
        <v>9938628357.3289986</v>
      </c>
      <c r="H15" s="12">
        <v>2.0644767404718753E-2</v>
      </c>
      <c r="I15" s="12">
        <v>0.11403649529780523</v>
      </c>
      <c r="K15" s="12">
        <f t="shared" si="0"/>
        <v>-0.14566965084276695</v>
      </c>
      <c r="L15" s="12">
        <f t="shared" si="1"/>
        <v>-0.82947223179006069</v>
      </c>
      <c r="M15" s="12">
        <f t="shared" si="2"/>
        <v>-0.10041919549956717</v>
      </c>
    </row>
    <row r="16" spans="1:13" x14ac:dyDescent="0.25">
      <c r="A16" s="17"/>
      <c r="B16" s="16" t="s">
        <v>317</v>
      </c>
      <c r="C16" s="1" t="s">
        <v>318</v>
      </c>
      <c r="D16" s="7">
        <v>189409.09400000001</v>
      </c>
      <c r="E16" s="8">
        <v>0.27844884786788537</v>
      </c>
      <c r="F16" s="8">
        <v>1.6195905630856017E-6</v>
      </c>
      <c r="G16" s="7">
        <v>250772.72799999994</v>
      </c>
      <c r="H16" s="8">
        <v>0.34455492305367441</v>
      </c>
      <c r="I16" s="8">
        <v>2.8773832755605001E-6</v>
      </c>
      <c r="K16" s="8">
        <f t="shared" si="0"/>
        <v>0.32397406430759834</v>
      </c>
      <c r="L16" s="8">
        <f t="shared" si="1"/>
        <v>0.23740832720972205</v>
      </c>
      <c r="M16" s="8">
        <f t="shared" si="2"/>
        <v>6.6106075185789037E-2</v>
      </c>
    </row>
    <row r="17" spans="1:13" x14ac:dyDescent="0.25">
      <c r="A17" s="17"/>
      <c r="B17" s="16"/>
      <c r="C17" s="1" t="s">
        <v>319</v>
      </c>
      <c r="D17" s="7">
        <v>189517878.66399989</v>
      </c>
      <c r="E17" s="8">
        <v>0.28742752302845131</v>
      </c>
      <c r="F17" s="8">
        <v>1.6205207539835248E-3</v>
      </c>
      <c r="G17" s="7">
        <v>155816524.07299989</v>
      </c>
      <c r="H17" s="8">
        <v>0.2036022022166086</v>
      </c>
      <c r="I17" s="8">
        <v>1.7878493566637758E-3</v>
      </c>
      <c r="K17" s="8">
        <f t="shared" si="0"/>
        <v>-0.17782678251031825</v>
      </c>
      <c r="L17" s="8">
        <f t="shared" si="1"/>
        <v>-0.29163985386168179</v>
      </c>
      <c r="M17" s="8">
        <f t="shared" si="2"/>
        <v>-8.3825320811842713E-2</v>
      </c>
    </row>
    <row r="18" spans="1:13" x14ac:dyDescent="0.25">
      <c r="A18" s="17"/>
      <c r="B18" s="16"/>
      <c r="C18" s="1" t="s">
        <v>320</v>
      </c>
      <c r="D18" s="7">
        <v>3821659.0789999994</v>
      </c>
      <c r="E18" s="8">
        <v>0.24535735386562987</v>
      </c>
      <c r="F18" s="8">
        <v>3.267806655407375E-5</v>
      </c>
      <c r="G18" s="7">
        <v>4301754.5279999981</v>
      </c>
      <c r="H18" s="8">
        <v>0.18349343805235357</v>
      </c>
      <c r="I18" s="8">
        <v>4.9358622977670241E-5</v>
      </c>
      <c r="K18" s="8">
        <f t="shared" si="0"/>
        <v>0.12562487628426133</v>
      </c>
      <c r="L18" s="8">
        <f t="shared" si="1"/>
        <v>-0.25213801354882603</v>
      </c>
      <c r="M18" s="8">
        <f t="shared" si="2"/>
        <v>-6.1863915813276299E-2</v>
      </c>
    </row>
    <row r="19" spans="1:13" x14ac:dyDescent="0.25">
      <c r="A19" s="17"/>
      <c r="B19" s="16"/>
      <c r="C19" s="1" t="s">
        <v>321</v>
      </c>
      <c r="D19" s="7">
        <v>344621450.84399986</v>
      </c>
      <c r="E19" s="8">
        <v>0.25234713895788857</v>
      </c>
      <c r="F19" s="8">
        <v>2.9467732400631761E-3</v>
      </c>
      <c r="G19" s="7">
        <v>312432160.28599995</v>
      </c>
      <c r="H19" s="8">
        <v>0.18900568037536331</v>
      </c>
      <c r="I19" s="8">
        <v>3.5848677801765343E-3</v>
      </c>
      <c r="K19" s="8">
        <f t="shared" si="0"/>
        <v>-9.3404779299623653E-2</v>
      </c>
      <c r="L19" s="8">
        <f t="shared" si="1"/>
        <v>-0.2510092202515346</v>
      </c>
      <c r="M19" s="8">
        <f t="shared" si="2"/>
        <v>-6.3341458582525267E-2</v>
      </c>
    </row>
    <row r="20" spans="1:13" x14ac:dyDescent="0.25">
      <c r="A20" s="17"/>
      <c r="B20" s="16"/>
      <c r="C20" s="1" t="s">
        <v>247</v>
      </c>
      <c r="D20" s="7">
        <v>10227.272000000001</v>
      </c>
      <c r="E20" s="8">
        <v>0.38693328973747837</v>
      </c>
      <c r="F20" s="8">
        <v>8.7450886689261126E-8</v>
      </c>
      <c r="G20" s="7">
        <v>4863.6360000000004</v>
      </c>
      <c r="H20" s="8">
        <v>0.23822424211022369</v>
      </c>
      <c r="I20" s="8">
        <v>5.5805689065255822E-8</v>
      </c>
      <c r="K20" s="8">
        <f t="shared" si="0"/>
        <v>-0.52444444618271624</v>
      </c>
      <c r="L20" s="8">
        <f t="shared" si="1"/>
        <v>-0.38432735453739042</v>
      </c>
      <c r="M20" s="8">
        <f t="shared" si="2"/>
        <v>-0.14870904762725468</v>
      </c>
    </row>
    <row r="21" spans="1:13" x14ac:dyDescent="0.25">
      <c r="A21" s="17"/>
      <c r="B21" s="6"/>
      <c r="C21" s="1" t="s">
        <v>322</v>
      </c>
      <c r="D21" s="7">
        <v>8732813547.0490055</v>
      </c>
      <c r="E21" s="8">
        <v>0.15918763048465193</v>
      </c>
      <c r="F21" s="8">
        <v>7.4672140134869489E-2</v>
      </c>
      <c r="G21" s="7">
        <v>6081979296.6679955</v>
      </c>
      <c r="H21" s="8">
        <v>6.992453954109791E-2</v>
      </c>
      <c r="I21" s="8">
        <v>6.9785042616506948E-2</v>
      </c>
      <c r="K21" s="8">
        <f t="shared" si="0"/>
        <v>-0.30354870582079252</v>
      </c>
      <c r="L21" s="8">
        <f t="shared" si="1"/>
        <v>-0.56074137589578799</v>
      </c>
      <c r="M21" s="8">
        <f t="shared" si="2"/>
        <v>-8.9263090943554016E-2</v>
      </c>
    </row>
    <row r="22" spans="1:13" x14ac:dyDescent="0.25">
      <c r="A22" s="17"/>
      <c r="B22" s="10" t="s">
        <v>323</v>
      </c>
      <c r="C22" s="10"/>
      <c r="D22" s="11">
        <v>9270974172.0020046</v>
      </c>
      <c r="E22" s="12">
        <v>0.16531026074911917</v>
      </c>
      <c r="F22" s="12">
        <v>7.9273819236920035E-2</v>
      </c>
      <c r="G22" s="11">
        <v>6554785371.9189949</v>
      </c>
      <c r="H22" s="12">
        <v>7.886338305500637E-2</v>
      </c>
      <c r="I22" s="12">
        <v>7.5210051565289551E-2</v>
      </c>
      <c r="K22" s="12">
        <f t="shared" si="0"/>
        <v>-0.2929777119092617</v>
      </c>
      <c r="L22" s="12">
        <f t="shared" si="1"/>
        <v>-0.52293715648605565</v>
      </c>
      <c r="M22" s="12">
        <f t="shared" si="2"/>
        <v>-8.64468776941128E-2</v>
      </c>
    </row>
    <row r="23" spans="1:13" x14ac:dyDescent="0.25">
      <c r="A23" s="17"/>
      <c r="B23" s="16" t="s">
        <v>262</v>
      </c>
      <c r="C23" s="1" t="s">
        <v>263</v>
      </c>
      <c r="D23" s="7">
        <v>1705891155.8240008</v>
      </c>
      <c r="E23" s="8">
        <v>0.20980409230219685</v>
      </c>
      <c r="F23" s="8">
        <v>1.458665557855285E-2</v>
      </c>
      <c r="G23" s="7">
        <v>1286863092.4880013</v>
      </c>
      <c r="H23" s="8">
        <v>0.17350000666063992</v>
      </c>
      <c r="I23" s="8">
        <v>1.4765554331972816E-2</v>
      </c>
      <c r="K23" s="8">
        <f t="shared" si="0"/>
        <v>-0.24563587301887113</v>
      </c>
      <c r="L23" s="8">
        <f t="shared" si="1"/>
        <v>-0.17303802439308658</v>
      </c>
      <c r="M23" s="8">
        <f t="shared" si="2"/>
        <v>-3.6304085641556932E-2</v>
      </c>
    </row>
    <row r="24" spans="1:13" x14ac:dyDescent="0.25">
      <c r="A24" s="17"/>
      <c r="B24" s="16"/>
      <c r="C24" s="1" t="s">
        <v>264</v>
      </c>
      <c r="D24" s="7">
        <v>1903757016.0380008</v>
      </c>
      <c r="E24" s="8">
        <v>0.21216626246168854</v>
      </c>
      <c r="F24" s="8">
        <v>1.6278557868943454E-2</v>
      </c>
      <c r="G24" s="7">
        <v>1492399478.4990003</v>
      </c>
      <c r="H24" s="8">
        <v>0.16910910461643461</v>
      </c>
      <c r="I24" s="8">
        <v>1.7123892753953037E-2</v>
      </c>
      <c r="K24" s="8">
        <f t="shared" si="0"/>
        <v>-0.21607670205470664</v>
      </c>
      <c r="L24" s="8">
        <f t="shared" si="1"/>
        <v>-0.20294064355792141</v>
      </c>
      <c r="M24" s="8">
        <f t="shared" si="2"/>
        <v>-4.3057157845253935E-2</v>
      </c>
    </row>
    <row r="25" spans="1:13" x14ac:dyDescent="0.25">
      <c r="A25" s="17"/>
      <c r="B25" s="16"/>
      <c r="C25" s="1" t="s">
        <v>265</v>
      </c>
      <c r="D25" s="7">
        <v>405853820.70300037</v>
      </c>
      <c r="E25" s="8">
        <v>0.2323623221278277</v>
      </c>
      <c r="F25" s="8">
        <v>3.4703561699250575E-3</v>
      </c>
      <c r="G25" s="7">
        <v>239753374.23200023</v>
      </c>
      <c r="H25" s="8">
        <v>0.20510983163229438</v>
      </c>
      <c r="I25" s="8">
        <v>2.7509464636615321E-3</v>
      </c>
      <c r="K25" s="8">
        <f t="shared" si="0"/>
        <v>-0.40926175385829555</v>
      </c>
      <c r="L25" s="8">
        <f t="shared" si="1"/>
        <v>-0.11728446439152529</v>
      </c>
      <c r="M25" s="8">
        <f t="shared" si="2"/>
        <v>-2.7252490495533327E-2</v>
      </c>
    </row>
    <row r="26" spans="1:13" x14ac:dyDescent="0.25">
      <c r="A26" s="17"/>
      <c r="B26" s="6"/>
      <c r="C26" s="1" t="s">
        <v>266</v>
      </c>
      <c r="D26" s="7">
        <v>70254677.312000006</v>
      </c>
      <c r="E26" s="8">
        <v>0.21575177044348867</v>
      </c>
      <c r="F26" s="8">
        <v>6.0073046116328145E-4</v>
      </c>
      <c r="G26" s="7">
        <v>44161042.955999948</v>
      </c>
      <c r="H26" s="8">
        <v>0.19518009152519167</v>
      </c>
      <c r="I26" s="8">
        <v>5.0670679960423406E-4</v>
      </c>
      <c r="K26" s="8">
        <f t="shared" si="0"/>
        <v>-0.37141490580219461</v>
      </c>
      <c r="L26" s="8">
        <f t="shared" si="1"/>
        <v>-9.5348830167237497E-2</v>
      </c>
      <c r="M26" s="8">
        <f t="shared" si="2"/>
        <v>-2.0571678918297004E-2</v>
      </c>
    </row>
    <row r="27" spans="1:13" x14ac:dyDescent="0.25">
      <c r="A27" s="17"/>
      <c r="B27" s="10" t="s">
        <v>267</v>
      </c>
      <c r="C27" s="10"/>
      <c r="D27" s="11">
        <v>4085756669.8770018</v>
      </c>
      <c r="E27" s="12">
        <v>0.21324781035069143</v>
      </c>
      <c r="F27" s="12">
        <v>3.4936300078584642E-2</v>
      </c>
      <c r="G27" s="11">
        <v>3063176988.1750016</v>
      </c>
      <c r="H27" s="12">
        <v>0.17414737292173926</v>
      </c>
      <c r="I27" s="12">
        <v>3.5147100349191621E-2</v>
      </c>
      <c r="K27" s="12">
        <f t="shared" si="0"/>
        <v>-0.25027914394441508</v>
      </c>
      <c r="L27" s="12">
        <f t="shared" si="1"/>
        <v>-0.18335680617142336</v>
      </c>
      <c r="M27" s="12">
        <f t="shared" si="2"/>
        <v>-3.9100437428952167E-2</v>
      </c>
    </row>
    <row r="28" spans="1:13" x14ac:dyDescent="0.25">
      <c r="A28" s="17"/>
      <c r="B28" s="16" t="s">
        <v>268</v>
      </c>
      <c r="C28" s="1" t="s">
        <v>269</v>
      </c>
      <c r="D28" s="7">
        <v>2091897897.2769992</v>
      </c>
      <c r="E28" s="8">
        <v>0.15015721531910259</v>
      </c>
      <c r="F28" s="8">
        <v>1.7887304256724027E-2</v>
      </c>
      <c r="G28" s="7">
        <v>1548120118.845</v>
      </c>
      <c r="H28" s="8">
        <v>8.3935382160103489E-2</v>
      </c>
      <c r="I28" s="8">
        <v>1.7763235157386561E-2</v>
      </c>
      <c r="K28" s="8">
        <f t="shared" si="0"/>
        <v>-0.25994470339103493</v>
      </c>
      <c r="L28" s="8">
        <f t="shared" si="1"/>
        <v>-0.44101665723002081</v>
      </c>
      <c r="M28" s="8">
        <f t="shared" si="2"/>
        <v>-6.6221833158999099E-2</v>
      </c>
    </row>
    <row r="29" spans="1:13" x14ac:dyDescent="0.25">
      <c r="A29" s="17"/>
      <c r="B29" s="16"/>
      <c r="C29" s="1" t="s">
        <v>270</v>
      </c>
      <c r="D29" s="7">
        <v>139267790.99600005</v>
      </c>
      <c r="E29" s="8">
        <v>0.20688955306850168</v>
      </c>
      <c r="F29" s="8">
        <v>1.1908446172014297E-3</v>
      </c>
      <c r="G29" s="7">
        <v>154961017.85899982</v>
      </c>
      <c r="H29" s="8">
        <v>0.16945619938359799</v>
      </c>
      <c r="I29" s="8">
        <v>1.7780332203879766E-3</v>
      </c>
      <c r="K29" s="8">
        <f t="shared" si="0"/>
        <v>0.11268382122504184</v>
      </c>
      <c r="L29" s="8">
        <f t="shared" si="1"/>
        <v>-0.18093399656825304</v>
      </c>
      <c r="M29" s="8">
        <f t="shared" si="2"/>
        <v>-3.7433353684903692E-2</v>
      </c>
    </row>
    <row r="30" spans="1:13" x14ac:dyDescent="0.25">
      <c r="A30" s="17"/>
      <c r="B30" s="16"/>
      <c r="C30" s="1" t="s">
        <v>271</v>
      </c>
      <c r="D30" s="7">
        <v>1835871929.3009961</v>
      </c>
      <c r="E30" s="8">
        <v>0.22962274623998841</v>
      </c>
      <c r="F30" s="8">
        <v>1.5698089193804231E-2</v>
      </c>
      <c r="G30" s="7">
        <v>1172080187.7980001</v>
      </c>
      <c r="H30" s="8">
        <v>0.18714411808298834</v>
      </c>
      <c r="I30" s="8">
        <v>1.3448527504895893E-2</v>
      </c>
      <c r="K30" s="8">
        <f t="shared" si="0"/>
        <v>-0.36156756411419888</v>
      </c>
      <c r="L30" s="8">
        <f t="shared" si="1"/>
        <v>-0.18499311959540743</v>
      </c>
      <c r="M30" s="8">
        <f t="shared" si="2"/>
        <v>-4.247862815700007E-2</v>
      </c>
    </row>
    <row r="31" spans="1:13" x14ac:dyDescent="0.25">
      <c r="A31" s="17"/>
      <c r="B31" s="16"/>
      <c r="C31" s="1" t="s">
        <v>272</v>
      </c>
      <c r="D31" s="7">
        <v>1441826027.1700006</v>
      </c>
      <c r="E31" s="8">
        <v>0.20987739510705944</v>
      </c>
      <c r="F31" s="8">
        <v>1.2328699630524272E-2</v>
      </c>
      <c r="G31" s="7">
        <v>950671572.45899928</v>
      </c>
      <c r="H31" s="8">
        <v>0.18818176642882156</v>
      </c>
      <c r="I31" s="8">
        <v>1.09080700479692E-2</v>
      </c>
      <c r="K31" s="8">
        <f t="shared" si="0"/>
        <v>-0.34064751603564369</v>
      </c>
      <c r="L31" s="8">
        <f t="shared" si="1"/>
        <v>-0.10337286998998074</v>
      </c>
      <c r="M31" s="8">
        <f t="shared" si="2"/>
        <v>-2.1695628678237877E-2</v>
      </c>
    </row>
    <row r="32" spans="1:13" x14ac:dyDescent="0.25">
      <c r="A32" s="17"/>
      <c r="B32" s="6"/>
      <c r="C32" s="1" t="s">
        <v>273</v>
      </c>
      <c r="D32" s="7"/>
      <c r="E32" s="8">
        <v>0</v>
      </c>
      <c r="F32" s="8">
        <v>0</v>
      </c>
      <c r="G32" s="7">
        <v>69742.726999999999</v>
      </c>
      <c r="H32" s="8">
        <v>0.20288863955663794</v>
      </c>
      <c r="I32" s="8">
        <v>8.0023277595712782E-7</v>
      </c>
      <c r="K32" s="8" t="str">
        <f t="shared" si="0"/>
        <v xml:space="preserve"> </v>
      </c>
      <c r="L32" s="8">
        <f t="shared" si="1"/>
        <v>0</v>
      </c>
      <c r="M32" s="8">
        <f t="shared" si="2"/>
        <v>0.20288863955663794</v>
      </c>
    </row>
    <row r="33" spans="1:13" x14ac:dyDescent="0.25">
      <c r="A33" s="9"/>
      <c r="B33" s="10" t="s">
        <v>274</v>
      </c>
      <c r="C33" s="10"/>
      <c r="D33" s="11">
        <v>5508863644.7439957</v>
      </c>
      <c r="E33" s="12">
        <v>0.19370442395540338</v>
      </c>
      <c r="F33" s="12">
        <v>4.7104937698253961E-2</v>
      </c>
      <c r="G33" s="11">
        <v>3825902639.6879992</v>
      </c>
      <c r="H33" s="12">
        <v>0.14492325864915764</v>
      </c>
      <c r="I33" s="12">
        <v>4.3898666163415589E-2</v>
      </c>
      <c r="K33" s="12">
        <f t="shared" si="0"/>
        <v>-0.30550057390905083</v>
      </c>
      <c r="L33" s="12">
        <f t="shared" si="1"/>
        <v>-0.25183299539651527</v>
      </c>
      <c r="M33" s="12">
        <f t="shared" si="2"/>
        <v>-4.8781165306245738E-2</v>
      </c>
    </row>
    <row r="34" spans="1:13" x14ac:dyDescent="0.25">
      <c r="A34" s="13" t="s">
        <v>275</v>
      </c>
      <c r="B34" s="13"/>
      <c r="C34" s="13"/>
      <c r="D34" s="14">
        <v>30498832574.36401</v>
      </c>
      <c r="E34" s="15">
        <v>0.15998392635576852</v>
      </c>
      <c r="F34" s="15">
        <v>0.26078801381399191</v>
      </c>
      <c r="G34" s="14">
        <v>23382493357.111</v>
      </c>
      <c r="H34" s="15">
        <v>7.7409183693429112E-2</v>
      </c>
      <c r="I34" s="15">
        <v>0.26829231337570203</v>
      </c>
      <c r="K34" s="15">
        <f t="shared" si="0"/>
        <v>-0.23333152834297977</v>
      </c>
      <c r="L34" s="15">
        <f t="shared" si="1"/>
        <v>-0.51614399360790553</v>
      </c>
      <c r="M34" s="15">
        <f t="shared" si="2"/>
        <v>-8.2574742662339412E-2</v>
      </c>
    </row>
    <row r="35" spans="1:13" x14ac:dyDescent="0.25">
      <c r="A35" s="5" t="s">
        <v>276</v>
      </c>
      <c r="B35" s="16" t="s">
        <v>277</v>
      </c>
      <c r="C35" s="1" t="s">
        <v>278</v>
      </c>
      <c r="D35" s="7">
        <v>447009923.68299991</v>
      </c>
      <c r="E35" s="8">
        <v>0.18554792526668534</v>
      </c>
      <c r="F35" s="8">
        <v>3.8222718810037794E-3</v>
      </c>
      <c r="G35" s="7">
        <v>231089413.85000017</v>
      </c>
      <c r="H35" s="8">
        <v>0.16623083675712902</v>
      </c>
      <c r="I35" s="8">
        <v>2.651535595094972E-3</v>
      </c>
      <c r="K35" s="8">
        <f t="shared" si="0"/>
        <v>-0.48303292252214347</v>
      </c>
      <c r="L35" s="8">
        <f t="shared" si="1"/>
        <v>-0.10410835088450676</v>
      </c>
      <c r="M35" s="8">
        <f t="shared" si="2"/>
        <v>-1.9317088509556324E-2</v>
      </c>
    </row>
    <row r="36" spans="1:13" x14ac:dyDescent="0.25">
      <c r="A36" s="17"/>
      <c r="B36" s="16"/>
      <c r="C36" s="1" t="s">
        <v>279</v>
      </c>
      <c r="D36" s="7">
        <v>219836340.86000034</v>
      </c>
      <c r="E36" s="8">
        <v>0.18879722550709482</v>
      </c>
      <c r="F36" s="8">
        <v>1.8797664650680721E-3</v>
      </c>
      <c r="G36" s="7">
        <v>132463030.83000022</v>
      </c>
      <c r="H36" s="8">
        <v>0.17772821377017808</v>
      </c>
      <c r="I36" s="8">
        <v>1.5198897925626808E-3</v>
      </c>
      <c r="K36" s="8">
        <f t="shared" si="0"/>
        <v>-0.39744707216375375</v>
      </c>
      <c r="L36" s="8">
        <f t="shared" si="1"/>
        <v>-5.8629101710505727E-2</v>
      </c>
      <c r="M36" s="8">
        <f t="shared" si="2"/>
        <v>-1.106901173691674E-2</v>
      </c>
    </row>
    <row r="37" spans="1:13" x14ac:dyDescent="0.25">
      <c r="A37" s="17"/>
      <c r="B37" s="16"/>
      <c r="C37" s="1" t="s">
        <v>280</v>
      </c>
      <c r="D37" s="7">
        <v>379131971.73699957</v>
      </c>
      <c r="E37" s="8">
        <v>0.19223425068344741</v>
      </c>
      <c r="F37" s="8">
        <v>3.241864213707086E-3</v>
      </c>
      <c r="G37" s="7">
        <v>262814185.68099982</v>
      </c>
      <c r="H37" s="8">
        <v>0.13568176880787747</v>
      </c>
      <c r="I37" s="8">
        <v>3.0155477770236676E-3</v>
      </c>
      <c r="K37" s="8">
        <f t="shared" si="0"/>
        <v>-0.30680025618279527</v>
      </c>
      <c r="L37" s="8">
        <f t="shared" si="1"/>
        <v>-0.29418525405597484</v>
      </c>
      <c r="M37" s="8">
        <f t="shared" si="2"/>
        <v>-5.6552481875569938E-2</v>
      </c>
    </row>
    <row r="38" spans="1:13" x14ac:dyDescent="0.25">
      <c r="A38" s="17"/>
      <c r="B38" s="16"/>
      <c r="C38" s="1" t="s">
        <v>281</v>
      </c>
      <c r="D38" s="7">
        <v>752868583.4529984</v>
      </c>
      <c r="E38" s="8">
        <v>0.193727217842004</v>
      </c>
      <c r="F38" s="8">
        <v>6.4375940312776164E-3</v>
      </c>
      <c r="G38" s="7">
        <v>369129840.53200012</v>
      </c>
      <c r="H38" s="8">
        <v>0.16623288985134363</v>
      </c>
      <c r="I38" s="8">
        <v>4.2354208056351794E-3</v>
      </c>
      <c r="K38" s="8">
        <f t="shared" si="0"/>
        <v>-0.50970215965314636</v>
      </c>
      <c r="L38" s="8">
        <f t="shared" si="1"/>
        <v>-0.14192289703496197</v>
      </c>
      <c r="M38" s="8">
        <f t="shared" si="2"/>
        <v>-2.7494327990660372E-2</v>
      </c>
    </row>
    <row r="39" spans="1:13" x14ac:dyDescent="0.25">
      <c r="A39" s="17"/>
      <c r="B39" s="16"/>
      <c r="C39" s="1" t="s">
        <v>282</v>
      </c>
      <c r="D39" s="7">
        <v>281692902.79599988</v>
      </c>
      <c r="E39" s="8">
        <v>0.18897278460916861</v>
      </c>
      <c r="F39" s="8">
        <v>2.4086867078124091E-3</v>
      </c>
      <c r="G39" s="7">
        <v>159583698.2809999</v>
      </c>
      <c r="H39" s="8">
        <v>0.16713822037157053</v>
      </c>
      <c r="I39" s="8">
        <v>1.8310741688220664E-3</v>
      </c>
      <c r="K39" s="8">
        <f t="shared" si="0"/>
        <v>-0.43348342575542509</v>
      </c>
      <c r="L39" s="8">
        <f t="shared" si="1"/>
        <v>-0.11554343278983836</v>
      </c>
      <c r="M39" s="8">
        <f t="shared" si="2"/>
        <v>-2.1834564237598081E-2</v>
      </c>
    </row>
    <row r="40" spans="1:13" x14ac:dyDescent="0.25">
      <c r="A40" s="17"/>
      <c r="B40" s="16"/>
      <c r="C40" s="1" t="s">
        <v>283</v>
      </c>
      <c r="D40" s="7">
        <v>743019749.41900003</v>
      </c>
      <c r="E40" s="8">
        <v>0.19281559965401435</v>
      </c>
      <c r="F40" s="8">
        <v>6.3533790745297627E-3</v>
      </c>
      <c r="G40" s="7">
        <v>1175626797.1669996</v>
      </c>
      <c r="H40" s="8">
        <v>7.0479261111321814E-2</v>
      </c>
      <c r="I40" s="8">
        <v>1.3489221541144144E-2</v>
      </c>
      <c r="K40" s="8">
        <f t="shared" si="0"/>
        <v>0.58222819526166592</v>
      </c>
      <c r="L40" s="8">
        <f t="shared" si="1"/>
        <v>-0.63447324159565499</v>
      </c>
      <c r="M40" s="8">
        <f t="shared" si="2"/>
        <v>-0.12233633854269253</v>
      </c>
    </row>
    <row r="41" spans="1:13" x14ac:dyDescent="0.25">
      <c r="A41" s="17"/>
      <c r="B41" s="16"/>
      <c r="C41" s="1" t="s">
        <v>247</v>
      </c>
      <c r="D41" s="7">
        <v>28042362.725000001</v>
      </c>
      <c r="E41" s="8">
        <v>0.2605639537814658</v>
      </c>
      <c r="F41" s="8">
        <v>2.3978334448943321E-4</v>
      </c>
      <c r="G41" s="7">
        <v>22538992.733999975</v>
      </c>
      <c r="H41" s="8">
        <v>0.25736122605202877</v>
      </c>
      <c r="I41" s="8">
        <v>2.5861393006336469E-4</v>
      </c>
      <c r="K41" s="8">
        <f t="shared" si="0"/>
        <v>-0.19625200789852582</v>
      </c>
      <c r="L41" s="8">
        <f t="shared" si="1"/>
        <v>-1.2291522610695216E-2</v>
      </c>
      <c r="M41" s="8">
        <f t="shared" si="2"/>
        <v>-3.2027277294370271E-3</v>
      </c>
    </row>
    <row r="42" spans="1:13" x14ac:dyDescent="0.25">
      <c r="A42" s="17"/>
      <c r="B42" s="16"/>
      <c r="C42" s="1" t="s">
        <v>284</v>
      </c>
      <c r="D42" s="7">
        <v>26794454.553999972</v>
      </c>
      <c r="E42" s="8">
        <v>0.23529398186830536</v>
      </c>
      <c r="F42" s="8">
        <v>2.2911278873803375E-4</v>
      </c>
      <c r="G42" s="7">
        <v>21939259.080999997</v>
      </c>
      <c r="H42" s="8">
        <v>0.14757772671566549</v>
      </c>
      <c r="I42" s="8">
        <v>2.5173254548580031E-4</v>
      </c>
      <c r="K42" s="8">
        <f t="shared" si="0"/>
        <v>-0.18120150433423077</v>
      </c>
      <c r="L42" s="8">
        <f t="shared" si="1"/>
        <v>-0.37279429952328691</v>
      </c>
      <c r="M42" s="8">
        <f t="shared" si="2"/>
        <v>-8.7716255152639866E-2</v>
      </c>
    </row>
    <row r="43" spans="1:13" x14ac:dyDescent="0.25">
      <c r="A43" s="17"/>
      <c r="B43" s="16"/>
      <c r="C43" s="1" t="s">
        <v>285</v>
      </c>
      <c r="D43" s="7">
        <v>111120963.34699994</v>
      </c>
      <c r="E43" s="8">
        <v>0.18772953121237682</v>
      </c>
      <c r="F43" s="8">
        <v>9.5016801884803982E-4</v>
      </c>
      <c r="G43" s="7">
        <v>159362316.30700016</v>
      </c>
      <c r="H43" s="8">
        <v>0.14969371097144471</v>
      </c>
      <c r="I43" s="8">
        <v>1.8285340170496717E-3</v>
      </c>
      <c r="K43" s="8">
        <f t="shared" si="0"/>
        <v>0.43413368195302504</v>
      </c>
      <c r="L43" s="8">
        <f t="shared" si="1"/>
        <v>-0.20260967997572266</v>
      </c>
      <c r="M43" s="8">
        <f t="shared" si="2"/>
        <v>-3.8035820240932106E-2</v>
      </c>
    </row>
    <row r="44" spans="1:13" x14ac:dyDescent="0.25">
      <c r="A44" s="17"/>
      <c r="B44" s="16"/>
      <c r="C44" s="1" t="s">
        <v>286</v>
      </c>
      <c r="D44" s="7">
        <v>494827461.44399977</v>
      </c>
      <c r="E44" s="8">
        <v>0.21511099439263101</v>
      </c>
      <c r="F44" s="8">
        <v>4.2311478820035242E-3</v>
      </c>
      <c r="G44" s="7">
        <v>391708770.57400012</v>
      </c>
      <c r="H44" s="8">
        <v>0.14358069027043893</v>
      </c>
      <c r="I44" s="8">
        <v>4.494492979077027E-3</v>
      </c>
      <c r="K44" s="8">
        <f t="shared" si="0"/>
        <v>-0.20839322572979246</v>
      </c>
      <c r="L44" s="8">
        <f t="shared" si="1"/>
        <v>-0.33252742066559138</v>
      </c>
      <c r="M44" s="8">
        <f t="shared" si="2"/>
        <v>-7.1530304122192079E-2</v>
      </c>
    </row>
    <row r="45" spans="1:13" x14ac:dyDescent="0.25">
      <c r="A45" s="17"/>
      <c r="B45" s="16"/>
      <c r="C45" s="1" t="s">
        <v>287</v>
      </c>
      <c r="D45" s="7">
        <v>484634854.17700016</v>
      </c>
      <c r="E45" s="8">
        <v>0.22119910306295837</v>
      </c>
      <c r="F45" s="8">
        <v>4.1439934049176969E-3</v>
      </c>
      <c r="G45" s="7">
        <v>496937812.55000061</v>
      </c>
      <c r="H45" s="8">
        <v>0.1504140920902034</v>
      </c>
      <c r="I45" s="8">
        <v>5.7018981379226797E-3</v>
      </c>
      <c r="K45" s="8">
        <f t="shared" si="0"/>
        <v>2.5386037068863221E-2</v>
      </c>
      <c r="L45" s="8">
        <f t="shared" si="1"/>
        <v>-0.32000586798314423</v>
      </c>
      <c r="M45" s="8">
        <f t="shared" si="2"/>
        <v>-7.0785010972754969E-2</v>
      </c>
    </row>
    <row r="46" spans="1:13" x14ac:dyDescent="0.25">
      <c r="A46" s="17"/>
      <c r="B46" s="16"/>
      <c r="C46" s="1" t="s">
        <v>288</v>
      </c>
      <c r="D46" s="7">
        <v>270826508.65999997</v>
      </c>
      <c r="E46" s="8">
        <v>0.21200370988085679</v>
      </c>
      <c r="F46" s="8">
        <v>2.3157708449793699E-3</v>
      </c>
      <c r="G46" s="7">
        <v>188419893.03000003</v>
      </c>
      <c r="H46" s="8">
        <v>0.19661543844577772</v>
      </c>
      <c r="I46" s="8">
        <v>2.1619426215573993E-3</v>
      </c>
      <c r="K46" s="8">
        <f t="shared" si="0"/>
        <v>-0.30427824823254124</v>
      </c>
      <c r="L46" s="8">
        <f t="shared" si="1"/>
        <v>-7.2584915819289497E-2</v>
      </c>
      <c r="M46" s="8">
        <f t="shared" si="2"/>
        <v>-1.5388271435079065E-2</v>
      </c>
    </row>
    <row r="47" spans="1:13" x14ac:dyDescent="0.25">
      <c r="A47" s="17"/>
      <c r="B47" s="16"/>
      <c r="C47" s="1" t="s">
        <v>289</v>
      </c>
      <c r="D47" s="7">
        <v>201738426.56700018</v>
      </c>
      <c r="E47" s="8">
        <v>0.21548338844886655</v>
      </c>
      <c r="F47" s="8">
        <v>1.7250156525201008E-3</v>
      </c>
      <c r="G47" s="7">
        <v>137662293.29099998</v>
      </c>
      <c r="H47" s="8">
        <v>0.17811590781194001</v>
      </c>
      <c r="I47" s="8">
        <v>1.5795464823863455E-3</v>
      </c>
      <c r="K47" s="8">
        <f t="shared" si="0"/>
        <v>-0.31761987225928723</v>
      </c>
      <c r="L47" s="8">
        <f t="shared" si="1"/>
        <v>-0.1734123493505102</v>
      </c>
      <c r="M47" s="8">
        <f t="shared" si="2"/>
        <v>-3.7367480636926548E-2</v>
      </c>
    </row>
    <row r="48" spans="1:13" x14ac:dyDescent="0.25">
      <c r="A48" s="17"/>
      <c r="B48" s="16"/>
      <c r="C48" s="1" t="s">
        <v>290</v>
      </c>
      <c r="D48" s="7">
        <v>1842270073.5109994</v>
      </c>
      <c r="E48" s="8">
        <v>0.18826859051669281</v>
      </c>
      <c r="F48" s="8">
        <v>1.5752798150829191E-2</v>
      </c>
      <c r="G48" s="7">
        <v>822701311.77800059</v>
      </c>
      <c r="H48" s="8">
        <v>0.16471265525897955</v>
      </c>
      <c r="I48" s="8">
        <v>9.4397306045644006E-3</v>
      </c>
      <c r="K48" s="8">
        <f t="shared" si="0"/>
        <v>-0.55343067034134907</v>
      </c>
      <c r="L48" s="8">
        <f t="shared" si="1"/>
        <v>-0.12511877415699191</v>
      </c>
      <c r="M48" s="8">
        <f t="shared" si="2"/>
        <v>-2.3555935257713267E-2</v>
      </c>
    </row>
    <row r="49" spans="1:13" x14ac:dyDescent="0.25">
      <c r="A49" s="17"/>
      <c r="B49" s="16"/>
      <c r="C49" s="1" t="s">
        <v>291</v>
      </c>
      <c r="D49" s="7">
        <v>91032113.632000029</v>
      </c>
      <c r="E49" s="8">
        <v>0.20852766946330803</v>
      </c>
      <c r="F49" s="8">
        <v>7.7839320732996803E-4</v>
      </c>
      <c r="G49" s="7">
        <v>45451307.235000007</v>
      </c>
      <c r="H49" s="8">
        <v>0.17418347494532738</v>
      </c>
      <c r="I49" s="8">
        <v>5.215113793807395E-4</v>
      </c>
      <c r="K49" s="8">
        <f t="shared" si="0"/>
        <v>-0.50071128284752087</v>
      </c>
      <c r="L49" s="8">
        <f t="shared" si="1"/>
        <v>-0.16469850071394854</v>
      </c>
      <c r="M49" s="8">
        <f t="shared" si="2"/>
        <v>-3.4344194517980653E-2</v>
      </c>
    </row>
    <row r="50" spans="1:13" x14ac:dyDescent="0.25">
      <c r="A50" s="17"/>
      <c r="B50" s="16"/>
      <c r="C50" s="1" t="s">
        <v>292</v>
      </c>
      <c r="D50" s="7">
        <v>212958241.27599993</v>
      </c>
      <c r="E50" s="8">
        <v>0.73802923908591078</v>
      </c>
      <c r="F50" s="8">
        <v>1.8209535277219379E-3</v>
      </c>
      <c r="G50" s="7">
        <v>39006417.268000007</v>
      </c>
      <c r="H50" s="8">
        <v>0.23118712354538618</v>
      </c>
      <c r="I50" s="8">
        <v>4.4756227513893587E-4</v>
      </c>
      <c r="K50" s="8">
        <f t="shared" si="0"/>
        <v>-0.81683537094276348</v>
      </c>
      <c r="L50" s="8">
        <f t="shared" si="1"/>
        <v>-0.68675072571416829</v>
      </c>
      <c r="M50" s="8">
        <f t="shared" si="2"/>
        <v>-0.50684211554052461</v>
      </c>
    </row>
    <row r="51" spans="1:13" x14ac:dyDescent="0.25">
      <c r="A51" s="17"/>
      <c r="B51" s="6"/>
      <c r="C51" s="1" t="s">
        <v>293</v>
      </c>
      <c r="D51" s="7">
        <v>18497795.456</v>
      </c>
      <c r="E51" s="8">
        <v>0.15157369550708041</v>
      </c>
      <c r="F51" s="8">
        <v>1.5817009799131039E-4</v>
      </c>
      <c r="G51" s="7"/>
      <c r="H51" s="8">
        <v>0</v>
      </c>
      <c r="I51" s="8">
        <v>0</v>
      </c>
      <c r="K51" s="8" t="str">
        <f t="shared" si="0"/>
        <v xml:space="preserve"> </v>
      </c>
      <c r="L51" s="8">
        <f t="shared" si="1"/>
        <v>-1</v>
      </c>
      <c r="M51" s="8">
        <f t="shared" si="2"/>
        <v>-0.15157369550708041</v>
      </c>
    </row>
    <row r="52" spans="1:13" x14ac:dyDescent="0.25">
      <c r="A52" s="17"/>
      <c r="B52" s="10" t="s">
        <v>294</v>
      </c>
      <c r="C52" s="10"/>
      <c r="D52" s="11">
        <v>6606302727.296998</v>
      </c>
      <c r="E52" s="12">
        <v>0.2141104335156232</v>
      </c>
      <c r="F52" s="12">
        <v>5.6488869293767334E-2</v>
      </c>
      <c r="G52" s="11">
        <v>4656435340.1890001</v>
      </c>
      <c r="H52" s="12">
        <v>0.13881849418803921</v>
      </c>
      <c r="I52" s="12">
        <v>5.3428254652909062E-2</v>
      </c>
      <c r="K52" s="12">
        <f t="shared" si="0"/>
        <v>-0.29515259406009631</v>
      </c>
      <c r="L52" s="12">
        <f t="shared" si="1"/>
        <v>-0.35165002513569754</v>
      </c>
      <c r="M52" s="12">
        <f t="shared" si="2"/>
        <v>-7.529193932758399E-2</v>
      </c>
    </row>
    <row r="53" spans="1:13" x14ac:dyDescent="0.25">
      <c r="A53" s="17"/>
      <c r="B53" s="16" t="s">
        <v>295</v>
      </c>
      <c r="C53" s="1" t="s">
        <v>296</v>
      </c>
      <c r="D53" s="7">
        <v>309610107.26300037</v>
      </c>
      <c r="E53" s="8">
        <v>6.6915010321033627E-2</v>
      </c>
      <c r="F53" s="8">
        <v>2.6473998548299706E-3</v>
      </c>
      <c r="G53" s="7">
        <v>138564019.97300017</v>
      </c>
      <c r="H53" s="8">
        <v>4.8693323810284322E-2</v>
      </c>
      <c r="I53" s="8">
        <v>1.5898929554442691E-3</v>
      </c>
      <c r="K53" s="8">
        <f t="shared" si="0"/>
        <v>-0.55245640654975126</v>
      </c>
      <c r="L53" s="8">
        <f t="shared" si="1"/>
        <v>-0.27231089741043679</v>
      </c>
      <c r="M53" s="8">
        <f t="shared" si="2"/>
        <v>-1.8221686510749305E-2</v>
      </c>
    </row>
    <row r="54" spans="1:13" x14ac:dyDescent="0.25">
      <c r="A54" s="17"/>
      <c r="B54" s="6"/>
      <c r="C54" s="1" t="s">
        <v>297</v>
      </c>
      <c r="D54" s="7">
        <v>6754349427.0669966</v>
      </c>
      <c r="E54" s="8">
        <v>5.1907882239851239E-2</v>
      </c>
      <c r="F54" s="8">
        <v>5.7754780200048622E-2</v>
      </c>
      <c r="G54" s="7">
        <v>5845303917.0770054</v>
      </c>
      <c r="H54" s="8">
        <v>1.7483151238456566E-2</v>
      </c>
      <c r="I54" s="8">
        <v>6.7069413271947417E-2</v>
      </c>
      <c r="K54" s="8">
        <f t="shared" si="0"/>
        <v>-0.13458668666846485</v>
      </c>
      <c r="L54" s="8">
        <f t="shared" si="1"/>
        <v>-0.66318889378549484</v>
      </c>
      <c r="M54" s="8">
        <f t="shared" si="2"/>
        <v>-3.4424731001394676E-2</v>
      </c>
    </row>
    <row r="55" spans="1:13" x14ac:dyDescent="0.25">
      <c r="A55" s="17"/>
      <c r="B55" s="10" t="s">
        <v>298</v>
      </c>
      <c r="C55" s="10"/>
      <c r="D55" s="11">
        <v>7063959534.3299971</v>
      </c>
      <c r="E55" s="12">
        <v>5.2565637782241229E-2</v>
      </c>
      <c r="F55" s="12">
        <v>6.0402180054878588E-2</v>
      </c>
      <c r="G55" s="11">
        <v>5983867937.0500059</v>
      </c>
      <c r="H55" s="12">
        <v>1.8205862204189474E-2</v>
      </c>
      <c r="I55" s="12">
        <v>6.8659306227391678E-2</v>
      </c>
      <c r="K55" s="12">
        <f t="shared" si="0"/>
        <v>-0.15290172487977538</v>
      </c>
      <c r="L55" s="12">
        <f t="shared" si="1"/>
        <v>-0.65365468826595041</v>
      </c>
      <c r="M55" s="12">
        <f t="shared" si="2"/>
        <v>-3.4359775578051754E-2</v>
      </c>
    </row>
    <row r="56" spans="1:13" x14ac:dyDescent="0.25">
      <c r="A56" s="17"/>
      <c r="B56" s="16" t="s">
        <v>329</v>
      </c>
      <c r="C56" s="1" t="s">
        <v>330</v>
      </c>
      <c r="D56" s="7">
        <v>643615385.89499927</v>
      </c>
      <c r="E56" s="8">
        <v>9.7848865262015527E-2</v>
      </c>
      <c r="F56" s="8">
        <v>5.5033968181709301E-3</v>
      </c>
      <c r="G56" s="7">
        <v>356819609.20800006</v>
      </c>
      <c r="H56" s="8">
        <v>8.5820869587212661E-2</v>
      </c>
      <c r="I56" s="8">
        <v>4.0941723771778446E-3</v>
      </c>
      <c r="K56" s="8">
        <f t="shared" si="0"/>
        <v>-0.44560118196706322</v>
      </c>
      <c r="L56" s="8">
        <f t="shared" si="1"/>
        <v>-0.12292422239741674</v>
      </c>
      <c r="M56" s="8">
        <f t="shared" si="2"/>
        <v>-1.2027995674802866E-2</v>
      </c>
    </row>
    <row r="57" spans="1:13" x14ac:dyDescent="0.25">
      <c r="A57" s="17"/>
      <c r="B57" s="6"/>
      <c r="C57" s="1" t="s">
        <v>331</v>
      </c>
      <c r="D57" s="7">
        <v>3340486377.9779978</v>
      </c>
      <c r="E57" s="8">
        <v>0.15408902015627085</v>
      </c>
      <c r="F57" s="8">
        <v>2.8563677169002072E-2</v>
      </c>
      <c r="G57" s="7">
        <v>2316917824.2220006</v>
      </c>
      <c r="H57" s="8">
        <v>0.13929957121391429</v>
      </c>
      <c r="I57" s="8">
        <v>2.6584472129140009E-2</v>
      </c>
      <c r="K57" s="8">
        <f t="shared" si="0"/>
        <v>-0.30641303030116385</v>
      </c>
      <c r="L57" s="8">
        <f t="shared" si="1"/>
        <v>-9.5979901276273316E-2</v>
      </c>
      <c r="M57" s="8">
        <f t="shared" si="2"/>
        <v>-1.4789448942356564E-2</v>
      </c>
    </row>
    <row r="58" spans="1:13" x14ac:dyDescent="0.25">
      <c r="A58" s="17"/>
      <c r="B58" s="10" t="s">
        <v>332</v>
      </c>
      <c r="C58" s="10"/>
      <c r="D58" s="11">
        <v>3984101763.8729973</v>
      </c>
      <c r="E58" s="12">
        <v>0.14500365257773948</v>
      </c>
      <c r="F58" s="12">
        <v>3.4067073987173006E-2</v>
      </c>
      <c r="G58" s="11">
        <v>2673737433.4300008</v>
      </c>
      <c r="H58" s="12">
        <v>0.1321626514936739</v>
      </c>
      <c r="I58" s="12">
        <v>3.0678644506317854E-2</v>
      </c>
      <c r="K58" s="12">
        <f t="shared" si="0"/>
        <v>-0.32889830835274003</v>
      </c>
      <c r="L58" s="12">
        <f t="shared" si="1"/>
        <v>-8.8556397413377175E-2</v>
      </c>
      <c r="M58" s="12">
        <f t="shared" si="2"/>
        <v>-1.2841001084065579E-2</v>
      </c>
    </row>
    <row r="59" spans="1:13" x14ac:dyDescent="0.25">
      <c r="A59" s="17"/>
      <c r="B59" s="16" t="s">
        <v>299</v>
      </c>
      <c r="C59" s="1" t="s">
        <v>247</v>
      </c>
      <c r="D59" s="7">
        <v>3740994427.452003</v>
      </c>
      <c r="E59" s="8">
        <v>0.27879122488358243</v>
      </c>
      <c r="F59" s="8">
        <v>3.1988322964350842E-2</v>
      </c>
      <c r="G59" s="7">
        <v>2600578262.2610016</v>
      </c>
      <c r="H59" s="8">
        <v>0.23998918434332547</v>
      </c>
      <c r="I59" s="8">
        <v>2.9839211218438376E-2</v>
      </c>
      <c r="K59" s="8">
        <f t="shared" si="0"/>
        <v>-0.30484305371385989</v>
      </c>
      <c r="L59" s="8">
        <f t="shared" si="1"/>
        <v>-0.13917956189783198</v>
      </c>
      <c r="M59" s="8">
        <f t="shared" si="2"/>
        <v>-3.880204054025696E-2</v>
      </c>
    </row>
    <row r="60" spans="1:13" x14ac:dyDescent="0.25">
      <c r="A60" s="17"/>
      <c r="B60" s="16"/>
      <c r="C60" s="1" t="s">
        <v>300</v>
      </c>
      <c r="D60" s="7">
        <v>1915401636.4489994</v>
      </c>
      <c r="E60" s="8">
        <v>0.19113352761236824</v>
      </c>
      <c r="F60" s="8">
        <v>1.6378128153189508E-2</v>
      </c>
      <c r="G60" s="7">
        <v>1183010703.5700002</v>
      </c>
      <c r="H60" s="8">
        <v>0.20741327945684218</v>
      </c>
      <c r="I60" s="8">
        <v>1.3573944983608343E-2</v>
      </c>
      <c r="K60" s="8">
        <f t="shared" si="0"/>
        <v>-0.38236937827660689</v>
      </c>
      <c r="L60" s="8">
        <f t="shared" si="1"/>
        <v>8.5174757395209078E-2</v>
      </c>
      <c r="M60" s="8">
        <f t="shared" si="2"/>
        <v>1.6279751844473944E-2</v>
      </c>
    </row>
    <row r="61" spans="1:13" x14ac:dyDescent="0.25">
      <c r="A61" s="17"/>
      <c r="B61" s="6"/>
      <c r="C61" s="1" t="s">
        <v>301</v>
      </c>
      <c r="D61" s="7">
        <v>848409.09199999995</v>
      </c>
      <c r="E61" s="8">
        <v>0.18093974174430469</v>
      </c>
      <c r="F61" s="8">
        <v>7.2545374143399043E-6</v>
      </c>
      <c r="G61" s="7">
        <v>963395.45600000024</v>
      </c>
      <c r="H61" s="8">
        <v>0.18171350602675049</v>
      </c>
      <c r="I61" s="8">
        <v>1.1054064749996988E-5</v>
      </c>
      <c r="K61" s="8">
        <f t="shared" si="0"/>
        <v>0.13553174416004521</v>
      </c>
      <c r="L61" s="8">
        <f t="shared" si="1"/>
        <v>4.2763644680074986E-3</v>
      </c>
      <c r="M61" s="8">
        <f t="shared" si="2"/>
        <v>7.7376428244579909E-4</v>
      </c>
    </row>
    <row r="62" spans="1:13" x14ac:dyDescent="0.25">
      <c r="A62" s="9"/>
      <c r="B62" s="10" t="s">
        <v>302</v>
      </c>
      <c r="C62" s="10"/>
      <c r="D62" s="11">
        <v>5657244472.9930029</v>
      </c>
      <c r="E62" s="12">
        <v>0.24909784399991569</v>
      </c>
      <c r="F62" s="12">
        <v>4.8373705654954691E-2</v>
      </c>
      <c r="G62" s="11">
        <v>3784552361.2870016</v>
      </c>
      <c r="H62" s="12">
        <v>0.22979146926408428</v>
      </c>
      <c r="I62" s="12">
        <v>4.3424210266796714E-2</v>
      </c>
      <c r="K62" s="12">
        <f t="shared" si="0"/>
        <v>-0.33102548787594488</v>
      </c>
      <c r="L62" s="12">
        <f t="shared" si="1"/>
        <v>-7.7505186017739813E-2</v>
      </c>
      <c r="M62" s="12">
        <f t="shared" si="2"/>
        <v>-1.9306374735831411E-2</v>
      </c>
    </row>
    <row r="63" spans="1:13" x14ac:dyDescent="0.25">
      <c r="A63" s="13" t="s">
        <v>303</v>
      </c>
      <c r="B63" s="13"/>
      <c r="C63" s="13"/>
      <c r="D63" s="14">
        <v>23311608498.492992</v>
      </c>
      <c r="E63" s="15">
        <v>0.16183853587438571</v>
      </c>
      <c r="F63" s="15">
        <v>0.19933182899077359</v>
      </c>
      <c r="G63" s="14">
        <v>17098593071.956007</v>
      </c>
      <c r="H63" s="15">
        <v>0.11570349005912046</v>
      </c>
      <c r="I63" s="15">
        <v>0.1961904156534153</v>
      </c>
      <c r="K63" s="15">
        <f t="shared" si="0"/>
        <v>-0.26652023720021867</v>
      </c>
      <c r="L63" s="15">
        <f t="shared" si="1"/>
        <v>-0.28506835881828485</v>
      </c>
      <c r="M63" s="15">
        <f t="shared" si="2"/>
        <v>-4.6135045815265244E-2</v>
      </c>
    </row>
    <row r="64" spans="1:13" x14ac:dyDescent="0.25">
      <c r="A64" s="5" t="s">
        <v>304</v>
      </c>
      <c r="B64" s="16" t="s">
        <v>305</v>
      </c>
      <c r="C64" s="1" t="s">
        <v>306</v>
      </c>
      <c r="D64" s="7">
        <v>7120361160.5229959</v>
      </c>
      <c r="E64" s="8">
        <v>0.16186745523570364</v>
      </c>
      <c r="F64" s="8">
        <v>6.0884456484144776E-2</v>
      </c>
      <c r="G64" s="7">
        <v>3541054688.5910044</v>
      </c>
      <c r="H64" s="8">
        <v>6.9947644914672577E-2</v>
      </c>
      <c r="I64" s="8">
        <v>4.0630301468813836E-2</v>
      </c>
      <c r="K64" s="8">
        <f t="shared" si="0"/>
        <v>-0.50268608448915941</v>
      </c>
      <c r="L64" s="8">
        <f t="shared" si="1"/>
        <v>-0.56787085573923335</v>
      </c>
      <c r="M64" s="8">
        <f t="shared" si="2"/>
        <v>-9.1919810321031067E-2</v>
      </c>
    </row>
    <row r="65" spans="1:13" x14ac:dyDescent="0.25">
      <c r="A65" s="17"/>
      <c r="B65" s="6"/>
      <c r="C65" s="1" t="s">
        <v>307</v>
      </c>
      <c r="D65" s="7">
        <v>15028492494.417019</v>
      </c>
      <c r="E65" s="8">
        <v>0.14521529353045454</v>
      </c>
      <c r="F65" s="8">
        <v>0.12850494190823064</v>
      </c>
      <c r="G65" s="7">
        <v>11499824001.111996</v>
      </c>
      <c r="H65" s="8">
        <v>2.4286958822586621E-2</v>
      </c>
      <c r="I65" s="8">
        <v>0.13194975991443891</v>
      </c>
      <c r="K65" s="8">
        <f t="shared" si="0"/>
        <v>-0.23479856643079133</v>
      </c>
      <c r="L65" s="8">
        <f t="shared" si="1"/>
        <v>-0.83275205915213635</v>
      </c>
      <c r="M65" s="8">
        <f t="shared" si="2"/>
        <v>-0.12092833470786792</v>
      </c>
    </row>
    <row r="66" spans="1:13" x14ac:dyDescent="0.25">
      <c r="A66" s="17"/>
      <c r="B66" s="10" t="s">
        <v>308</v>
      </c>
      <c r="C66" s="10"/>
      <c r="D66" s="11">
        <v>22148853654.940014</v>
      </c>
      <c r="E66" s="12">
        <v>0.15056859114540191</v>
      </c>
      <c r="F66" s="12">
        <v>0.1893893983923754</v>
      </c>
      <c r="G66" s="11">
        <v>15040878689.702999</v>
      </c>
      <c r="H66" s="12">
        <v>3.5036795311950343E-2</v>
      </c>
      <c r="I66" s="12">
        <v>0.17258006138325274</v>
      </c>
      <c r="K66" s="12">
        <f t="shared" si="0"/>
        <v>-0.32091841302367685</v>
      </c>
      <c r="L66" s="12">
        <f t="shared" si="1"/>
        <v>-0.7673034259972864</v>
      </c>
      <c r="M66" s="12">
        <f t="shared" si="2"/>
        <v>-0.11553179583345158</v>
      </c>
    </row>
    <row r="67" spans="1:13" x14ac:dyDescent="0.25">
      <c r="A67" s="17"/>
      <c r="B67" s="16" t="s">
        <v>249</v>
      </c>
      <c r="C67" s="1" t="s">
        <v>250</v>
      </c>
      <c r="D67" s="7">
        <v>505192085.45600003</v>
      </c>
      <c r="E67" s="8">
        <v>0.19351941319063853</v>
      </c>
      <c r="F67" s="8">
        <v>4.3197732319551268E-3</v>
      </c>
      <c r="G67" s="7">
        <v>432577252.88699967</v>
      </c>
      <c r="H67" s="8">
        <v>0.170885563014822</v>
      </c>
      <c r="I67" s="8">
        <v>4.9634207147316199E-3</v>
      </c>
      <c r="K67" s="8">
        <f t="shared" si="0"/>
        <v>-0.14373707478702136</v>
      </c>
      <c r="L67" s="8">
        <f t="shared" si="1"/>
        <v>-0.11695906784049426</v>
      </c>
      <c r="M67" s="8">
        <f t="shared" si="2"/>
        <v>-2.2633850175816539E-2</v>
      </c>
    </row>
    <row r="68" spans="1:13" x14ac:dyDescent="0.25">
      <c r="A68" s="17"/>
      <c r="B68" s="16"/>
      <c r="C68" s="1" t="s">
        <v>251</v>
      </c>
      <c r="D68" s="7">
        <v>3942472.7239999995</v>
      </c>
      <c r="E68" s="8">
        <v>0.28841396088248494</v>
      </c>
      <c r="F68" s="8">
        <v>3.3711114309077391E-5</v>
      </c>
      <c r="G68" s="7">
        <v>16847629.990999997</v>
      </c>
      <c r="H68" s="8">
        <v>0.16610960310114764</v>
      </c>
      <c r="I68" s="8">
        <v>1.933108482551376E-4</v>
      </c>
      <c r="K68" s="8">
        <f t="shared" si="0"/>
        <v>3.2733662780820802</v>
      </c>
      <c r="L68" s="8">
        <f t="shared" si="1"/>
        <v>-0.42405838263554285</v>
      </c>
      <c r="M68" s="8">
        <f t="shared" si="2"/>
        <v>-0.1223043577813373</v>
      </c>
    </row>
    <row r="69" spans="1:13" x14ac:dyDescent="0.25">
      <c r="A69" s="17"/>
      <c r="B69" s="16"/>
      <c r="C69" s="1" t="s">
        <v>252</v>
      </c>
      <c r="D69" s="7">
        <v>48934936.144999973</v>
      </c>
      <c r="E69" s="8">
        <v>0.27143075196098243</v>
      </c>
      <c r="F69" s="8">
        <v>4.1843059967140999E-4</v>
      </c>
      <c r="G69" s="7">
        <v>76674357.316999942</v>
      </c>
      <c r="H69" s="8">
        <v>0.20493230901220941</v>
      </c>
      <c r="I69" s="8">
        <v>8.7976677196048819E-4</v>
      </c>
      <c r="K69" s="8">
        <f t="shared" si="0"/>
        <v>0.56686333644749842</v>
      </c>
      <c r="L69" s="8">
        <f t="shared" si="1"/>
        <v>-0.24499229533996214</v>
      </c>
      <c r="M69" s="8">
        <f t="shared" si="2"/>
        <v>-6.6498442948773023E-2</v>
      </c>
    </row>
    <row r="70" spans="1:13" x14ac:dyDescent="0.25">
      <c r="A70" s="17"/>
      <c r="B70" s="16"/>
      <c r="C70" s="1" t="s">
        <v>253</v>
      </c>
      <c r="D70" s="7">
        <v>162702379.0979999</v>
      </c>
      <c r="E70" s="8">
        <v>0.30441513014488464</v>
      </c>
      <c r="F70" s="8">
        <v>1.3912280145255151E-3</v>
      </c>
      <c r="G70" s="7">
        <v>77511453.602000058</v>
      </c>
      <c r="H70" s="8">
        <v>0.24099705558247964</v>
      </c>
      <c r="I70" s="8">
        <v>8.8937167146332864E-4</v>
      </c>
      <c r="K70" s="8">
        <f t="shared" si="0"/>
        <v>-0.52359975292486116</v>
      </c>
      <c r="L70" s="8">
        <f t="shared" si="1"/>
        <v>-0.20832760359914282</v>
      </c>
      <c r="M70" s="8">
        <f t="shared" si="2"/>
        <v>-6.3418074562405002E-2</v>
      </c>
    </row>
    <row r="71" spans="1:13" x14ac:dyDescent="0.25">
      <c r="A71" s="17"/>
      <c r="B71" s="6"/>
      <c r="C71" s="1" t="s">
        <v>254</v>
      </c>
      <c r="D71" s="7">
        <v>780934603.63499928</v>
      </c>
      <c r="E71" s="8">
        <v>0.56578639734795622</v>
      </c>
      <c r="F71" s="8">
        <v>6.677579664861496E-3</v>
      </c>
      <c r="G71" s="7">
        <v>159564772.69000012</v>
      </c>
      <c r="H71" s="8">
        <v>7.8286819762335286E-3</v>
      </c>
      <c r="I71" s="8">
        <v>1.8308570153083761E-3</v>
      </c>
      <c r="K71" s="8">
        <f t="shared" si="0"/>
        <v>-0.79567460329292949</v>
      </c>
      <c r="L71" s="8">
        <f t="shared" si="1"/>
        <v>-0.98616318452877383</v>
      </c>
      <c r="M71" s="8">
        <f t="shared" si="2"/>
        <v>-0.55795771537172267</v>
      </c>
    </row>
    <row r="72" spans="1:13" x14ac:dyDescent="0.25">
      <c r="A72" s="17"/>
      <c r="B72" s="10" t="s">
        <v>255</v>
      </c>
      <c r="C72" s="10"/>
      <c r="D72" s="11">
        <v>1501706477.0579991</v>
      </c>
      <c r="E72" s="12">
        <v>0.40191291553887876</v>
      </c>
      <c r="F72" s="12">
        <v>1.2840722625322626E-2</v>
      </c>
      <c r="G72" s="11">
        <v>763175466.48699975</v>
      </c>
      <c r="H72" s="12">
        <v>0.14722961168316603</v>
      </c>
      <c r="I72" s="12">
        <v>8.7567270217189502E-3</v>
      </c>
      <c r="K72" s="12">
        <f t="shared" si="0"/>
        <v>-0.49179451634107574</v>
      </c>
      <c r="L72" s="12">
        <f t="shared" si="1"/>
        <v>-0.63367782922386851</v>
      </c>
      <c r="M72" s="12">
        <f t="shared" si="2"/>
        <v>-0.25468330385571269</v>
      </c>
    </row>
    <row r="73" spans="1:13" x14ac:dyDescent="0.25">
      <c r="A73" s="17"/>
      <c r="B73" s="16" t="s">
        <v>309</v>
      </c>
      <c r="C73" s="1" t="s">
        <v>310</v>
      </c>
      <c r="D73" s="7">
        <v>6764716693.2629976</v>
      </c>
      <c r="E73" s="8">
        <v>-2.6939173943306381E-2</v>
      </c>
      <c r="F73" s="8">
        <v>5.7843428142665562E-2</v>
      </c>
      <c r="G73" s="7">
        <v>7759842964.4299974</v>
      </c>
      <c r="H73" s="8">
        <v>-6.8439541118859637E-2</v>
      </c>
      <c r="I73" s="8">
        <v>8.9036964046691272E-2</v>
      </c>
      <c r="K73" s="8">
        <f t="shared" si="0"/>
        <v>0.14710538760005276</v>
      </c>
      <c r="L73" s="8">
        <f t="shared" si="1"/>
        <v>1.5405211482316039</v>
      </c>
      <c r="M73" s="8">
        <f t="shared" si="2"/>
        <v>-4.1500367175553256E-2</v>
      </c>
    </row>
    <row r="74" spans="1:13" x14ac:dyDescent="0.25">
      <c r="A74" s="17"/>
      <c r="B74" s="16"/>
      <c r="C74" s="1" t="s">
        <v>311</v>
      </c>
      <c r="D74" s="7">
        <v>3482909363.7840028</v>
      </c>
      <c r="E74" s="8">
        <v>0.15828104438958585</v>
      </c>
      <c r="F74" s="8">
        <v>2.9781501080761451E-2</v>
      </c>
      <c r="G74" s="7">
        <v>2559544730.6549969</v>
      </c>
      <c r="H74" s="8">
        <v>7.0625560366253143E-2</v>
      </c>
      <c r="I74" s="8">
        <v>2.9368389696010699E-2</v>
      </c>
      <c r="K74" s="8">
        <f t="shared" ref="K74:K97" si="3">IFERROR(IF(ISBLANK(D74)," ",IF(ISBLANK(G74)," ",IF(G74/D74-1="FALSE",0,IF(G74&gt;D74,ABS(G74/D74-1),IF(G74&lt;D74,G74/D74-1))))),0)</f>
        <v>-0.26511302382150348</v>
      </c>
      <c r="L74" s="8">
        <f t="shared" ref="L74:L97" si="4">IFERROR(IF(ISBLANK(E74)," ",IF(ISBLANK(H74)," ",IF(H74/E74-1="FALSE",0,IF(H74&gt;E74,ABS(H74/E74-1),IF(H74&lt;E74,H74/E74-1))))),0)</f>
        <v>-0.55379647235319873</v>
      </c>
      <c r="M74" s="8">
        <f t="shared" ref="M74:M97" si="5">IFERROR(H74-E74,0)</f>
        <v>-8.7655484023332703E-2</v>
      </c>
    </row>
    <row r="75" spans="1:13" x14ac:dyDescent="0.25">
      <c r="A75" s="17"/>
      <c r="B75" s="16"/>
      <c r="C75" s="1" t="s">
        <v>312</v>
      </c>
      <c r="D75" s="7">
        <v>73830409.096999869</v>
      </c>
      <c r="E75" s="8">
        <v>0.155501535849766</v>
      </c>
      <c r="F75" s="8">
        <v>6.3130566393105887E-4</v>
      </c>
      <c r="G75" s="7">
        <v>39126190.193000019</v>
      </c>
      <c r="H75" s="8">
        <v>0.13881082891560625</v>
      </c>
      <c r="I75" s="8">
        <v>4.4893655779721601E-4</v>
      </c>
      <c r="K75" s="8">
        <f t="shared" si="3"/>
        <v>-0.47005318443251143</v>
      </c>
      <c r="L75" s="8">
        <f t="shared" si="4"/>
        <v>-0.10733467578278499</v>
      </c>
      <c r="M75" s="8">
        <f t="shared" si="5"/>
        <v>-1.6690706934159749E-2</v>
      </c>
    </row>
    <row r="76" spans="1:13" x14ac:dyDescent="0.25">
      <c r="A76" s="17"/>
      <c r="B76" s="16"/>
      <c r="C76" s="1" t="s">
        <v>313</v>
      </c>
      <c r="D76" s="7">
        <v>8861263.6420000009</v>
      </c>
      <c r="E76" s="8">
        <v>0.31879118443229376</v>
      </c>
      <c r="F76" s="8">
        <v>7.5770485294632958E-5</v>
      </c>
      <c r="G76" s="7">
        <v>12168960.003</v>
      </c>
      <c r="H76" s="8">
        <v>-2.2109328061204248</v>
      </c>
      <c r="I76" s="8">
        <v>1.3962747174643672E-4</v>
      </c>
      <c r="K76" s="8">
        <f t="shared" si="3"/>
        <v>0.37327592255831443</v>
      </c>
      <c r="L76" s="8">
        <f t="shared" si="4"/>
        <v>-7.9353636928752405</v>
      </c>
      <c r="M76" s="8">
        <f t="shared" si="5"/>
        <v>-2.5297239905527187</v>
      </c>
    </row>
    <row r="77" spans="1:13" x14ac:dyDescent="0.25">
      <c r="A77" s="17"/>
      <c r="B77" s="6"/>
      <c r="C77" s="1" t="s">
        <v>314</v>
      </c>
      <c r="D77" s="7">
        <v>1613.636</v>
      </c>
      <c r="E77" s="8">
        <v>-2.6098822782833302E-2</v>
      </c>
      <c r="F77" s="8">
        <v>1.379780443834021E-8</v>
      </c>
      <c r="G77" s="7"/>
      <c r="H77" s="8">
        <v>0</v>
      </c>
      <c r="I77" s="8">
        <v>0</v>
      </c>
      <c r="K77" s="8" t="str">
        <f t="shared" si="3"/>
        <v xml:space="preserve"> </v>
      </c>
      <c r="L77" s="8">
        <f t="shared" si="4"/>
        <v>1</v>
      </c>
      <c r="M77" s="8">
        <f t="shared" si="5"/>
        <v>2.6098822782833302E-2</v>
      </c>
    </row>
    <row r="78" spans="1:13" x14ac:dyDescent="0.25">
      <c r="A78" s="9"/>
      <c r="B78" s="10" t="s">
        <v>315</v>
      </c>
      <c r="C78" s="10"/>
      <c r="D78" s="11">
        <v>10330319343.422001</v>
      </c>
      <c r="E78" s="12">
        <v>3.7109041048774945E-2</v>
      </c>
      <c r="F78" s="12">
        <v>8.8332019170457146E-2</v>
      </c>
      <c r="G78" s="11">
        <v>10370682845.280996</v>
      </c>
      <c r="H78" s="12">
        <v>-3.5849560756568213E-2</v>
      </c>
      <c r="I78" s="12">
        <v>0.11899391777224565</v>
      </c>
      <c r="K78" s="12">
        <f t="shared" si="3"/>
        <v>3.9072850041850238E-3</v>
      </c>
      <c r="L78" s="12">
        <f t="shared" si="4"/>
        <v>-1.9660600151173049</v>
      </c>
      <c r="M78" s="12">
        <f t="shared" si="5"/>
        <v>-7.2958601805343165E-2</v>
      </c>
    </row>
    <row r="79" spans="1:13" x14ac:dyDescent="0.25">
      <c r="A79" s="13" t="s">
        <v>316</v>
      </c>
      <c r="B79" s="13"/>
      <c r="C79" s="13"/>
      <c r="D79" s="14">
        <v>33980879475.420013</v>
      </c>
      <c r="E79" s="15">
        <v>0.12718402907953549</v>
      </c>
      <c r="F79" s="15">
        <v>0.29056214018815518</v>
      </c>
      <c r="G79" s="14">
        <v>26174737001.470993</v>
      </c>
      <c r="H79" s="15">
        <v>1.0222138651324882E-2</v>
      </c>
      <c r="I79" s="15">
        <v>0.3003307061772173</v>
      </c>
      <c r="K79" s="15">
        <f t="shared" si="3"/>
        <v>-0.22972161387393086</v>
      </c>
      <c r="L79" s="15">
        <f t="shared" si="4"/>
        <v>-0.91962718333972271</v>
      </c>
      <c r="M79" s="15">
        <f t="shared" si="5"/>
        <v>-0.11696189042821062</v>
      </c>
    </row>
    <row r="80" spans="1:13" x14ac:dyDescent="0.25">
      <c r="A80" s="5" t="s">
        <v>27</v>
      </c>
      <c r="B80" s="16" t="s">
        <v>235</v>
      </c>
      <c r="C80" s="1" t="s">
        <v>236</v>
      </c>
      <c r="D80" s="7">
        <v>5872848091.4639997</v>
      </c>
      <c r="E80" s="8">
        <v>0.1913039030580361</v>
      </c>
      <c r="F80" s="8">
        <v>5.0217279152237435E-2</v>
      </c>
      <c r="G80" s="7">
        <v>4001951353.1620002</v>
      </c>
      <c r="H80" s="8">
        <v>0.11700797809099318</v>
      </c>
      <c r="I80" s="8">
        <v>4.5918661032371327E-2</v>
      </c>
      <c r="K80" s="8">
        <f t="shared" si="3"/>
        <v>-0.31856719417300938</v>
      </c>
      <c r="L80" s="8">
        <f t="shared" si="4"/>
        <v>-0.38836596524903977</v>
      </c>
      <c r="M80" s="8">
        <f t="shared" si="5"/>
        <v>-7.4295924967042917E-2</v>
      </c>
    </row>
    <row r="81" spans="1:13" x14ac:dyDescent="0.25">
      <c r="A81" s="17"/>
      <c r="B81" s="16"/>
      <c r="C81" s="1" t="s">
        <v>237</v>
      </c>
      <c r="D81" s="7">
        <v>268695967.63199985</v>
      </c>
      <c r="E81" s="8">
        <v>0.19906578533123434</v>
      </c>
      <c r="F81" s="8">
        <v>2.2975531128190774E-3</v>
      </c>
      <c r="G81" s="7">
        <v>191920493.63000008</v>
      </c>
      <c r="H81" s="8">
        <v>0.17330219858709728</v>
      </c>
      <c r="I81" s="8">
        <v>2.2021087500722083E-3</v>
      </c>
      <c r="K81" s="8">
        <f t="shared" si="3"/>
        <v>-0.28573362927109414</v>
      </c>
      <c r="L81" s="8">
        <f t="shared" si="4"/>
        <v>-0.12942247559653652</v>
      </c>
      <c r="M81" s="8">
        <f t="shared" si="5"/>
        <v>-2.5763586744137063E-2</v>
      </c>
    </row>
    <row r="82" spans="1:13" x14ac:dyDescent="0.25">
      <c r="A82" s="17"/>
      <c r="B82" s="16"/>
      <c r="C82" s="1" t="s">
        <v>238</v>
      </c>
      <c r="D82" s="7">
        <v>1603578551.4719987</v>
      </c>
      <c r="E82" s="8">
        <v>0.32129657688365337</v>
      </c>
      <c r="F82" s="8">
        <v>1.3711805670378888E-2</v>
      </c>
      <c r="G82" s="7">
        <v>1049185086.413</v>
      </c>
      <c r="H82" s="8">
        <v>0.14887818039524944</v>
      </c>
      <c r="I82" s="8">
        <v>1.2038420783189249E-2</v>
      </c>
      <c r="K82" s="8">
        <f t="shared" si="3"/>
        <v>-0.34572267417152425</v>
      </c>
      <c r="L82" s="8">
        <f t="shared" si="4"/>
        <v>-0.5366331573175751</v>
      </c>
      <c r="M82" s="8">
        <f t="shared" si="5"/>
        <v>-0.17241839648840393</v>
      </c>
    </row>
    <row r="83" spans="1:13" x14ac:dyDescent="0.25">
      <c r="A83" s="17"/>
      <c r="B83" s="16"/>
      <c r="C83" s="1" t="s">
        <v>239</v>
      </c>
      <c r="D83" s="7">
        <v>6347896175.043005</v>
      </c>
      <c r="E83" s="8">
        <v>0.15512746959134532</v>
      </c>
      <c r="F83" s="8">
        <v>5.4279298440373921E-2</v>
      </c>
      <c r="G83" s="7">
        <v>5011629563.0519981</v>
      </c>
      <c r="H83" s="8">
        <v>6.3807924073154804E-2</v>
      </c>
      <c r="I83" s="8">
        <v>5.7503777237014379E-2</v>
      </c>
      <c r="K83" s="8">
        <f t="shared" si="3"/>
        <v>-0.21050542969568242</v>
      </c>
      <c r="L83" s="8">
        <f t="shared" si="4"/>
        <v>-0.58867424163338056</v>
      </c>
      <c r="M83" s="8">
        <f t="shared" si="5"/>
        <v>-9.131954551819052E-2</v>
      </c>
    </row>
    <row r="84" spans="1:13" x14ac:dyDescent="0.25">
      <c r="A84" s="17"/>
      <c r="B84" s="6"/>
      <c r="C84" s="1" t="s">
        <v>240</v>
      </c>
      <c r="D84" s="7"/>
      <c r="E84" s="8">
        <v>0</v>
      </c>
      <c r="F84" s="8">
        <v>0</v>
      </c>
      <c r="G84" s="7">
        <v>146749456.34299994</v>
      </c>
      <c r="H84" s="8">
        <v>8.1844353173802536E-2</v>
      </c>
      <c r="I84" s="8">
        <v>1.6838132070682895E-3</v>
      </c>
      <c r="K84" s="8" t="str">
        <f t="shared" si="3"/>
        <v xml:space="preserve"> </v>
      </c>
      <c r="L84" s="8">
        <f t="shared" si="4"/>
        <v>0</v>
      </c>
      <c r="M84" s="8">
        <f t="shared" si="5"/>
        <v>8.1844353173802536E-2</v>
      </c>
    </row>
    <row r="85" spans="1:13" x14ac:dyDescent="0.25">
      <c r="A85" s="17"/>
      <c r="B85" s="10" t="s">
        <v>241</v>
      </c>
      <c r="C85" s="10"/>
      <c r="D85" s="11">
        <v>14093018785.611004</v>
      </c>
      <c r="E85" s="12">
        <v>0.18994825357957817</v>
      </c>
      <c r="F85" s="12">
        <v>0.12050593637580932</v>
      </c>
      <c r="G85" s="11">
        <v>10401435952.599998</v>
      </c>
      <c r="H85" s="12">
        <v>9.5132397468895347E-2</v>
      </c>
      <c r="I85" s="12">
        <v>0.11934678100971545</v>
      </c>
      <c r="K85" s="12">
        <f t="shared" si="3"/>
        <v>-0.26194407948849951</v>
      </c>
      <c r="L85" s="12">
        <f t="shared" si="4"/>
        <v>-0.49916676949577765</v>
      </c>
      <c r="M85" s="12">
        <f t="shared" si="5"/>
        <v>-9.4815856110682828E-2</v>
      </c>
    </row>
    <row r="86" spans="1:13" x14ac:dyDescent="0.25">
      <c r="A86" s="17"/>
      <c r="B86" s="16" t="s">
        <v>324</v>
      </c>
      <c r="C86" s="1" t="s">
        <v>325</v>
      </c>
      <c r="D86" s="7">
        <v>1842857863.0040002</v>
      </c>
      <c r="E86" s="8">
        <v>0.21234874200558487</v>
      </c>
      <c r="F86" s="8">
        <v>1.5757824194171887E-2</v>
      </c>
      <c r="G86" s="7">
        <v>1200055937.5589993</v>
      </c>
      <c r="H86" s="8">
        <v>0.16538498620548037</v>
      </c>
      <c r="I86" s="8">
        <v>1.3769523153527847E-2</v>
      </c>
      <c r="K86" s="8">
        <f t="shared" si="3"/>
        <v>-0.3488071100595812</v>
      </c>
      <c r="L86" s="8">
        <f t="shared" si="4"/>
        <v>-0.2211633342234226</v>
      </c>
      <c r="M86" s="8">
        <f t="shared" si="5"/>
        <v>-4.6963755800104506E-2</v>
      </c>
    </row>
    <row r="87" spans="1:13" x14ac:dyDescent="0.25">
      <c r="A87" s="17"/>
      <c r="B87" s="16"/>
      <c r="C87" s="1" t="s">
        <v>326</v>
      </c>
      <c r="D87" s="7">
        <v>2364355976.4840026</v>
      </c>
      <c r="E87" s="8">
        <v>0.21847264656067125</v>
      </c>
      <c r="F87" s="8">
        <v>2.0217026260040783E-2</v>
      </c>
      <c r="G87" s="7">
        <v>2018621681.3889987</v>
      </c>
      <c r="H87" s="8">
        <v>6.3156790543969235E-2</v>
      </c>
      <c r="I87" s="8">
        <v>2.3161801971195696E-2</v>
      </c>
      <c r="K87" s="8">
        <f t="shared" si="3"/>
        <v>-0.14622768252060758</v>
      </c>
      <c r="L87" s="8">
        <f t="shared" si="4"/>
        <v>-0.71091671411400148</v>
      </c>
      <c r="M87" s="8">
        <f t="shared" si="5"/>
        <v>-0.155315856016702</v>
      </c>
    </row>
    <row r="88" spans="1:13" x14ac:dyDescent="0.25">
      <c r="A88" s="17"/>
      <c r="B88" s="6"/>
      <c r="C88" s="1" t="s">
        <v>327</v>
      </c>
      <c r="D88" s="7">
        <v>2656899.9990000003</v>
      </c>
      <c r="E88" s="8">
        <v>0.27129785436836085</v>
      </c>
      <c r="F88" s="8">
        <v>2.2718498222912913E-5</v>
      </c>
      <c r="G88" s="7">
        <v>2826888.1820000005</v>
      </c>
      <c r="H88" s="8">
        <v>7.4552365863617298E-2</v>
      </c>
      <c r="I88" s="8">
        <v>3.2435906574204633E-5</v>
      </c>
      <c r="K88" s="8">
        <f t="shared" si="3"/>
        <v>6.3979895014482979E-2</v>
      </c>
      <c r="L88" s="8">
        <f t="shared" si="4"/>
        <v>-0.72520104872487445</v>
      </c>
      <c r="M88" s="8">
        <f t="shared" si="5"/>
        <v>-0.19674548850474355</v>
      </c>
    </row>
    <row r="89" spans="1:13" x14ac:dyDescent="0.25">
      <c r="A89" s="17"/>
      <c r="B89" s="10" t="s">
        <v>328</v>
      </c>
      <c r="C89" s="10"/>
      <c r="D89" s="11">
        <v>4209870739.4870028</v>
      </c>
      <c r="E89" s="12">
        <v>0.21582526495284177</v>
      </c>
      <c r="F89" s="12">
        <v>3.5997568952435582E-2</v>
      </c>
      <c r="G89" s="11">
        <v>3221504507.1299982</v>
      </c>
      <c r="H89" s="12">
        <v>0.10124823723763229</v>
      </c>
      <c r="I89" s="12">
        <v>3.6963761031297747E-2</v>
      </c>
      <c r="K89" s="12">
        <f t="shared" si="3"/>
        <v>-0.23477353427659942</v>
      </c>
      <c r="L89" s="12">
        <f t="shared" si="4"/>
        <v>-0.53087866121811444</v>
      </c>
      <c r="M89" s="12">
        <f t="shared" si="5"/>
        <v>-0.11457702771520947</v>
      </c>
    </row>
    <row r="90" spans="1:13" x14ac:dyDescent="0.25">
      <c r="A90" s="17"/>
      <c r="B90" s="16" t="s">
        <v>242</v>
      </c>
      <c r="C90" s="1" t="s">
        <v>243</v>
      </c>
      <c r="D90" s="7">
        <v>176399683.39899987</v>
      </c>
      <c r="E90" s="8">
        <v>0.21707658427246995</v>
      </c>
      <c r="F90" s="8">
        <v>1.5083502936997738E-3</v>
      </c>
      <c r="G90" s="7">
        <v>153916234.02399993</v>
      </c>
      <c r="H90" s="8">
        <v>0.1674200612261727</v>
      </c>
      <c r="I90" s="8">
        <v>1.7660452998617675E-3</v>
      </c>
      <c r="K90" s="8">
        <f t="shared" si="3"/>
        <v>-0.12745742476274435</v>
      </c>
      <c r="L90" s="8">
        <f t="shared" si="4"/>
        <v>-0.22875117190884775</v>
      </c>
      <c r="M90" s="8">
        <f t="shared" si="5"/>
        <v>-4.9656523046297252E-2</v>
      </c>
    </row>
    <row r="91" spans="1:13" x14ac:dyDescent="0.25">
      <c r="A91" s="17"/>
      <c r="B91" s="16"/>
      <c r="C91" s="1" t="s">
        <v>244</v>
      </c>
      <c r="D91" s="7">
        <v>1030752118.3509995</v>
      </c>
      <c r="E91" s="8">
        <v>0.26460395964776845</v>
      </c>
      <c r="F91" s="8">
        <v>8.8137077714007337E-3</v>
      </c>
      <c r="G91" s="7">
        <v>724430672.97299874</v>
      </c>
      <c r="H91" s="8">
        <v>0.22975532537839366</v>
      </c>
      <c r="I91" s="8">
        <v>8.3121666352632441E-3</v>
      </c>
      <c r="K91" s="8">
        <f t="shared" si="3"/>
        <v>-0.297182455339558</v>
      </c>
      <c r="L91" s="8">
        <f t="shared" si="4"/>
        <v>-0.13170110649804367</v>
      </c>
      <c r="M91" s="8">
        <f t="shared" si="5"/>
        <v>-3.484863426937479E-2</v>
      </c>
    </row>
    <row r="92" spans="1:13" x14ac:dyDescent="0.25">
      <c r="A92" s="17"/>
      <c r="B92" s="16"/>
      <c r="C92" s="1" t="s">
        <v>245</v>
      </c>
      <c r="D92" s="7">
        <v>5961477809.267992</v>
      </c>
      <c r="E92" s="8">
        <v>0.23021380937867139</v>
      </c>
      <c r="F92" s="8">
        <v>5.0975130063895799E-2</v>
      </c>
      <c r="G92" s="7">
        <v>3285866600.8100033</v>
      </c>
      <c r="H92" s="8">
        <v>0.13126140473982667</v>
      </c>
      <c r="I92" s="8">
        <v>3.7702256055903875E-2</v>
      </c>
      <c r="K92" s="8">
        <f t="shared" si="3"/>
        <v>-0.44881676893913092</v>
      </c>
      <c r="L92" s="8">
        <f t="shared" si="4"/>
        <v>-0.42982827531462742</v>
      </c>
      <c r="M92" s="8">
        <f t="shared" si="5"/>
        <v>-9.8952404638844721E-2</v>
      </c>
    </row>
    <row r="93" spans="1:13" x14ac:dyDescent="0.25">
      <c r="A93" s="17"/>
      <c r="B93" s="16"/>
      <c r="C93" s="1" t="s">
        <v>246</v>
      </c>
      <c r="D93" s="7">
        <v>3447644130.8570051</v>
      </c>
      <c r="E93" s="8">
        <v>0.17169162477040772</v>
      </c>
      <c r="F93" s="8">
        <v>2.9479956750194193E-2</v>
      </c>
      <c r="G93" s="7">
        <v>2349348361.5859995</v>
      </c>
      <c r="H93" s="8">
        <v>0.12553097172737213</v>
      </c>
      <c r="I93" s="8">
        <v>2.6956582312623E-2</v>
      </c>
      <c r="K93" s="8">
        <f t="shared" si="3"/>
        <v>-0.31856413469159139</v>
      </c>
      <c r="L93" s="8">
        <f t="shared" si="4"/>
        <v>-0.26885791956808203</v>
      </c>
      <c r="M93" s="8">
        <f t="shared" si="5"/>
        <v>-4.6160653043035599E-2</v>
      </c>
    </row>
    <row r="94" spans="1:13" x14ac:dyDescent="0.25">
      <c r="A94" s="17"/>
      <c r="B94" s="6"/>
      <c r="C94" s="1" t="s">
        <v>247</v>
      </c>
      <c r="D94" s="7">
        <v>238249775.92299995</v>
      </c>
      <c r="E94" s="8">
        <v>-0.11934960474502179</v>
      </c>
      <c r="F94" s="8">
        <v>2.0372152180937516E-3</v>
      </c>
      <c r="G94" s="7">
        <v>360724072.09999979</v>
      </c>
      <c r="H94" s="8">
        <v>-1.189099258480012</v>
      </c>
      <c r="I94" s="8">
        <v>4.1389724490001941E-3</v>
      </c>
      <c r="K94" s="8">
        <f t="shared" si="3"/>
        <v>0.51405838978242047</v>
      </c>
      <c r="L94" s="8">
        <f t="shared" si="4"/>
        <v>8.9631604228635755</v>
      </c>
      <c r="M94" s="8">
        <f t="shared" si="5"/>
        <v>-1.0697496537349902</v>
      </c>
    </row>
    <row r="95" spans="1:13" x14ac:dyDescent="0.25">
      <c r="A95" s="9"/>
      <c r="B95" s="10" t="s">
        <v>248</v>
      </c>
      <c r="C95" s="10"/>
      <c r="D95" s="11">
        <v>10854523517.797997</v>
      </c>
      <c r="E95" s="12">
        <v>0.20700535134994388</v>
      </c>
      <c r="F95" s="12">
        <v>9.2814360097284249E-2</v>
      </c>
      <c r="G95" s="11">
        <v>6874285941.493001</v>
      </c>
      <c r="H95" s="12">
        <v>7.120698737135836E-2</v>
      </c>
      <c r="I95" s="12">
        <v>7.887602275265207E-2</v>
      </c>
      <c r="K95" s="12">
        <f t="shared" si="3"/>
        <v>-0.36668929500025138</v>
      </c>
      <c r="L95" s="12">
        <f t="shared" si="4"/>
        <v>-0.65601378463408666</v>
      </c>
      <c r="M95" s="12">
        <f t="shared" si="5"/>
        <v>-0.13579836397858552</v>
      </c>
    </row>
    <row r="96" spans="1:13" ht="15.75" thickBot="1" x14ac:dyDescent="0.3">
      <c r="A96" s="13" t="s">
        <v>34</v>
      </c>
      <c r="B96" s="13"/>
      <c r="C96" s="13"/>
      <c r="D96" s="14">
        <v>29157413042.896004</v>
      </c>
      <c r="E96" s="15">
        <v>0.20003438644283392</v>
      </c>
      <c r="F96" s="15">
        <v>0.24931786542552917</v>
      </c>
      <c r="G96" s="14">
        <v>20497226401.222996</v>
      </c>
      <c r="H96" s="15">
        <v>8.8069592869662428E-2</v>
      </c>
      <c r="I96" s="15">
        <v>0.23518656479366526</v>
      </c>
      <c r="K96" s="15">
        <f t="shared" si="3"/>
        <v>-0.29701491791923562</v>
      </c>
      <c r="L96" s="15">
        <f t="shared" si="4"/>
        <v>-0.55972773263745301</v>
      </c>
      <c r="M96" s="15">
        <f t="shared" si="5"/>
        <v>-0.11196479357317149</v>
      </c>
    </row>
    <row r="97" spans="1:13" ht="15.75" thickTop="1" x14ac:dyDescent="0.25">
      <c r="A97" s="18" t="s">
        <v>35</v>
      </c>
      <c r="B97" s="18"/>
      <c r="C97" s="18"/>
      <c r="D97" s="19">
        <v>116948751318.44603</v>
      </c>
      <c r="E97" s="20">
        <v>0.16080850957567783</v>
      </c>
      <c r="F97" s="20">
        <v>1</v>
      </c>
      <c r="G97" s="19">
        <v>87153049831.761002</v>
      </c>
      <c r="H97" s="20">
        <v>6.7251011906471064E-2</v>
      </c>
      <c r="I97" s="20">
        <v>1</v>
      </c>
      <c r="K97" s="20">
        <f t="shared" si="3"/>
        <v>-0.25477571287232226</v>
      </c>
      <c r="L97" s="20">
        <f t="shared" si="4"/>
        <v>-0.58179444555561788</v>
      </c>
      <c r="M97" s="20">
        <f t="shared" si="5"/>
        <v>-9.3557497669206763E-2</v>
      </c>
    </row>
  </sheetData>
  <mergeCells count="1">
    <mergeCell ref="K7:L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4"/>
  <sheetViews>
    <sheetView zoomScale="85" zoomScaleNormal="85" workbookViewId="0">
      <pane ySplit="8" topLeftCell="A9" activePane="bottomLeft" state="frozen"/>
      <selection activeCell="K10" sqref="K10"/>
      <selection pane="bottomLeft" activeCell="A9" sqref="A9"/>
    </sheetView>
  </sheetViews>
  <sheetFormatPr defaultRowHeight="15" x14ac:dyDescent="0.25"/>
  <cols>
    <col min="1" max="1" width="17" bestFit="1" customWidth="1"/>
    <col min="2" max="2" width="29.85546875" bestFit="1" customWidth="1"/>
    <col min="3" max="3" width="32.140625" bestFit="1" customWidth="1"/>
    <col min="4" max="4" width="16.140625" bestFit="1" customWidth="1"/>
    <col min="6" max="6" width="11.7109375" bestFit="1" customWidth="1"/>
    <col min="7" max="7" width="14.85546875" bestFit="1" customWidth="1"/>
    <col min="9" max="9" width="11.7109375" bestFit="1" customWidth="1"/>
  </cols>
  <sheetData>
    <row r="1" spans="1:13" ht="19.5" x14ac:dyDescent="0.3">
      <c r="A1" s="21" t="s">
        <v>524</v>
      </c>
    </row>
    <row r="3" spans="1:13" x14ac:dyDescent="0.25">
      <c r="A3" t="s">
        <v>0</v>
      </c>
      <c r="B3" t="s">
        <v>525</v>
      </c>
    </row>
    <row r="4" spans="1:13" x14ac:dyDescent="0.25">
      <c r="A4" t="s">
        <v>1</v>
      </c>
      <c r="B4" t="s">
        <v>2</v>
      </c>
    </row>
    <row r="5" spans="1:13" x14ac:dyDescent="0.25">
      <c r="A5" t="s">
        <v>3</v>
      </c>
      <c r="B5" t="s">
        <v>333</v>
      </c>
    </row>
    <row r="7" spans="1:13" x14ac:dyDescent="0.25">
      <c r="A7" s="2"/>
      <c r="B7" s="2"/>
      <c r="C7" s="2"/>
      <c r="D7" s="3">
        <v>2020</v>
      </c>
      <c r="E7" s="3"/>
      <c r="F7" s="3"/>
      <c r="G7" s="3">
        <v>2021</v>
      </c>
      <c r="H7" s="3"/>
      <c r="I7" s="3"/>
      <c r="K7" s="23" t="s">
        <v>526</v>
      </c>
      <c r="L7" s="23"/>
      <c r="M7" s="22"/>
    </row>
    <row r="8" spans="1:13" x14ac:dyDescent="0.25">
      <c r="A8" s="4" t="s">
        <v>5</v>
      </c>
      <c r="B8" s="4" t="s">
        <v>6</v>
      </c>
      <c r="C8" s="4" t="s">
        <v>7</v>
      </c>
      <c r="D8" s="4" t="s">
        <v>8</v>
      </c>
      <c r="E8" s="4" t="s">
        <v>9</v>
      </c>
      <c r="F8" s="4" t="s">
        <v>10</v>
      </c>
      <c r="G8" s="4" t="s">
        <v>8</v>
      </c>
      <c r="H8" s="4" t="s">
        <v>9</v>
      </c>
      <c r="I8" s="4" t="s">
        <v>10</v>
      </c>
      <c r="K8" s="4" t="s">
        <v>527</v>
      </c>
      <c r="L8" s="4" t="s">
        <v>528</v>
      </c>
      <c r="M8" s="4" t="s">
        <v>529</v>
      </c>
    </row>
    <row r="9" spans="1:13" x14ac:dyDescent="0.25">
      <c r="A9" s="5" t="s">
        <v>11</v>
      </c>
      <c r="B9" s="6" t="s">
        <v>11</v>
      </c>
      <c r="C9" s="1" t="s">
        <v>11</v>
      </c>
      <c r="D9" s="7">
        <v>373444229</v>
      </c>
      <c r="E9" s="8">
        <v>5.0000012853324879E-2</v>
      </c>
      <c r="F9" s="8">
        <v>2.1754055143212462E-3</v>
      </c>
      <c r="G9" s="7">
        <v>393483496</v>
      </c>
      <c r="H9" s="8">
        <v>0.77430039149596253</v>
      </c>
      <c r="I9" s="8">
        <v>2.6735889374499074E-3</v>
      </c>
      <c r="K9" s="8">
        <f>IFERROR(IF(ISBLANK(D9)," ",IF(ISBLANK(G9)," ",IF(G9/D9-1="FALSE",0,IF(G9&gt;D9,ABS(G9/D9-1),IF(G9&lt;D9,G9/D9-1))))),0)</f>
        <v>5.3660668565318703E-2</v>
      </c>
      <c r="L9" s="8">
        <f>IFERROR(IF(ISBLANK(E9)," ",IF(ISBLANK(H9)," ",IF(H9/E9-1="FALSE",0,IF(H9&gt;E9,ABS(H9/E9-1),IF(H9&lt;E9,H9/E9-1))))),0)</f>
        <v>14.48600384898648</v>
      </c>
      <c r="M9" s="8">
        <f>IFERROR(H9-E9,0)</f>
        <v>0.72430037864263763</v>
      </c>
    </row>
    <row r="10" spans="1:13" x14ac:dyDescent="0.25">
      <c r="A10" s="9"/>
      <c r="B10" s="10" t="s">
        <v>12</v>
      </c>
      <c r="C10" s="10"/>
      <c r="D10" s="11">
        <v>373444229</v>
      </c>
      <c r="E10" s="12">
        <v>5.0000012853324879E-2</v>
      </c>
      <c r="F10" s="12">
        <v>2.1754055143212462E-3</v>
      </c>
      <c r="G10" s="11">
        <v>393483496</v>
      </c>
      <c r="H10" s="12">
        <v>0.77430039149596253</v>
      </c>
      <c r="I10" s="12">
        <v>2.6735889374499074E-3</v>
      </c>
      <c r="K10" s="12">
        <f t="shared" ref="K10:K73" si="0">IFERROR(IF(ISBLANK(D10)," ",IF(ISBLANK(G10)," ",IF(G10/D10-1="FALSE",0,IF(G10&gt;D10,ABS(G10/D10-1),IF(G10&lt;D10,G10/D10-1))))),0)</f>
        <v>5.3660668565318703E-2</v>
      </c>
      <c r="L10" s="12">
        <f t="shared" ref="L10:L73" si="1">IFERROR(IF(ISBLANK(E10)," ",IF(ISBLANK(H10)," ",IF(H10/E10-1="FALSE",0,IF(H10&gt;E10,ABS(H10/E10-1),IF(H10&lt;E10,H10/E10-1))))),0)</f>
        <v>14.48600384898648</v>
      </c>
      <c r="M10" s="12">
        <f t="shared" ref="M10:M73" si="2">IFERROR(H10-E10,0)</f>
        <v>0.72430037864263763</v>
      </c>
    </row>
    <row r="11" spans="1:13" x14ac:dyDescent="0.25">
      <c r="A11" s="13" t="s">
        <v>12</v>
      </c>
      <c r="B11" s="13"/>
      <c r="C11" s="13"/>
      <c r="D11" s="14">
        <v>373444229</v>
      </c>
      <c r="E11" s="15">
        <v>5.0000012853324879E-2</v>
      </c>
      <c r="F11" s="15">
        <v>2.1754055143212462E-3</v>
      </c>
      <c r="G11" s="14">
        <v>393483496</v>
      </c>
      <c r="H11" s="15">
        <v>0.77430039149596253</v>
      </c>
      <c r="I11" s="15">
        <v>2.6735889374499074E-3</v>
      </c>
      <c r="K11" s="15">
        <f t="shared" si="0"/>
        <v>5.3660668565318703E-2</v>
      </c>
      <c r="L11" s="15">
        <f t="shared" si="1"/>
        <v>14.48600384898648</v>
      </c>
      <c r="M11" s="15">
        <f t="shared" si="2"/>
        <v>0.72430037864263763</v>
      </c>
    </row>
    <row r="12" spans="1:13" x14ac:dyDescent="0.25">
      <c r="A12" s="5" t="s">
        <v>334</v>
      </c>
      <c r="B12" s="16" t="s">
        <v>335</v>
      </c>
      <c r="C12" s="1" t="s">
        <v>336</v>
      </c>
      <c r="D12" s="7">
        <v>5512957219.6030025</v>
      </c>
      <c r="E12" s="8">
        <v>8.223223239262617E-2</v>
      </c>
      <c r="F12" s="8">
        <v>3.2114346947751331E-2</v>
      </c>
      <c r="G12" s="7">
        <v>4423904715.3620024</v>
      </c>
      <c r="H12" s="8">
        <v>9.7799188585506458E-2</v>
      </c>
      <c r="I12" s="8">
        <v>3.00589550198678E-2</v>
      </c>
      <c r="K12" s="8">
        <f t="shared" si="0"/>
        <v>-0.1975441602137854</v>
      </c>
      <c r="L12" s="8">
        <f t="shared" si="1"/>
        <v>0.18930479861660898</v>
      </c>
      <c r="M12" s="8">
        <f t="shared" si="2"/>
        <v>1.5566956192880288E-2</v>
      </c>
    </row>
    <row r="13" spans="1:13" x14ac:dyDescent="0.25">
      <c r="A13" s="17"/>
      <c r="B13" s="16"/>
      <c r="C13" s="1" t="s">
        <v>337</v>
      </c>
      <c r="D13" s="7">
        <v>9540144534.635006</v>
      </c>
      <c r="E13" s="8">
        <v>7.6203403719481866E-2</v>
      </c>
      <c r="F13" s="8">
        <v>5.557371467123861E-2</v>
      </c>
      <c r="G13" s="7">
        <v>6886840643.2960091</v>
      </c>
      <c r="H13" s="8">
        <v>8.3112671606999741E-2</v>
      </c>
      <c r="I13" s="8">
        <v>4.6793782064741572E-2</v>
      </c>
      <c r="K13" s="8">
        <f t="shared" si="0"/>
        <v>-0.27811988400241872</v>
      </c>
      <c r="L13" s="8">
        <f t="shared" si="1"/>
        <v>9.066875690949594E-2</v>
      </c>
      <c r="M13" s="8">
        <f t="shared" si="2"/>
        <v>6.9092678875178754E-3</v>
      </c>
    </row>
    <row r="14" spans="1:13" x14ac:dyDescent="0.25">
      <c r="A14" s="17"/>
      <c r="B14" s="6"/>
      <c r="C14" s="1" t="s">
        <v>338</v>
      </c>
      <c r="D14" s="7">
        <v>2910698171.1439981</v>
      </c>
      <c r="E14" s="8">
        <v>0.18665837544071531</v>
      </c>
      <c r="F14" s="8">
        <v>1.6955540775089661E-2</v>
      </c>
      <c r="G14" s="7">
        <v>2270660289.1300006</v>
      </c>
      <c r="H14" s="8">
        <v>0.13141538473125425</v>
      </c>
      <c r="I14" s="8">
        <v>1.5428378296518891E-2</v>
      </c>
      <c r="K14" s="8">
        <f t="shared" si="0"/>
        <v>-0.21989153267734463</v>
      </c>
      <c r="L14" s="8">
        <f t="shared" si="1"/>
        <v>-0.29595773872470477</v>
      </c>
      <c r="M14" s="8">
        <f t="shared" si="2"/>
        <v>-5.5242990709461065E-2</v>
      </c>
    </row>
    <row r="15" spans="1:13" x14ac:dyDescent="0.25">
      <c r="A15" s="17"/>
      <c r="B15" s="10" t="s">
        <v>339</v>
      </c>
      <c r="C15" s="10"/>
      <c r="D15" s="11">
        <v>17963799925.382008</v>
      </c>
      <c r="E15" s="12">
        <v>9.5950771214979677E-2</v>
      </c>
      <c r="F15" s="12">
        <v>0.1046436023940796</v>
      </c>
      <c r="G15" s="11">
        <v>13581405647.788013</v>
      </c>
      <c r="H15" s="12">
        <v>9.5972224498006381E-2</v>
      </c>
      <c r="I15" s="12">
        <v>9.2281115381128279E-2</v>
      </c>
      <c r="K15" s="12">
        <f t="shared" si="0"/>
        <v>-0.24395697434827679</v>
      </c>
      <c r="L15" s="12">
        <f t="shared" si="1"/>
        <v>2.2358635324182252E-4</v>
      </c>
      <c r="M15" s="12">
        <f t="shared" si="2"/>
        <v>2.1453283026703907E-5</v>
      </c>
    </row>
    <row r="16" spans="1:13" x14ac:dyDescent="0.25">
      <c r="A16" s="17"/>
      <c r="B16" s="6" t="s">
        <v>340</v>
      </c>
      <c r="C16" s="1" t="s">
        <v>335</v>
      </c>
      <c r="D16" s="7">
        <v>34909.091</v>
      </c>
      <c r="E16" s="8">
        <v>0.20281625207599935</v>
      </c>
      <c r="F16" s="8">
        <v>2.0335413741617143E-7</v>
      </c>
      <c r="G16" s="7">
        <v>892727.2799999998</v>
      </c>
      <c r="H16" s="8">
        <v>0.17517708207595048</v>
      </c>
      <c r="I16" s="8">
        <v>6.0657837094335094E-6</v>
      </c>
      <c r="K16" s="8">
        <f t="shared" si="0"/>
        <v>24.572916808403857</v>
      </c>
      <c r="L16" s="8">
        <f t="shared" si="1"/>
        <v>-0.13627689949468114</v>
      </c>
      <c r="M16" s="8">
        <f t="shared" si="2"/>
        <v>-2.7639170000048868E-2</v>
      </c>
    </row>
    <row r="17" spans="1:13" x14ac:dyDescent="0.25">
      <c r="A17" s="17"/>
      <c r="B17" s="10" t="s">
        <v>341</v>
      </c>
      <c r="C17" s="10"/>
      <c r="D17" s="11">
        <v>34909.091</v>
      </c>
      <c r="E17" s="12">
        <v>0.20281625207599935</v>
      </c>
      <c r="F17" s="12">
        <v>2.0335413741617143E-7</v>
      </c>
      <c r="G17" s="11">
        <v>892727.2799999998</v>
      </c>
      <c r="H17" s="12">
        <v>0.17517708207595048</v>
      </c>
      <c r="I17" s="12">
        <v>6.0657837094335094E-6</v>
      </c>
      <c r="K17" s="12">
        <f t="shared" si="0"/>
        <v>24.572916808403857</v>
      </c>
      <c r="L17" s="12">
        <f t="shared" si="1"/>
        <v>-0.13627689949468114</v>
      </c>
      <c r="M17" s="12">
        <f t="shared" si="2"/>
        <v>-2.7639170000048868E-2</v>
      </c>
    </row>
    <row r="18" spans="1:13" x14ac:dyDescent="0.25">
      <c r="A18" s="17"/>
      <c r="B18" s="16" t="s">
        <v>342</v>
      </c>
      <c r="C18" s="1" t="s">
        <v>343</v>
      </c>
      <c r="D18" s="7">
        <v>623685727.26700091</v>
      </c>
      <c r="E18" s="8">
        <v>-0.3153182592212983</v>
      </c>
      <c r="F18" s="8">
        <v>3.6331244800146332E-3</v>
      </c>
      <c r="G18" s="7">
        <v>439276490.89500022</v>
      </c>
      <c r="H18" s="8">
        <v>-1.4590847112694743</v>
      </c>
      <c r="I18" s="8">
        <v>2.9847370435549031E-3</v>
      </c>
      <c r="K18" s="8">
        <f t="shared" si="0"/>
        <v>-0.29567653757299273</v>
      </c>
      <c r="L18" s="8">
        <f t="shared" si="1"/>
        <v>3.6273397388175095</v>
      </c>
      <c r="M18" s="8">
        <f t="shared" si="2"/>
        <v>-1.1437664520481761</v>
      </c>
    </row>
    <row r="19" spans="1:13" x14ac:dyDescent="0.25">
      <c r="A19" s="17"/>
      <c r="B19" s="6"/>
      <c r="C19" s="1" t="s">
        <v>344</v>
      </c>
      <c r="D19" s="7">
        <v>18366606740.362999</v>
      </c>
      <c r="E19" s="8">
        <v>0.10681309579802256</v>
      </c>
      <c r="F19" s="8">
        <v>0.10699005227459396</v>
      </c>
      <c r="G19" s="7">
        <v>16340807339</v>
      </c>
      <c r="H19" s="8">
        <v>2.083358824979779E-2</v>
      </c>
      <c r="I19" s="8">
        <v>0.11103032827214349</v>
      </c>
      <c r="K19" s="8">
        <f t="shared" si="0"/>
        <v>-0.11029796793716073</v>
      </c>
      <c r="L19" s="8">
        <f t="shared" si="1"/>
        <v>-0.80495286561871671</v>
      </c>
      <c r="M19" s="8">
        <f t="shared" si="2"/>
        <v>-8.5979507548224768E-2</v>
      </c>
    </row>
    <row r="20" spans="1:13" x14ac:dyDescent="0.25">
      <c r="A20" s="17"/>
      <c r="B20" s="10" t="s">
        <v>345</v>
      </c>
      <c r="C20" s="10"/>
      <c r="D20" s="11">
        <v>18990292467.630001</v>
      </c>
      <c r="E20" s="12">
        <v>9.2949312414685972E-2</v>
      </c>
      <c r="F20" s="12">
        <v>0.1106231767546086</v>
      </c>
      <c r="G20" s="11">
        <v>16780083829.895</v>
      </c>
      <c r="H20" s="12">
        <v>-1.7908370611333182E-2</v>
      </c>
      <c r="I20" s="12">
        <v>0.1140150653156984</v>
      </c>
      <c r="K20" s="12">
        <f t="shared" si="0"/>
        <v>-0.11638623478297783</v>
      </c>
      <c r="L20" s="12">
        <f t="shared" si="1"/>
        <v>-1.1926681343422576</v>
      </c>
      <c r="M20" s="12">
        <f t="shared" si="2"/>
        <v>-0.11085768302601916</v>
      </c>
    </row>
    <row r="21" spans="1:13" x14ac:dyDescent="0.25">
      <c r="A21" s="17"/>
      <c r="B21" s="6" t="s">
        <v>346</v>
      </c>
      <c r="C21" s="1" t="s">
        <v>346</v>
      </c>
      <c r="D21" s="7">
        <v>40580507522.100937</v>
      </c>
      <c r="E21" s="8">
        <v>3.6256733524086454E-2</v>
      </c>
      <c r="F21" s="8">
        <v>0.23639154921184549</v>
      </c>
      <c r="G21" s="7">
        <v>52361595077.576965</v>
      </c>
      <c r="H21" s="8">
        <v>-8.2441076703210991E-2</v>
      </c>
      <c r="I21" s="8">
        <v>0.35577955052692045</v>
      </c>
      <c r="K21" s="8">
        <f t="shared" si="0"/>
        <v>0.29031395304900554</v>
      </c>
      <c r="L21" s="8">
        <f t="shared" si="1"/>
        <v>-3.2738142322844079</v>
      </c>
      <c r="M21" s="8">
        <f t="shared" si="2"/>
        <v>-0.11869781022729745</v>
      </c>
    </row>
    <row r="22" spans="1:13" x14ac:dyDescent="0.25">
      <c r="A22" s="17"/>
      <c r="B22" s="10" t="s">
        <v>347</v>
      </c>
      <c r="C22" s="10"/>
      <c r="D22" s="11">
        <v>40580507522.100937</v>
      </c>
      <c r="E22" s="12">
        <v>3.6256733524086454E-2</v>
      </c>
      <c r="F22" s="12">
        <v>0.23639154921184549</v>
      </c>
      <c r="G22" s="11">
        <v>52361595077.576965</v>
      </c>
      <c r="H22" s="12">
        <v>-8.2441076703210991E-2</v>
      </c>
      <c r="I22" s="12">
        <v>0.35577955052692045</v>
      </c>
      <c r="K22" s="12">
        <f t="shared" si="0"/>
        <v>0.29031395304900554</v>
      </c>
      <c r="L22" s="12">
        <f t="shared" si="1"/>
        <v>-3.2738142322844079</v>
      </c>
      <c r="M22" s="12">
        <f t="shared" si="2"/>
        <v>-0.11869781022729745</v>
      </c>
    </row>
    <row r="23" spans="1:13" x14ac:dyDescent="0.25">
      <c r="A23" s="17"/>
      <c r="B23" s="16" t="s">
        <v>348</v>
      </c>
      <c r="C23" s="1" t="s">
        <v>349</v>
      </c>
      <c r="D23" s="7">
        <v>8089647739.4989939</v>
      </c>
      <c r="E23" s="8">
        <v>0.15000919820943368</v>
      </c>
      <c r="F23" s="8">
        <v>4.7124210082310623E-2</v>
      </c>
      <c r="G23" s="7">
        <v>2759512543.4060016</v>
      </c>
      <c r="H23" s="8">
        <v>0.2106242245518527</v>
      </c>
      <c r="I23" s="8">
        <v>1.8749966094650492E-2</v>
      </c>
      <c r="K23" s="8">
        <f t="shared" si="0"/>
        <v>-0.65888347277073112</v>
      </c>
      <c r="L23" s="8">
        <f t="shared" si="1"/>
        <v>0.40407539714859375</v>
      </c>
      <c r="M23" s="8">
        <f t="shared" si="2"/>
        <v>6.0615026342419026E-2</v>
      </c>
    </row>
    <row r="24" spans="1:13" x14ac:dyDescent="0.25">
      <c r="A24" s="17"/>
      <c r="B24" s="16"/>
      <c r="C24" s="1" t="s">
        <v>350</v>
      </c>
      <c r="D24" s="7">
        <v>470046075.4920001</v>
      </c>
      <c r="E24" s="8">
        <v>0.29613611198923634</v>
      </c>
      <c r="F24" s="8">
        <v>2.7381352962622912E-3</v>
      </c>
      <c r="G24" s="7">
        <v>536150653.90100032</v>
      </c>
      <c r="H24" s="8">
        <v>0.26481641135369532</v>
      </c>
      <c r="I24" s="8">
        <v>3.642964626593255E-3</v>
      </c>
      <c r="K24" s="8">
        <f t="shared" si="0"/>
        <v>0.1406342523758084</v>
      </c>
      <c r="L24" s="8">
        <f t="shared" si="1"/>
        <v>-0.10576116646212808</v>
      </c>
      <c r="M24" s="8">
        <f t="shared" si="2"/>
        <v>-3.1319700635541015E-2</v>
      </c>
    </row>
    <row r="25" spans="1:13" x14ac:dyDescent="0.25">
      <c r="A25" s="17"/>
      <c r="B25" s="16"/>
      <c r="C25" s="1" t="s">
        <v>351</v>
      </c>
      <c r="D25" s="7">
        <v>1851332811.1610005</v>
      </c>
      <c r="E25" s="8">
        <v>0.24668311143073243</v>
      </c>
      <c r="F25" s="8">
        <v>1.0784474075360513E-2</v>
      </c>
      <c r="G25" s="7">
        <v>1662579048.9260006</v>
      </c>
      <c r="H25" s="8">
        <v>0.21297553219182905</v>
      </c>
      <c r="I25" s="8">
        <v>1.129666935978566E-2</v>
      </c>
      <c r="K25" s="8">
        <f t="shared" si="0"/>
        <v>-0.1019556079258539</v>
      </c>
      <c r="L25" s="8">
        <f t="shared" si="1"/>
        <v>-0.13664323853953142</v>
      </c>
      <c r="M25" s="8">
        <f t="shared" si="2"/>
        <v>-3.3707579238903385E-2</v>
      </c>
    </row>
    <row r="26" spans="1:13" x14ac:dyDescent="0.25">
      <c r="A26" s="17"/>
      <c r="B26" s="16"/>
      <c r="C26" s="1" t="s">
        <v>352</v>
      </c>
      <c r="D26" s="7">
        <v>74481720.911999971</v>
      </c>
      <c r="E26" s="8">
        <v>0.22280253126275953</v>
      </c>
      <c r="F26" s="8">
        <v>4.3387454887701806E-4</v>
      </c>
      <c r="G26" s="7">
        <v>74700057.809000015</v>
      </c>
      <c r="H26" s="8">
        <v>0.1610710304905596</v>
      </c>
      <c r="I26" s="8">
        <v>5.0756194405930308E-4</v>
      </c>
      <c r="K26" s="8">
        <f t="shared" si="0"/>
        <v>2.9314158470910012E-3</v>
      </c>
      <c r="L26" s="8">
        <f t="shared" si="1"/>
        <v>-0.27706822010651944</v>
      </c>
      <c r="M26" s="8">
        <f t="shared" si="2"/>
        <v>-6.1731500772199938E-2</v>
      </c>
    </row>
    <row r="27" spans="1:13" x14ac:dyDescent="0.25">
      <c r="A27" s="17"/>
      <c r="B27" s="16"/>
      <c r="C27" s="1" t="s">
        <v>353</v>
      </c>
      <c r="D27" s="7">
        <v>82395194.529000089</v>
      </c>
      <c r="E27" s="8">
        <v>0.28634924711168513</v>
      </c>
      <c r="F27" s="8">
        <v>4.7997250087899627E-4</v>
      </c>
      <c r="G27" s="7">
        <v>48005683.800000019</v>
      </c>
      <c r="H27" s="8">
        <v>0.23766927094578735</v>
      </c>
      <c r="I27" s="8">
        <v>3.261825882079646E-4</v>
      </c>
      <c r="K27" s="8">
        <f t="shared" si="0"/>
        <v>-0.41737277186591537</v>
      </c>
      <c r="L27" s="8">
        <f t="shared" si="1"/>
        <v>-0.17000210986031006</v>
      </c>
      <c r="M27" s="8">
        <f t="shared" si="2"/>
        <v>-4.8679976165897781E-2</v>
      </c>
    </row>
    <row r="28" spans="1:13" x14ac:dyDescent="0.25">
      <c r="A28" s="17"/>
      <c r="B28" s="6"/>
      <c r="C28" s="1" t="s">
        <v>354</v>
      </c>
      <c r="D28" s="7">
        <v>10732045.455</v>
      </c>
      <c r="E28" s="8">
        <v>-2.8239617160659879E-2</v>
      </c>
      <c r="F28" s="8">
        <v>6.2516833973496133E-5</v>
      </c>
      <c r="G28" s="7">
        <v>10202500.003</v>
      </c>
      <c r="H28" s="8">
        <v>-2.1643844835586235E-2</v>
      </c>
      <c r="I28" s="8">
        <v>6.9322580031040096E-5</v>
      </c>
      <c r="K28" s="8">
        <f t="shared" si="0"/>
        <v>-4.9342453330114E-2</v>
      </c>
      <c r="L28" s="8">
        <f t="shared" si="1"/>
        <v>0.2335645093044002</v>
      </c>
      <c r="M28" s="8">
        <f t="shared" si="2"/>
        <v>6.5957723250736448E-3</v>
      </c>
    </row>
    <row r="29" spans="1:13" x14ac:dyDescent="0.25">
      <c r="A29" s="9"/>
      <c r="B29" s="10" t="s">
        <v>355</v>
      </c>
      <c r="C29" s="10"/>
      <c r="D29" s="11">
        <v>10578635587.047995</v>
      </c>
      <c r="E29" s="12">
        <v>0.17481433786056444</v>
      </c>
      <c r="F29" s="12">
        <v>6.1623183337662937E-2</v>
      </c>
      <c r="G29" s="11">
        <v>5091150487.8450031</v>
      </c>
      <c r="H29" s="12">
        <v>0.21616155560957037</v>
      </c>
      <c r="I29" s="12">
        <v>3.4592667193327722E-2</v>
      </c>
      <c r="K29" s="12">
        <f t="shared" si="0"/>
        <v>-0.51873278496535236</v>
      </c>
      <c r="L29" s="12">
        <f t="shared" si="1"/>
        <v>0.23652074683934288</v>
      </c>
      <c r="M29" s="12">
        <f t="shared" si="2"/>
        <v>4.1347217749005932E-2</v>
      </c>
    </row>
    <row r="30" spans="1:13" x14ac:dyDescent="0.25">
      <c r="A30" s="13" t="s">
        <v>356</v>
      </c>
      <c r="B30" s="13"/>
      <c r="C30" s="13"/>
      <c r="D30" s="14">
        <v>88113270411.251953</v>
      </c>
      <c r="E30" s="15">
        <v>7.7280027806032672E-2</v>
      </c>
      <c r="F30" s="15">
        <v>0.51328171505233411</v>
      </c>
      <c r="G30" s="14">
        <v>87815127770.384995</v>
      </c>
      <c r="H30" s="15">
        <v>-2.5202322036265132E-2</v>
      </c>
      <c r="I30" s="15">
        <v>0.59667446420078429</v>
      </c>
      <c r="K30" s="15">
        <f t="shared" si="0"/>
        <v>-3.3836292703179893E-3</v>
      </c>
      <c r="L30" s="15">
        <f t="shared" si="1"/>
        <v>-1.3261168862350976</v>
      </c>
      <c r="M30" s="15">
        <f t="shared" si="2"/>
        <v>-0.1024823498422978</v>
      </c>
    </row>
    <row r="31" spans="1:13" x14ac:dyDescent="0.25">
      <c r="A31" s="5" t="s">
        <v>357</v>
      </c>
      <c r="B31" s="16" t="s">
        <v>358</v>
      </c>
      <c r="C31" s="1" t="s">
        <v>359</v>
      </c>
      <c r="D31" s="7">
        <v>4106347978.4530034</v>
      </c>
      <c r="E31" s="8">
        <v>-2.343511558249723E-2</v>
      </c>
      <c r="F31" s="8">
        <v>2.3920498276192578E-2</v>
      </c>
      <c r="G31" s="7">
        <v>5851935053.784997</v>
      </c>
      <c r="H31" s="8">
        <v>-4.978091303261805E-2</v>
      </c>
      <c r="I31" s="8">
        <v>3.9761944227706306E-2</v>
      </c>
      <c r="K31" s="8">
        <f t="shared" si="0"/>
        <v>0.42509477630524972</v>
      </c>
      <c r="L31" s="8">
        <f t="shared" si="1"/>
        <v>1.1242017286997066</v>
      </c>
      <c r="M31" s="8">
        <f t="shared" si="2"/>
        <v>-2.634579745012082E-2</v>
      </c>
    </row>
    <row r="32" spans="1:13" x14ac:dyDescent="0.25">
      <c r="A32" s="17"/>
      <c r="B32" s="16"/>
      <c r="C32" s="1" t="s">
        <v>360</v>
      </c>
      <c r="D32" s="7">
        <v>579453328.32499945</v>
      </c>
      <c r="E32" s="8">
        <v>0.21823136243006436</v>
      </c>
      <c r="F32" s="8">
        <v>3.3754597550093709E-3</v>
      </c>
      <c r="G32" s="7">
        <v>401438763.64600009</v>
      </c>
      <c r="H32" s="8">
        <v>0.21439395041056736</v>
      </c>
      <c r="I32" s="8">
        <v>2.7276423241586576E-3</v>
      </c>
      <c r="K32" s="8">
        <f t="shared" si="0"/>
        <v>-0.30721122129642142</v>
      </c>
      <c r="L32" s="8">
        <f t="shared" si="1"/>
        <v>-1.7584145453551692E-2</v>
      </c>
      <c r="M32" s="8">
        <f t="shared" si="2"/>
        <v>-3.8374120194969996E-3</v>
      </c>
    </row>
    <row r="33" spans="1:13" x14ac:dyDescent="0.25">
      <c r="A33" s="17"/>
      <c r="B33" s="16"/>
      <c r="C33" s="1" t="s">
        <v>361</v>
      </c>
      <c r="D33" s="7">
        <v>7775975910.2580042</v>
      </c>
      <c r="E33" s="8">
        <v>6.8172056554173591E-2</v>
      </c>
      <c r="F33" s="8">
        <v>4.5296993662752347E-2</v>
      </c>
      <c r="G33" s="7">
        <v>5779331940.0809994</v>
      </c>
      <c r="H33" s="8">
        <v>1.3982965704141115E-2</v>
      </c>
      <c r="I33" s="8">
        <v>3.92686303184911E-2</v>
      </c>
      <c r="K33" s="8">
        <f t="shared" si="0"/>
        <v>-0.25677085335913252</v>
      </c>
      <c r="L33" s="8">
        <f t="shared" si="1"/>
        <v>-0.79488713688680623</v>
      </c>
      <c r="M33" s="8">
        <f t="shared" si="2"/>
        <v>-5.4189090850032477E-2</v>
      </c>
    </row>
    <row r="34" spans="1:13" x14ac:dyDescent="0.25">
      <c r="A34" s="17"/>
      <c r="B34" s="16"/>
      <c r="C34" s="1" t="s">
        <v>362</v>
      </c>
      <c r="D34" s="7">
        <v>3130764001.0950027</v>
      </c>
      <c r="E34" s="8">
        <v>0.23899911964724746</v>
      </c>
      <c r="F34" s="8">
        <v>1.8237478967764467E-2</v>
      </c>
      <c r="G34" s="7">
        <v>2130236438.0239997</v>
      </c>
      <c r="H34" s="8">
        <v>0.20877007376069931</v>
      </c>
      <c r="I34" s="8">
        <v>1.4474245127815122E-2</v>
      </c>
      <c r="K34" s="8">
        <f t="shared" si="0"/>
        <v>-0.31957936232851236</v>
      </c>
      <c r="L34" s="8">
        <f t="shared" si="1"/>
        <v>-0.12648182943587805</v>
      </c>
      <c r="M34" s="8">
        <f t="shared" si="2"/>
        <v>-3.022904588654815E-2</v>
      </c>
    </row>
    <row r="35" spans="1:13" x14ac:dyDescent="0.25">
      <c r="A35" s="17"/>
      <c r="B35" s="16"/>
      <c r="C35" s="1" t="s">
        <v>363</v>
      </c>
      <c r="D35" s="7">
        <v>772121761.2949996</v>
      </c>
      <c r="E35" s="8">
        <v>0.21567687686421189</v>
      </c>
      <c r="F35" s="8">
        <v>4.4978012961838414E-3</v>
      </c>
      <c r="G35" s="7">
        <v>560624195.04199982</v>
      </c>
      <c r="H35" s="8">
        <v>0.20858184358818074</v>
      </c>
      <c r="I35" s="8">
        <v>3.809254164833002E-3</v>
      </c>
      <c r="K35" s="8">
        <f t="shared" si="0"/>
        <v>-0.27391737528324145</v>
      </c>
      <c r="L35" s="8">
        <f t="shared" si="1"/>
        <v>-3.2896587613785333E-2</v>
      </c>
      <c r="M35" s="8">
        <f t="shared" si="2"/>
        <v>-7.095033276031143E-3</v>
      </c>
    </row>
    <row r="36" spans="1:13" x14ac:dyDescent="0.25">
      <c r="A36" s="17"/>
      <c r="B36" s="16"/>
      <c r="C36" s="1" t="s">
        <v>364</v>
      </c>
      <c r="D36" s="7">
        <v>3087673602.902997</v>
      </c>
      <c r="E36" s="8">
        <v>0.31010639673272516</v>
      </c>
      <c r="F36" s="8">
        <v>1.7986466681158244E-2</v>
      </c>
      <c r="G36" s="7">
        <v>2250437456.9780016</v>
      </c>
      <c r="H36" s="8">
        <v>0.19123602173593177</v>
      </c>
      <c r="I36" s="8">
        <v>1.5290970906183284E-2</v>
      </c>
      <c r="K36" s="8">
        <f t="shared" si="0"/>
        <v>-0.27115435554387457</v>
      </c>
      <c r="L36" s="8">
        <f t="shared" si="1"/>
        <v>-0.38332126086146334</v>
      </c>
      <c r="M36" s="8">
        <f t="shared" si="2"/>
        <v>-0.1188703749967934</v>
      </c>
    </row>
    <row r="37" spans="1:13" x14ac:dyDescent="0.25">
      <c r="A37" s="17"/>
      <c r="B37" s="6"/>
      <c r="C37" s="1" t="s">
        <v>365</v>
      </c>
      <c r="D37" s="7">
        <v>8528245196.2360001</v>
      </c>
      <c r="E37" s="8">
        <v>-1.0096406720576325E-2</v>
      </c>
      <c r="F37" s="8">
        <v>4.9679149352647979E-2</v>
      </c>
      <c r="G37" s="7">
        <v>8244984360.4079962</v>
      </c>
      <c r="H37" s="8">
        <v>-2.4244239937176601E-2</v>
      </c>
      <c r="I37" s="8">
        <v>5.6021915021905566E-2</v>
      </c>
      <c r="K37" s="8">
        <f t="shared" si="0"/>
        <v>-3.3214433838396507E-2</v>
      </c>
      <c r="L37" s="8">
        <f t="shared" si="1"/>
        <v>1.4012740976219988</v>
      </c>
      <c r="M37" s="8">
        <f t="shared" si="2"/>
        <v>-1.4147833216600276E-2</v>
      </c>
    </row>
    <row r="38" spans="1:13" x14ac:dyDescent="0.25">
      <c r="A38" s="17"/>
      <c r="B38" s="10" t="s">
        <v>366</v>
      </c>
      <c r="C38" s="10"/>
      <c r="D38" s="11">
        <v>27980581778.565006</v>
      </c>
      <c r="E38" s="12">
        <v>8.3862007987717035E-2</v>
      </c>
      <c r="F38" s="12">
        <v>0.16299384799170882</v>
      </c>
      <c r="G38" s="11">
        <v>25218988207.963997</v>
      </c>
      <c r="H38" s="12">
        <v>2.6476103679811541E-2</v>
      </c>
      <c r="I38" s="12">
        <v>0.17135460209109304</v>
      </c>
      <c r="K38" s="12">
        <f t="shared" si="0"/>
        <v>-9.8696788810752167E-2</v>
      </c>
      <c r="L38" s="12">
        <f t="shared" si="1"/>
        <v>-0.68428965254815499</v>
      </c>
      <c r="M38" s="12">
        <f t="shared" si="2"/>
        <v>-5.7385904307905494E-2</v>
      </c>
    </row>
    <row r="39" spans="1:13" x14ac:dyDescent="0.25">
      <c r="A39" s="17"/>
      <c r="B39" s="16" t="s">
        <v>367</v>
      </c>
      <c r="C39" s="1" t="s">
        <v>368</v>
      </c>
      <c r="D39" s="7">
        <v>1388959465.2780004</v>
      </c>
      <c r="E39" s="8">
        <v>0.19052728675205316</v>
      </c>
      <c r="F39" s="8">
        <v>8.0910343373774597E-3</v>
      </c>
      <c r="G39" s="7">
        <v>805418236.22600031</v>
      </c>
      <c r="H39" s="8">
        <v>0.16044449328775759</v>
      </c>
      <c r="I39" s="8">
        <v>5.4725479169633346E-3</v>
      </c>
      <c r="K39" s="8">
        <f t="shared" si="0"/>
        <v>-0.420128336095974</v>
      </c>
      <c r="L39" s="8">
        <f t="shared" si="1"/>
        <v>-0.1578923102150952</v>
      </c>
      <c r="M39" s="8">
        <f t="shared" si="2"/>
        <v>-3.0082793464295571E-2</v>
      </c>
    </row>
    <row r="40" spans="1:13" x14ac:dyDescent="0.25">
      <c r="A40" s="17"/>
      <c r="B40" s="16"/>
      <c r="C40" s="1" t="s">
        <v>369</v>
      </c>
      <c r="D40" s="7">
        <v>660307450.79900002</v>
      </c>
      <c r="E40" s="8">
        <v>0.12972085946531878</v>
      </c>
      <c r="F40" s="8">
        <v>3.8464551278834989E-3</v>
      </c>
      <c r="G40" s="7">
        <v>753499620.19600153</v>
      </c>
      <c r="H40" s="8">
        <v>0.12422160219755979</v>
      </c>
      <c r="I40" s="8">
        <v>5.11977826111603E-3</v>
      </c>
      <c r="K40" s="8">
        <f t="shared" si="0"/>
        <v>0.14113451133140331</v>
      </c>
      <c r="L40" s="8">
        <f t="shared" si="1"/>
        <v>-4.2393006725562343E-2</v>
      </c>
      <c r="M40" s="8">
        <f t="shared" si="2"/>
        <v>-5.499257267758989E-3</v>
      </c>
    </row>
    <row r="41" spans="1:13" x14ac:dyDescent="0.25">
      <c r="A41" s="17"/>
      <c r="B41" s="6"/>
      <c r="C41" s="1" t="s">
        <v>370</v>
      </c>
      <c r="D41" s="7">
        <v>809175932.41400039</v>
      </c>
      <c r="E41" s="8">
        <v>0.26277782634939995</v>
      </c>
      <c r="F41" s="8">
        <v>4.7136510588022835E-3</v>
      </c>
      <c r="G41" s="7">
        <v>393966633.31000024</v>
      </c>
      <c r="H41" s="8">
        <v>0.20475516713753245</v>
      </c>
      <c r="I41" s="8">
        <v>2.676871694110395E-3</v>
      </c>
      <c r="K41" s="8">
        <f t="shared" si="0"/>
        <v>-0.51312611073998893</v>
      </c>
      <c r="L41" s="8">
        <f t="shared" si="1"/>
        <v>-0.2208050048131468</v>
      </c>
      <c r="M41" s="8">
        <f t="shared" si="2"/>
        <v>-5.80226592118675E-2</v>
      </c>
    </row>
    <row r="42" spans="1:13" x14ac:dyDescent="0.25">
      <c r="A42" s="17"/>
      <c r="B42" s="10" t="s">
        <v>371</v>
      </c>
      <c r="C42" s="10"/>
      <c r="D42" s="11">
        <v>2858442848.4910007</v>
      </c>
      <c r="E42" s="12">
        <v>0.19693373310163331</v>
      </c>
      <c r="F42" s="12">
        <v>1.6651140524063242E-2</v>
      </c>
      <c r="G42" s="11">
        <v>1952884489.732002</v>
      </c>
      <c r="H42" s="12">
        <v>0.15540732507105431</v>
      </c>
      <c r="I42" s="12">
        <v>1.326919787218976E-2</v>
      </c>
      <c r="K42" s="12">
        <f t="shared" si="0"/>
        <v>-0.31680128194168777</v>
      </c>
      <c r="L42" s="12">
        <f t="shared" si="1"/>
        <v>-0.21086488016325833</v>
      </c>
      <c r="M42" s="12">
        <f t="shared" si="2"/>
        <v>-4.1526408030578998E-2</v>
      </c>
    </row>
    <row r="43" spans="1:13" x14ac:dyDescent="0.25">
      <c r="A43" s="17"/>
      <c r="B43" s="16" t="s">
        <v>372</v>
      </c>
      <c r="C43" s="1" t="s">
        <v>247</v>
      </c>
      <c r="D43" s="7">
        <v>18592400.002</v>
      </c>
      <c r="E43" s="8">
        <v>0.20491947578527578</v>
      </c>
      <c r="F43" s="8">
        <v>1.0830535418132583E-4</v>
      </c>
      <c r="G43" s="7">
        <v>26529150.90699999</v>
      </c>
      <c r="H43" s="8">
        <v>0.12076076645765083</v>
      </c>
      <c r="I43" s="8">
        <v>1.8025672005540571E-4</v>
      </c>
      <c r="K43" s="8">
        <f t="shared" si="0"/>
        <v>0.42688146254094295</v>
      </c>
      <c r="L43" s="8">
        <f t="shared" si="1"/>
        <v>-0.410691609497432</v>
      </c>
      <c r="M43" s="8">
        <f t="shared" si="2"/>
        <v>-8.4158709327624953E-2</v>
      </c>
    </row>
    <row r="44" spans="1:13" x14ac:dyDescent="0.25">
      <c r="A44" s="17"/>
      <c r="B44" s="16"/>
      <c r="C44" s="1" t="s">
        <v>373</v>
      </c>
      <c r="D44" s="7">
        <v>2846378966.5389962</v>
      </c>
      <c r="E44" s="8">
        <v>0.24174382199207847</v>
      </c>
      <c r="F44" s="8">
        <v>1.6580865411249781E-2</v>
      </c>
      <c r="G44" s="7">
        <v>1557942581.5649979</v>
      </c>
      <c r="H44" s="8">
        <v>0.1961339752637421</v>
      </c>
      <c r="I44" s="8">
        <v>1.0585699511153903E-2</v>
      </c>
      <c r="K44" s="8">
        <f t="shared" si="0"/>
        <v>-0.45265806138971354</v>
      </c>
      <c r="L44" s="8">
        <f t="shared" si="1"/>
        <v>-0.1886701647739768</v>
      </c>
      <c r="M44" s="8">
        <f t="shared" si="2"/>
        <v>-4.5609846728336373E-2</v>
      </c>
    </row>
    <row r="45" spans="1:13" x14ac:dyDescent="0.25">
      <c r="A45" s="17"/>
      <c r="B45" s="16"/>
      <c r="C45" s="1" t="s">
        <v>374</v>
      </c>
      <c r="D45" s="7">
        <v>95608181.819999829</v>
      </c>
      <c r="E45" s="8">
        <v>0.19057823068222451</v>
      </c>
      <c r="F45" s="8">
        <v>5.5694143808942339E-4</v>
      </c>
      <c r="G45" s="7">
        <v>76820274.090999961</v>
      </c>
      <c r="H45" s="8">
        <v>0.1391400115070959</v>
      </c>
      <c r="I45" s="8">
        <v>5.2196810557352381E-4</v>
      </c>
      <c r="K45" s="8">
        <f t="shared" si="0"/>
        <v>-0.19650941343463257</v>
      </c>
      <c r="L45" s="8">
        <f t="shared" si="1"/>
        <v>-0.26990605900260534</v>
      </c>
      <c r="M45" s="8">
        <f t="shared" si="2"/>
        <v>-5.1438219175128613E-2</v>
      </c>
    </row>
    <row r="46" spans="1:13" x14ac:dyDescent="0.25">
      <c r="A46" s="17"/>
      <c r="B46" s="16"/>
      <c r="C46" s="1" t="s">
        <v>375</v>
      </c>
      <c r="D46" s="7">
        <v>209922681.81200007</v>
      </c>
      <c r="E46" s="8">
        <v>0.14653346644812915</v>
      </c>
      <c r="F46" s="8">
        <v>1.2228518320333431E-3</v>
      </c>
      <c r="G46" s="7">
        <v>220551972.45000002</v>
      </c>
      <c r="H46" s="8">
        <v>0.12760737035067946</v>
      </c>
      <c r="I46" s="8">
        <v>1.4985769915876644E-3</v>
      </c>
      <c r="K46" s="8">
        <f t="shared" si="0"/>
        <v>5.063431233943172E-2</v>
      </c>
      <c r="L46" s="8">
        <f t="shared" si="1"/>
        <v>-0.12915886422539025</v>
      </c>
      <c r="M46" s="8">
        <f t="shared" si="2"/>
        <v>-1.8926096097449691E-2</v>
      </c>
    </row>
    <row r="47" spans="1:13" x14ac:dyDescent="0.25">
      <c r="A47" s="17"/>
      <c r="B47" s="16"/>
      <c r="C47" s="1" t="s">
        <v>376</v>
      </c>
      <c r="D47" s="7">
        <v>8734045.4539999999</v>
      </c>
      <c r="E47" s="8">
        <v>7.9355875539046661E-2</v>
      </c>
      <c r="F47" s="8">
        <v>5.0877987039301693E-5</v>
      </c>
      <c r="G47" s="7">
        <v>6079909.0889999997</v>
      </c>
      <c r="H47" s="8">
        <v>-7.7930915423923081E-2</v>
      </c>
      <c r="I47" s="8">
        <v>4.1310951656919157E-5</v>
      </c>
      <c r="K47" s="8">
        <f t="shared" si="0"/>
        <v>-0.30388396522306449</v>
      </c>
      <c r="L47" s="8">
        <f t="shared" si="1"/>
        <v>-1.9820434201570565</v>
      </c>
      <c r="M47" s="8">
        <f t="shared" si="2"/>
        <v>-0.15728679096296974</v>
      </c>
    </row>
    <row r="48" spans="1:13" x14ac:dyDescent="0.25">
      <c r="A48" s="17"/>
      <c r="B48" s="16"/>
      <c r="C48" s="1" t="s">
        <v>377</v>
      </c>
      <c r="D48" s="7">
        <v>802785646.37599993</v>
      </c>
      <c r="E48" s="8">
        <v>0.24430308010781507</v>
      </c>
      <c r="F48" s="8">
        <v>4.6764260532843752E-3</v>
      </c>
      <c r="G48" s="7">
        <v>231715050.92200008</v>
      </c>
      <c r="H48" s="8">
        <v>0.52172094195423779</v>
      </c>
      <c r="I48" s="8">
        <v>1.5744263814960651E-3</v>
      </c>
      <c r="K48" s="8">
        <f t="shared" si="0"/>
        <v>-0.7113612432309584</v>
      </c>
      <c r="L48" s="8">
        <f t="shared" si="1"/>
        <v>1.1355479502100159</v>
      </c>
      <c r="M48" s="8">
        <f t="shared" si="2"/>
        <v>0.2774178618464227</v>
      </c>
    </row>
    <row r="49" spans="1:13" x14ac:dyDescent="0.25">
      <c r="A49" s="17"/>
      <c r="B49" s="16"/>
      <c r="C49" s="1" t="s">
        <v>378</v>
      </c>
      <c r="D49" s="7">
        <v>10868498102.849998</v>
      </c>
      <c r="E49" s="8">
        <v>0.28494662222077466</v>
      </c>
      <c r="F49" s="8">
        <v>6.3311704584755782E-2</v>
      </c>
      <c r="G49" s="7">
        <v>9561702790.9319992</v>
      </c>
      <c r="H49" s="8">
        <v>0.22268585192078089</v>
      </c>
      <c r="I49" s="8">
        <v>6.4968576992158522E-2</v>
      </c>
      <c r="K49" s="8">
        <f t="shared" si="0"/>
        <v>-0.12023697290569746</v>
      </c>
      <c r="L49" s="8">
        <f t="shared" si="1"/>
        <v>-0.21849976607813426</v>
      </c>
      <c r="M49" s="8">
        <f t="shared" si="2"/>
        <v>-6.2260770299993773E-2</v>
      </c>
    </row>
    <row r="50" spans="1:13" x14ac:dyDescent="0.25">
      <c r="A50" s="17"/>
      <c r="B50" s="6"/>
      <c r="C50" s="1" t="s">
        <v>379</v>
      </c>
      <c r="D50" s="7">
        <v>823950121.99900043</v>
      </c>
      <c r="E50" s="8">
        <v>0.14609309038872387</v>
      </c>
      <c r="F50" s="8">
        <v>4.7997143876664086E-3</v>
      </c>
      <c r="G50" s="7">
        <v>1043358291.898</v>
      </c>
      <c r="H50" s="8">
        <v>0.1157256557939965</v>
      </c>
      <c r="I50" s="8">
        <v>7.089271126672932E-3</v>
      </c>
      <c r="K50" s="8">
        <f t="shared" si="0"/>
        <v>0.26628816968518598</v>
      </c>
      <c r="L50" s="8">
        <f t="shared" si="1"/>
        <v>-0.20786359241170016</v>
      </c>
      <c r="M50" s="8">
        <f t="shared" si="2"/>
        <v>-3.0367434594727363E-2</v>
      </c>
    </row>
    <row r="51" spans="1:13" x14ac:dyDescent="0.25">
      <c r="A51" s="9"/>
      <c r="B51" s="10" t="s">
        <v>380</v>
      </c>
      <c r="C51" s="10"/>
      <c r="D51" s="11">
        <v>15674470146.851995</v>
      </c>
      <c r="E51" s="12">
        <v>0.26508183811600688</v>
      </c>
      <c r="F51" s="12">
        <v>9.1307687048299752E-2</v>
      </c>
      <c r="G51" s="11">
        <v>12724700021.853998</v>
      </c>
      <c r="H51" s="12">
        <v>0.21360173637539207</v>
      </c>
      <c r="I51" s="12">
        <v>8.6460086780354939E-2</v>
      </c>
      <c r="K51" s="12">
        <f t="shared" si="0"/>
        <v>-0.18818946333509201</v>
      </c>
      <c r="L51" s="12">
        <f t="shared" si="1"/>
        <v>-0.19420456002001074</v>
      </c>
      <c r="M51" s="12">
        <f t="shared" si="2"/>
        <v>-5.148010174061482E-2</v>
      </c>
    </row>
    <row r="52" spans="1:13" x14ac:dyDescent="0.25">
      <c r="A52" s="13" t="s">
        <v>381</v>
      </c>
      <c r="B52" s="13"/>
      <c r="C52" s="13"/>
      <c r="D52" s="14">
        <v>46513494773.908005</v>
      </c>
      <c r="E52" s="15">
        <v>0.15187955637362319</v>
      </c>
      <c r="F52" s="15">
        <v>0.27095267556407182</v>
      </c>
      <c r="G52" s="14">
        <v>39896572719.550011</v>
      </c>
      <c r="H52" s="15">
        <v>9.2469374416520117E-2</v>
      </c>
      <c r="I52" s="15">
        <v>0.27108388674363787</v>
      </c>
      <c r="K52" s="15">
        <f t="shared" si="0"/>
        <v>-0.14225811426385859</v>
      </c>
      <c r="L52" s="15">
        <f t="shared" si="1"/>
        <v>-0.39116641749304448</v>
      </c>
      <c r="M52" s="15">
        <f t="shared" si="2"/>
        <v>-5.941018195710307E-2</v>
      </c>
    </row>
    <row r="53" spans="1:13" x14ac:dyDescent="0.25">
      <c r="A53" s="5" t="s">
        <v>382</v>
      </c>
      <c r="B53" s="16" t="s">
        <v>383</v>
      </c>
      <c r="C53" s="1" t="s">
        <v>384</v>
      </c>
      <c r="D53" s="7">
        <v>5242026.5520000011</v>
      </c>
      <c r="E53" s="8">
        <v>0.36148286797155449</v>
      </c>
      <c r="F53" s="8">
        <v>3.0536108425012485E-5</v>
      </c>
      <c r="G53" s="7">
        <v>32258645.513000019</v>
      </c>
      <c r="H53" s="8">
        <v>0.15128848175082987</v>
      </c>
      <c r="I53" s="8">
        <v>2.1918672233377467E-4</v>
      </c>
      <c r="K53" s="8">
        <f t="shared" si="0"/>
        <v>5.1538500793538162</v>
      </c>
      <c r="L53" s="8">
        <f t="shared" si="1"/>
        <v>-0.5814781414129564</v>
      </c>
      <c r="M53" s="8">
        <f t="shared" si="2"/>
        <v>-0.21019438622072462</v>
      </c>
    </row>
    <row r="54" spans="1:13" x14ac:dyDescent="0.25">
      <c r="A54" s="17"/>
      <c r="B54" s="16"/>
      <c r="C54" s="1" t="s">
        <v>385</v>
      </c>
      <c r="D54" s="7">
        <v>5099245.6319999993</v>
      </c>
      <c r="E54" s="8">
        <v>0.26332288909043078</v>
      </c>
      <c r="F54" s="8">
        <v>2.9704374054556154E-5</v>
      </c>
      <c r="G54" s="7">
        <v>1431545.453</v>
      </c>
      <c r="H54" s="8">
        <v>0.20356333945898117</v>
      </c>
      <c r="I54" s="8">
        <v>9.7268732373911727E-6</v>
      </c>
      <c r="K54" s="8">
        <f t="shared" si="0"/>
        <v>-0.71926328788391258</v>
      </c>
      <c r="L54" s="8">
        <f t="shared" si="1"/>
        <v>-0.22694399958116396</v>
      </c>
      <c r="M54" s="8">
        <f t="shared" si="2"/>
        <v>-5.975954963144961E-2</v>
      </c>
    </row>
    <row r="55" spans="1:13" x14ac:dyDescent="0.25">
      <c r="A55" s="17"/>
      <c r="B55" s="16"/>
      <c r="C55" s="1" t="s">
        <v>386</v>
      </c>
      <c r="D55" s="7">
        <v>1129323134.3350012</v>
      </c>
      <c r="E55" s="8">
        <v>0.24750864572485082</v>
      </c>
      <c r="F55" s="8">
        <v>6.5785881347303274E-3</v>
      </c>
      <c r="G55" s="7">
        <v>888289654.61999989</v>
      </c>
      <c r="H55" s="8">
        <v>0.17120548330044214</v>
      </c>
      <c r="I55" s="8">
        <v>6.0356315270799332E-3</v>
      </c>
      <c r="K55" s="8">
        <f t="shared" si="0"/>
        <v>-0.21343180918447513</v>
      </c>
      <c r="L55" s="8">
        <f t="shared" si="1"/>
        <v>-0.30828483668094975</v>
      </c>
      <c r="M55" s="8">
        <f t="shared" si="2"/>
        <v>-7.6303162424408683E-2</v>
      </c>
    </row>
    <row r="56" spans="1:13" x14ac:dyDescent="0.25">
      <c r="A56" s="17"/>
      <c r="B56" s="16"/>
      <c r="C56" s="1" t="s">
        <v>387</v>
      </c>
      <c r="D56" s="7">
        <v>358690018.26499999</v>
      </c>
      <c r="E56" s="8">
        <v>0.26001955726600356</v>
      </c>
      <c r="F56" s="8">
        <v>2.089458567227369E-3</v>
      </c>
      <c r="G56" s="7">
        <v>436547096.6649999</v>
      </c>
      <c r="H56" s="8">
        <v>2.4336475528441648E-2</v>
      </c>
      <c r="I56" s="8">
        <v>2.9661917213407575E-3</v>
      </c>
      <c r="K56" s="8">
        <f t="shared" si="0"/>
        <v>0.21705950663639362</v>
      </c>
      <c r="L56" s="8">
        <f t="shared" si="1"/>
        <v>-0.9064052112682236</v>
      </c>
      <c r="M56" s="8">
        <f t="shared" si="2"/>
        <v>-0.23568308173756192</v>
      </c>
    </row>
    <row r="57" spans="1:13" x14ac:dyDescent="0.25">
      <c r="A57" s="17"/>
      <c r="B57" s="6"/>
      <c r="C57" s="1" t="s">
        <v>388</v>
      </c>
      <c r="D57" s="7">
        <v>1697990520.7409997</v>
      </c>
      <c r="E57" s="8">
        <v>0.1467366494733246</v>
      </c>
      <c r="F57" s="8">
        <v>9.8912170954586504E-3</v>
      </c>
      <c r="G57" s="7">
        <v>1650672382.0710015</v>
      </c>
      <c r="H57" s="8">
        <v>4.4153383271341995E-2</v>
      </c>
      <c r="I57" s="8">
        <v>1.1215767535162686E-2</v>
      </c>
      <c r="K57" s="8">
        <f t="shared" si="0"/>
        <v>-2.7867139475754366E-2</v>
      </c>
      <c r="L57" s="8">
        <f t="shared" si="1"/>
        <v>-0.69909778211633022</v>
      </c>
      <c r="M57" s="8">
        <f t="shared" si="2"/>
        <v>-0.1025832662019826</v>
      </c>
    </row>
    <row r="58" spans="1:13" x14ac:dyDescent="0.25">
      <c r="A58" s="17"/>
      <c r="B58" s="10" t="s">
        <v>389</v>
      </c>
      <c r="C58" s="10"/>
      <c r="D58" s="11">
        <v>3196344945.525001</v>
      </c>
      <c r="E58" s="12">
        <v>0.1955917651880073</v>
      </c>
      <c r="F58" s="12">
        <v>1.8619504279895917E-2</v>
      </c>
      <c r="G58" s="11">
        <v>3009199324.3220015</v>
      </c>
      <c r="H58" s="12">
        <v>8.0007534707341274E-2</v>
      </c>
      <c r="I58" s="12">
        <v>2.0446504379154542E-2</v>
      </c>
      <c r="K58" s="12">
        <f t="shared" si="0"/>
        <v>-5.8549882566651723E-2</v>
      </c>
      <c r="L58" s="12">
        <f t="shared" si="1"/>
        <v>-0.59094630272171123</v>
      </c>
      <c r="M58" s="12">
        <f t="shared" si="2"/>
        <v>-0.11558423048066603</v>
      </c>
    </row>
    <row r="59" spans="1:13" x14ac:dyDescent="0.25">
      <c r="A59" s="17"/>
      <c r="B59" s="16" t="s">
        <v>390</v>
      </c>
      <c r="C59" s="1" t="s">
        <v>391</v>
      </c>
      <c r="D59" s="7">
        <v>1065000.0009999999</v>
      </c>
      <c r="E59" s="8">
        <v>0.20479739041803063</v>
      </c>
      <c r="F59" s="8">
        <v>6.2038898850610775E-6</v>
      </c>
      <c r="G59" s="7">
        <v>1380954.5449999999</v>
      </c>
      <c r="H59" s="8">
        <v>0.1610248909387528</v>
      </c>
      <c r="I59" s="8">
        <v>9.3831249141721827E-6</v>
      </c>
      <c r="K59" s="8">
        <f t="shared" si="0"/>
        <v>0.29667093305476899</v>
      </c>
      <c r="L59" s="8">
        <f t="shared" si="1"/>
        <v>-0.21373563105433024</v>
      </c>
      <c r="M59" s="8">
        <f t="shared" si="2"/>
        <v>-4.3772499479277832E-2</v>
      </c>
    </row>
    <row r="60" spans="1:13" x14ac:dyDescent="0.25">
      <c r="A60" s="17"/>
      <c r="B60" s="16"/>
      <c r="C60" s="1" t="s">
        <v>392</v>
      </c>
      <c r="D60" s="7">
        <v>47794660.002999969</v>
      </c>
      <c r="E60" s="8">
        <v>0.23622989518685389</v>
      </c>
      <c r="F60" s="8">
        <v>2.7841578166584881E-4</v>
      </c>
      <c r="G60" s="7">
        <v>81362528.222999975</v>
      </c>
      <c r="H60" s="8">
        <v>0.21624592938873746</v>
      </c>
      <c r="I60" s="8">
        <v>5.528312053524314E-4</v>
      </c>
      <c r="K60" s="8">
        <f t="shared" si="0"/>
        <v>0.70233511898385759</v>
      </c>
      <c r="L60" s="8">
        <f t="shared" si="1"/>
        <v>-8.4595414066070851E-2</v>
      </c>
      <c r="M60" s="8">
        <f t="shared" si="2"/>
        <v>-1.9983965798116426E-2</v>
      </c>
    </row>
    <row r="61" spans="1:13" x14ac:dyDescent="0.25">
      <c r="A61" s="17"/>
      <c r="B61" s="16"/>
      <c r="C61" s="1" t="s">
        <v>393</v>
      </c>
      <c r="D61" s="7">
        <v>883162618.46099985</v>
      </c>
      <c r="E61" s="8">
        <v>0.20808656645957832</v>
      </c>
      <c r="F61" s="8">
        <v>5.1446419064691187E-3</v>
      </c>
      <c r="G61" s="7">
        <v>1633424902.6539986</v>
      </c>
      <c r="H61" s="8">
        <v>-4.7769688817171391E-2</v>
      </c>
      <c r="I61" s="8">
        <v>1.1098576672936043E-2</v>
      </c>
      <c r="K61" s="8">
        <f t="shared" si="0"/>
        <v>0.84951770886816602</v>
      </c>
      <c r="L61" s="8">
        <f t="shared" si="1"/>
        <v>-1.2295664233877917</v>
      </c>
      <c r="M61" s="8">
        <f t="shared" si="2"/>
        <v>-0.25585625527674971</v>
      </c>
    </row>
    <row r="62" spans="1:13" x14ac:dyDescent="0.25">
      <c r="A62" s="17"/>
      <c r="B62" s="6"/>
      <c r="C62" s="1" t="s">
        <v>394</v>
      </c>
      <c r="D62" s="7">
        <v>248181.81899999999</v>
      </c>
      <c r="E62" s="8">
        <v>0.15461611634009337</v>
      </c>
      <c r="F62" s="8">
        <v>1.4457208216943083E-6</v>
      </c>
      <c r="G62" s="7">
        <v>15866201.822000001</v>
      </c>
      <c r="H62" s="8">
        <v>0.11004397848885503</v>
      </c>
      <c r="I62" s="8">
        <v>1.0780554229559546E-4</v>
      </c>
      <c r="K62" s="8">
        <f t="shared" si="0"/>
        <v>62.929750720378117</v>
      </c>
      <c r="L62" s="8">
        <f t="shared" si="1"/>
        <v>-0.28827614420994474</v>
      </c>
      <c r="M62" s="8">
        <f t="shared" si="2"/>
        <v>-4.4572137851238341E-2</v>
      </c>
    </row>
    <row r="63" spans="1:13" x14ac:dyDescent="0.25">
      <c r="A63" s="17"/>
      <c r="B63" s="10" t="s">
        <v>395</v>
      </c>
      <c r="C63" s="10"/>
      <c r="D63" s="11">
        <v>932270460.2839998</v>
      </c>
      <c r="E63" s="12">
        <v>0.20951139704083174</v>
      </c>
      <c r="F63" s="12">
        <v>5.4307072988417221E-3</v>
      </c>
      <c r="G63" s="11">
        <v>1732034587.2439985</v>
      </c>
      <c r="H63" s="12">
        <v>-3.3755408914223815E-2</v>
      </c>
      <c r="I63" s="12">
        <v>1.1768596545498241E-2</v>
      </c>
      <c r="K63" s="12">
        <f t="shared" si="0"/>
        <v>0.85786706865769902</v>
      </c>
      <c r="L63" s="12">
        <f t="shared" si="1"/>
        <v>-1.1611149053988945</v>
      </c>
      <c r="M63" s="12">
        <f t="shared" si="2"/>
        <v>-0.24326680595505557</v>
      </c>
    </row>
    <row r="64" spans="1:13" x14ac:dyDescent="0.25">
      <c r="A64" s="17"/>
      <c r="B64" s="16" t="s">
        <v>396</v>
      </c>
      <c r="C64" s="1" t="s">
        <v>397</v>
      </c>
      <c r="D64" s="7">
        <v>54937231.818000004</v>
      </c>
      <c r="E64" s="8">
        <v>5.9761963960555504E-2</v>
      </c>
      <c r="F64" s="8">
        <v>3.2002303893795568E-4</v>
      </c>
      <c r="G64" s="7">
        <v>32763103.181000002</v>
      </c>
      <c r="H64" s="8">
        <v>0.10990657970055243</v>
      </c>
      <c r="I64" s="8">
        <v>2.2261434370617536E-4</v>
      </c>
      <c r="K64" s="8">
        <f t="shared" si="0"/>
        <v>-0.40362660991838906</v>
      </c>
      <c r="L64" s="8">
        <f t="shared" si="1"/>
        <v>0.83907242026205342</v>
      </c>
      <c r="M64" s="8">
        <f t="shared" si="2"/>
        <v>5.0144615739996921E-2</v>
      </c>
    </row>
    <row r="65" spans="1:13" x14ac:dyDescent="0.25">
      <c r="A65" s="17"/>
      <c r="B65" s="16"/>
      <c r="C65" s="1" t="s">
        <v>398</v>
      </c>
      <c r="D65" s="7">
        <v>56893136.367999993</v>
      </c>
      <c r="E65" s="8">
        <v>0.10543542492014792</v>
      </c>
      <c r="F65" s="8">
        <v>3.3141666940039347E-4</v>
      </c>
      <c r="G65" s="7">
        <v>68256903.635999978</v>
      </c>
      <c r="H65" s="8">
        <v>8.7270547573714802E-2</v>
      </c>
      <c r="I65" s="8">
        <v>4.6378286337527583E-4</v>
      </c>
      <c r="K65" s="8">
        <f t="shared" si="0"/>
        <v>0.19973880846533243</v>
      </c>
      <c r="L65" s="8">
        <f t="shared" si="1"/>
        <v>-0.17228438506498533</v>
      </c>
      <c r="M65" s="8">
        <f t="shared" si="2"/>
        <v>-1.8164877346433114E-2</v>
      </c>
    </row>
    <row r="66" spans="1:13" x14ac:dyDescent="0.25">
      <c r="A66" s="17"/>
      <c r="B66" s="16"/>
      <c r="C66" s="1" t="s">
        <v>399</v>
      </c>
      <c r="D66" s="7">
        <v>3884563.6359999999</v>
      </c>
      <c r="E66" s="8">
        <v>9.1789881544368124E-2</v>
      </c>
      <c r="F66" s="8">
        <v>2.2628549320777401E-5</v>
      </c>
      <c r="G66" s="7">
        <v>6571454.5429999996</v>
      </c>
      <c r="H66" s="8">
        <v>8.5716646035392058E-2</v>
      </c>
      <c r="I66" s="8">
        <v>4.4650838847685075E-5</v>
      </c>
      <c r="K66" s="8">
        <f t="shared" si="0"/>
        <v>0.69168410116888612</v>
      </c>
      <c r="L66" s="8">
        <f t="shared" si="1"/>
        <v>-6.6164542396107917E-2</v>
      </c>
      <c r="M66" s="8">
        <f t="shared" si="2"/>
        <v>-6.0732355089760659E-3</v>
      </c>
    </row>
    <row r="67" spans="1:13" x14ac:dyDescent="0.25">
      <c r="A67" s="17"/>
      <c r="B67" s="16"/>
      <c r="C67" s="1" t="s">
        <v>400</v>
      </c>
      <c r="D67" s="7">
        <v>30597001003.093021</v>
      </c>
      <c r="E67" s="8">
        <v>0.17034207807314625</v>
      </c>
      <c r="F67" s="8">
        <v>0.17823514071179089</v>
      </c>
      <c r="G67" s="7">
        <v>12889640537.302</v>
      </c>
      <c r="H67" s="8">
        <v>0.12965863238198716</v>
      </c>
      <c r="I67" s="8">
        <v>8.7580802495046725E-2</v>
      </c>
      <c r="K67" s="8">
        <f t="shared" si="0"/>
        <v>-0.57872862977652617</v>
      </c>
      <c r="L67" s="8">
        <f t="shared" si="1"/>
        <v>-0.23883379932519844</v>
      </c>
      <c r="M67" s="8">
        <f t="shared" si="2"/>
        <v>-4.0683445691159087E-2</v>
      </c>
    </row>
    <row r="68" spans="1:13" x14ac:dyDescent="0.25">
      <c r="A68" s="17"/>
      <c r="B68" s="6"/>
      <c r="C68" s="1" t="s">
        <v>401</v>
      </c>
      <c r="D68" s="7">
        <v>340880333.38199991</v>
      </c>
      <c r="E68" s="8">
        <v>0.25160534654807104</v>
      </c>
      <c r="F68" s="8">
        <v>1.9857127232855631E-3</v>
      </c>
      <c r="G68" s="7">
        <v>403313482.70300037</v>
      </c>
      <c r="H68" s="8">
        <v>0.19655121917006582</v>
      </c>
      <c r="I68" s="8">
        <v>2.7403804140215741E-3</v>
      </c>
      <c r="K68" s="8">
        <f t="shared" si="0"/>
        <v>0.18315268792886363</v>
      </c>
      <c r="L68" s="8">
        <f t="shared" si="1"/>
        <v>-0.21881143677321147</v>
      </c>
      <c r="M68" s="8">
        <f t="shared" si="2"/>
        <v>-5.5054127378005219E-2</v>
      </c>
    </row>
    <row r="69" spans="1:13" x14ac:dyDescent="0.25">
      <c r="A69" s="17"/>
      <c r="B69" s="10" t="s">
        <v>402</v>
      </c>
      <c r="C69" s="10"/>
      <c r="D69" s="11">
        <v>31053596268.29702</v>
      </c>
      <c r="E69" s="12">
        <v>0.17090974825403257</v>
      </c>
      <c r="F69" s="12">
        <v>0.18089492169273558</v>
      </c>
      <c r="G69" s="11">
        <v>13400545481.365002</v>
      </c>
      <c r="H69" s="12">
        <v>0.13138613679222066</v>
      </c>
      <c r="I69" s="12">
        <v>9.105223095499744E-2</v>
      </c>
      <c r="K69" s="12">
        <f t="shared" si="0"/>
        <v>-0.56847041593550385</v>
      </c>
      <c r="L69" s="12">
        <f t="shared" si="1"/>
        <v>-0.23125428400412706</v>
      </c>
      <c r="M69" s="12">
        <f t="shared" si="2"/>
        <v>-3.9523611461811908E-2</v>
      </c>
    </row>
    <row r="70" spans="1:13" x14ac:dyDescent="0.25">
      <c r="A70" s="17"/>
      <c r="B70" s="16" t="s">
        <v>403</v>
      </c>
      <c r="C70" s="1" t="s">
        <v>404</v>
      </c>
      <c r="D70" s="7">
        <v>226054080.44400012</v>
      </c>
      <c r="E70" s="8">
        <v>0.17381960023382043</v>
      </c>
      <c r="F70" s="8">
        <v>1.3168212411516379E-3</v>
      </c>
      <c r="G70" s="7">
        <v>132539122.36799999</v>
      </c>
      <c r="H70" s="8">
        <v>0.14335151952528136</v>
      </c>
      <c r="I70" s="8">
        <v>9.0055907031588516E-4</v>
      </c>
      <c r="K70" s="8">
        <f t="shared" si="0"/>
        <v>-0.41368400823521689</v>
      </c>
      <c r="L70" s="8">
        <f t="shared" si="1"/>
        <v>-0.1752856448153931</v>
      </c>
      <c r="M70" s="8">
        <f t="shared" si="2"/>
        <v>-3.0468080708539069E-2</v>
      </c>
    </row>
    <row r="71" spans="1:13" x14ac:dyDescent="0.25">
      <c r="A71" s="17"/>
      <c r="B71" s="6"/>
      <c r="C71" s="1" t="s">
        <v>405</v>
      </c>
      <c r="D71" s="7">
        <v>1258014845.0009999</v>
      </c>
      <c r="E71" s="8">
        <v>0.22456009756448883</v>
      </c>
      <c r="F71" s="8">
        <v>7.3282493566480126E-3</v>
      </c>
      <c r="G71" s="7">
        <v>794765946.81999981</v>
      </c>
      <c r="H71" s="8">
        <v>0.12061795050928528</v>
      </c>
      <c r="I71" s="8">
        <v>5.4001691681621455E-3</v>
      </c>
      <c r="K71" s="8">
        <f t="shared" si="0"/>
        <v>-0.36823802200889921</v>
      </c>
      <c r="L71" s="8">
        <f t="shared" si="1"/>
        <v>-0.46287006544140641</v>
      </c>
      <c r="M71" s="8">
        <f t="shared" si="2"/>
        <v>-0.10394214705520355</v>
      </c>
    </row>
    <row r="72" spans="1:13" x14ac:dyDescent="0.25">
      <c r="A72" s="9"/>
      <c r="B72" s="10" t="s">
        <v>406</v>
      </c>
      <c r="C72" s="10"/>
      <c r="D72" s="11">
        <v>1484068925.4450002</v>
      </c>
      <c r="E72" s="12">
        <v>0.21683128101918178</v>
      </c>
      <c r="F72" s="12">
        <v>8.6450705977996513E-3</v>
      </c>
      <c r="G72" s="11">
        <v>927305069.18799984</v>
      </c>
      <c r="H72" s="12">
        <v>0.12386724503574657</v>
      </c>
      <c r="I72" s="12">
        <v>6.300728238478031E-3</v>
      </c>
      <c r="K72" s="12">
        <f t="shared" si="0"/>
        <v>-0.37516037611935971</v>
      </c>
      <c r="L72" s="12">
        <f t="shared" si="1"/>
        <v>-0.42873904330810664</v>
      </c>
      <c r="M72" s="12">
        <f t="shared" si="2"/>
        <v>-9.2964035983435209E-2</v>
      </c>
    </row>
    <row r="73" spans="1:13" ht="15.75" thickBot="1" x14ac:dyDescent="0.3">
      <c r="A73" s="13" t="s">
        <v>407</v>
      </c>
      <c r="B73" s="13"/>
      <c r="C73" s="13"/>
      <c r="D73" s="14">
        <v>36666280599.551018</v>
      </c>
      <c r="E73" s="15">
        <v>0.1759015318150372</v>
      </c>
      <c r="F73" s="15">
        <v>0.21359020386927285</v>
      </c>
      <c r="G73" s="14">
        <v>19069084462.118999</v>
      </c>
      <c r="H73" s="15">
        <v>0.10791297891919488</v>
      </c>
      <c r="I73" s="15">
        <v>0.12956806011812824</v>
      </c>
      <c r="K73" s="15">
        <f t="shared" si="0"/>
        <v>-0.4799285842384432</v>
      </c>
      <c r="L73" s="15">
        <f t="shared" si="1"/>
        <v>-0.38651484267535086</v>
      </c>
      <c r="M73" s="15">
        <f t="shared" si="2"/>
        <v>-6.7988552895842325E-2</v>
      </c>
    </row>
    <row r="74" spans="1:13" ht="15.75" thickTop="1" x14ac:dyDescent="0.25">
      <c r="A74" s="18" t="s">
        <v>35</v>
      </c>
      <c r="B74" s="18"/>
      <c r="C74" s="18"/>
      <c r="D74" s="19">
        <v>171666490013.71097</v>
      </c>
      <c r="E74" s="20">
        <v>0.11849821171945688</v>
      </c>
      <c r="F74" s="20">
        <v>1</v>
      </c>
      <c r="G74" s="19">
        <v>147174268448.05396</v>
      </c>
      <c r="H74" s="20">
        <v>2.6081611725074273E-2</v>
      </c>
      <c r="I74" s="20">
        <v>1</v>
      </c>
      <c r="K74" s="20">
        <f t="shared" ref="K74" si="3">IFERROR(IF(ISBLANK(D74)," ",IF(ISBLANK(G74)," ",IF(G74/D74-1="FALSE",0,IF(G74&gt;D74,ABS(G74/D74-1),IF(G74&lt;D74,G74/D74-1))))),0)</f>
        <v>-0.14267328215134367</v>
      </c>
      <c r="L74" s="20">
        <f t="shared" ref="L74" si="4">IFERROR(IF(ISBLANK(E74)," ",IF(ISBLANK(H74)," ",IF(H74/E74-1="FALSE",0,IF(H74&gt;E74,ABS(H74/E74-1),IF(H74&lt;E74,H74/E74-1))))),0)</f>
        <v>-0.779898689215478</v>
      </c>
      <c r="M74" s="20">
        <f t="shared" ref="M74" si="5">IFERROR(H74-E74,0)</f>
        <v>-9.2416599994382606E-2</v>
      </c>
    </row>
  </sheetData>
  <mergeCells count="1">
    <mergeCell ref="K7:L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4"/>
  <sheetViews>
    <sheetView zoomScale="85" zoomScaleNormal="85" workbookViewId="0">
      <pane ySplit="8" topLeftCell="A9" activePane="bottomLeft" state="frozen"/>
      <selection activeCell="K10" sqref="K10"/>
      <selection pane="bottomLeft" activeCell="A9" sqref="A9"/>
    </sheetView>
  </sheetViews>
  <sheetFormatPr defaultRowHeight="15" x14ac:dyDescent="0.25"/>
  <cols>
    <col min="1" max="1" width="17" bestFit="1" customWidth="1"/>
    <col min="2" max="2" width="33.28515625" bestFit="1" customWidth="1"/>
    <col min="3" max="3" width="31.42578125" bestFit="1" customWidth="1"/>
    <col min="4" max="4" width="16.140625" bestFit="1" customWidth="1"/>
    <col min="6" max="6" width="11.7109375" bestFit="1" customWidth="1"/>
    <col min="7" max="7" width="13.85546875" bestFit="1" customWidth="1"/>
    <col min="9" max="9" width="11.7109375" bestFit="1" customWidth="1"/>
  </cols>
  <sheetData>
    <row r="1" spans="1:13" ht="19.5" x14ac:dyDescent="0.3">
      <c r="A1" s="21" t="s">
        <v>524</v>
      </c>
    </row>
    <row r="3" spans="1:13" x14ac:dyDescent="0.25">
      <c r="A3" t="s">
        <v>0</v>
      </c>
      <c r="B3" t="s">
        <v>525</v>
      </c>
    </row>
    <row r="4" spans="1:13" x14ac:dyDescent="0.25">
      <c r="A4" t="s">
        <v>1</v>
      </c>
      <c r="B4" t="s">
        <v>2</v>
      </c>
    </row>
    <row r="5" spans="1:13" x14ac:dyDescent="0.25">
      <c r="A5" t="s">
        <v>3</v>
      </c>
      <c r="B5" t="s">
        <v>408</v>
      </c>
    </row>
    <row r="7" spans="1:13" x14ac:dyDescent="0.25">
      <c r="A7" s="2"/>
      <c r="B7" s="2"/>
      <c r="C7" s="2"/>
      <c r="D7" s="3">
        <v>2020</v>
      </c>
      <c r="E7" s="3"/>
      <c r="F7" s="3"/>
      <c r="G7" s="3">
        <v>2021</v>
      </c>
      <c r="H7" s="3"/>
      <c r="I7" s="3"/>
      <c r="K7" s="23" t="s">
        <v>526</v>
      </c>
      <c r="L7" s="23"/>
      <c r="M7" s="22"/>
    </row>
    <row r="8" spans="1:13" x14ac:dyDescent="0.25">
      <c r="A8" s="4" t="s">
        <v>5</v>
      </c>
      <c r="B8" s="4" t="s">
        <v>6</v>
      </c>
      <c r="C8" s="4" t="s">
        <v>7</v>
      </c>
      <c r="D8" s="4" t="s">
        <v>8</v>
      </c>
      <c r="E8" s="4" t="s">
        <v>9</v>
      </c>
      <c r="F8" s="4" t="s">
        <v>10</v>
      </c>
      <c r="G8" s="4" t="s">
        <v>8</v>
      </c>
      <c r="H8" s="4" t="s">
        <v>9</v>
      </c>
      <c r="I8" s="4" t="s">
        <v>10</v>
      </c>
      <c r="K8" s="4" t="s">
        <v>527</v>
      </c>
      <c r="L8" s="4" t="s">
        <v>528</v>
      </c>
      <c r="M8" s="4" t="s">
        <v>529</v>
      </c>
    </row>
    <row r="9" spans="1:13" x14ac:dyDescent="0.25">
      <c r="A9" s="5" t="s">
        <v>11</v>
      </c>
      <c r="B9" s="6" t="s">
        <v>11</v>
      </c>
      <c r="C9" s="1" t="s">
        <v>11</v>
      </c>
      <c r="D9" s="7">
        <v>24397100</v>
      </c>
      <c r="E9" s="8">
        <v>0.05</v>
      </c>
      <c r="F9" s="8">
        <v>3.5297731919145591E-4</v>
      </c>
      <c r="G9" s="7">
        <v>17763550</v>
      </c>
      <c r="H9" s="8">
        <v>0.795924378854452</v>
      </c>
      <c r="I9" s="8">
        <v>2.8310785267642789E-4</v>
      </c>
      <c r="K9" s="8">
        <f>IFERROR(IF(ISBLANK(D9)," ",IF(ISBLANK(G9)," ",IF(G9/D9-1="FALSE",0,IF(G9&gt;D9,ABS(G9/D9-1),IF(G9&lt;D9,G9/D9-1))))),0)</f>
        <v>-0.27189911915760479</v>
      </c>
      <c r="L9" s="8">
        <f>IFERROR(IF(ISBLANK(E9)," ",IF(ISBLANK(H9)," ",IF(H9/E9-1="FALSE",0,IF(H9&gt;E9,ABS(H9/E9-1),IF(H9&lt;E9,H9/E9-1))))),0)</f>
        <v>14.918487577089039</v>
      </c>
      <c r="M9" s="8">
        <f>IFERROR(H9-E9,0)</f>
        <v>0.74592437885445195</v>
      </c>
    </row>
    <row r="10" spans="1:13" x14ac:dyDescent="0.25">
      <c r="A10" s="9"/>
      <c r="B10" s="10" t="s">
        <v>12</v>
      </c>
      <c r="C10" s="10"/>
      <c r="D10" s="11">
        <v>24397100</v>
      </c>
      <c r="E10" s="12">
        <v>0.05</v>
      </c>
      <c r="F10" s="12">
        <v>3.5297731919145591E-4</v>
      </c>
      <c r="G10" s="11">
        <v>17763550</v>
      </c>
      <c r="H10" s="12">
        <v>0.795924378854452</v>
      </c>
      <c r="I10" s="12">
        <v>2.8310785267642789E-4</v>
      </c>
      <c r="K10" s="12">
        <f t="shared" ref="K10:K54" si="0">IFERROR(IF(ISBLANK(D10)," ",IF(ISBLANK(G10)," ",IF(G10/D10-1="FALSE",0,IF(G10&gt;D10,ABS(G10/D10-1),IF(G10&lt;D10,G10/D10-1))))),0)</f>
        <v>-0.27189911915760479</v>
      </c>
      <c r="L10" s="12">
        <f t="shared" ref="L10:L54" si="1">IFERROR(IF(ISBLANK(E10)," ",IF(ISBLANK(H10)," ",IF(H10/E10-1="FALSE",0,IF(H10&gt;E10,ABS(H10/E10-1),IF(H10&lt;E10,H10/E10-1))))),0)</f>
        <v>14.918487577089039</v>
      </c>
      <c r="M10" s="12">
        <f t="shared" ref="M10:M54" si="2">IFERROR(H10-E10,0)</f>
        <v>0.74592437885445195</v>
      </c>
    </row>
    <row r="11" spans="1:13" x14ac:dyDescent="0.25">
      <c r="A11" s="13" t="s">
        <v>12</v>
      </c>
      <c r="B11" s="13"/>
      <c r="C11" s="13"/>
      <c r="D11" s="14">
        <v>24397100</v>
      </c>
      <c r="E11" s="15">
        <v>0.05</v>
      </c>
      <c r="F11" s="15">
        <v>3.5297731919145591E-4</v>
      </c>
      <c r="G11" s="14">
        <v>17763550</v>
      </c>
      <c r="H11" s="15">
        <v>0.795924378854452</v>
      </c>
      <c r="I11" s="15">
        <v>2.8310785267642789E-4</v>
      </c>
      <c r="K11" s="15">
        <f t="shared" si="0"/>
        <v>-0.27189911915760479</v>
      </c>
      <c r="L11" s="15">
        <f t="shared" si="1"/>
        <v>14.918487577089039</v>
      </c>
      <c r="M11" s="15">
        <f t="shared" si="2"/>
        <v>0.74592437885445195</v>
      </c>
    </row>
    <row r="12" spans="1:13" x14ac:dyDescent="0.25">
      <c r="A12" s="5" t="s">
        <v>409</v>
      </c>
      <c r="B12" s="6" t="s">
        <v>410</v>
      </c>
      <c r="C12" s="1" t="s">
        <v>411</v>
      </c>
      <c r="D12" s="7">
        <v>1373074.5460000001</v>
      </c>
      <c r="E12" s="8">
        <v>5.6597288345624899E-2</v>
      </c>
      <c r="F12" s="8">
        <v>1.9865646830857167E-5</v>
      </c>
      <c r="G12" s="7">
        <v>3136.364</v>
      </c>
      <c r="H12" s="8">
        <v>0.1367934334152541</v>
      </c>
      <c r="I12" s="8">
        <v>4.9986026287068297E-8</v>
      </c>
      <c r="K12" s="8">
        <f t="shared" si="0"/>
        <v>-0.99771580937893234</v>
      </c>
      <c r="L12" s="8">
        <f t="shared" si="1"/>
        <v>1.4169609077362901</v>
      </c>
      <c r="M12" s="8">
        <f t="shared" si="2"/>
        <v>8.0196145069629202E-2</v>
      </c>
    </row>
    <row r="13" spans="1:13" x14ac:dyDescent="0.25">
      <c r="A13" s="17"/>
      <c r="B13" s="10" t="s">
        <v>412</v>
      </c>
      <c r="C13" s="10"/>
      <c r="D13" s="11">
        <v>1373074.5460000001</v>
      </c>
      <c r="E13" s="12">
        <v>5.6597288345624899E-2</v>
      </c>
      <c r="F13" s="12">
        <v>1.9865646830857167E-5</v>
      </c>
      <c r="G13" s="11">
        <v>3136.364</v>
      </c>
      <c r="H13" s="12">
        <v>0.1367934334152541</v>
      </c>
      <c r="I13" s="12">
        <v>4.9986026287068297E-8</v>
      </c>
      <c r="K13" s="12">
        <f t="shared" si="0"/>
        <v>-0.99771580937893234</v>
      </c>
      <c r="L13" s="12">
        <f t="shared" si="1"/>
        <v>1.4169609077362901</v>
      </c>
      <c r="M13" s="12">
        <f t="shared" si="2"/>
        <v>8.0196145069629202E-2</v>
      </c>
    </row>
    <row r="14" spans="1:13" x14ac:dyDescent="0.25">
      <c r="A14" s="17"/>
      <c r="B14" s="16" t="s">
        <v>413</v>
      </c>
      <c r="C14" s="1" t="s">
        <v>414</v>
      </c>
      <c r="D14" s="7">
        <v>1201568000.0249994</v>
      </c>
      <c r="E14" s="8">
        <v>0.18960622799563581</v>
      </c>
      <c r="F14" s="8">
        <v>1.7384289586674789E-2</v>
      </c>
      <c r="G14" s="7">
        <v>663317478.57000017</v>
      </c>
      <c r="H14" s="8">
        <v>0.144179189151138</v>
      </c>
      <c r="I14" s="8">
        <v>1.0571669908362643E-2</v>
      </c>
      <c r="K14" s="8">
        <f t="shared" si="0"/>
        <v>-0.44795677102236453</v>
      </c>
      <c r="L14" s="8">
        <f t="shared" si="1"/>
        <v>-0.23958621678578729</v>
      </c>
      <c r="M14" s="8">
        <f t="shared" si="2"/>
        <v>-4.5427038844497808E-2</v>
      </c>
    </row>
    <row r="15" spans="1:13" x14ac:dyDescent="0.25">
      <c r="A15" s="17"/>
      <c r="B15" s="16"/>
      <c r="C15" s="1" t="s">
        <v>415</v>
      </c>
      <c r="D15" s="7">
        <v>73135661.095999956</v>
      </c>
      <c r="E15" s="8">
        <v>0.18047176108348478</v>
      </c>
      <c r="F15" s="8">
        <v>1.0581269737370803E-3</v>
      </c>
      <c r="G15" s="7">
        <v>43763565.448999986</v>
      </c>
      <c r="H15" s="8">
        <v>0.16712281721020356</v>
      </c>
      <c r="I15" s="8">
        <v>6.9748496442043951E-4</v>
      </c>
      <c r="K15" s="8">
        <f t="shared" si="0"/>
        <v>-0.40161113206381382</v>
      </c>
      <c r="L15" s="8">
        <f t="shared" si="1"/>
        <v>-7.3966939720315095E-2</v>
      </c>
      <c r="M15" s="8">
        <f t="shared" si="2"/>
        <v>-1.3348943873281227E-2</v>
      </c>
    </row>
    <row r="16" spans="1:13" x14ac:dyDescent="0.25">
      <c r="A16" s="17"/>
      <c r="B16" s="16"/>
      <c r="C16" s="1" t="s">
        <v>416</v>
      </c>
      <c r="D16" s="7">
        <v>4925904866.2730036</v>
      </c>
      <c r="E16" s="8">
        <v>0.13954709773416549</v>
      </c>
      <c r="F16" s="8">
        <v>7.1268007029080996E-2</v>
      </c>
      <c r="G16" s="7">
        <v>2569271360.4980011</v>
      </c>
      <c r="H16" s="8">
        <v>7.4656952942806609E-2</v>
      </c>
      <c r="I16" s="8">
        <v>4.0947946655574677E-2</v>
      </c>
      <c r="K16" s="8">
        <f t="shared" si="0"/>
        <v>-0.47841636607936733</v>
      </c>
      <c r="L16" s="8">
        <f t="shared" si="1"/>
        <v>-0.46500533400539323</v>
      </c>
      <c r="M16" s="8">
        <f t="shared" si="2"/>
        <v>-6.4890144791358878E-2</v>
      </c>
    </row>
    <row r="17" spans="1:13" x14ac:dyDescent="0.25">
      <c r="A17" s="17"/>
      <c r="B17" s="6"/>
      <c r="C17" s="1" t="s">
        <v>417</v>
      </c>
      <c r="D17" s="7">
        <v>2662503122.1639977</v>
      </c>
      <c r="E17" s="8">
        <v>0.14399194743944627</v>
      </c>
      <c r="F17" s="8">
        <v>3.8521103508217337E-2</v>
      </c>
      <c r="G17" s="7">
        <v>2967213450.0890017</v>
      </c>
      <c r="H17" s="8">
        <v>7.2561503602830424E-2</v>
      </c>
      <c r="I17" s="8">
        <v>4.7290177261150639E-2</v>
      </c>
      <c r="K17" s="8">
        <f t="shared" si="0"/>
        <v>0.11444505938357175</v>
      </c>
      <c r="L17" s="8">
        <f t="shared" si="1"/>
        <v>-0.49607248951650496</v>
      </c>
      <c r="M17" s="8">
        <f t="shared" si="2"/>
        <v>-7.1430443836615842E-2</v>
      </c>
    </row>
    <row r="18" spans="1:13" x14ac:dyDescent="0.25">
      <c r="A18" s="17"/>
      <c r="B18" s="10" t="s">
        <v>418</v>
      </c>
      <c r="C18" s="10"/>
      <c r="D18" s="11">
        <v>8863111649.5580006</v>
      </c>
      <c r="E18" s="12">
        <v>0.1480065339370312</v>
      </c>
      <c r="F18" s="12">
        <v>0.12823152709771019</v>
      </c>
      <c r="G18" s="11">
        <v>6243565854.6060028</v>
      </c>
      <c r="H18" s="12">
        <v>8.1695287427730343E-2</v>
      </c>
      <c r="I18" s="12">
        <v>9.9507278789508394E-2</v>
      </c>
      <c r="K18" s="12">
        <f t="shared" si="0"/>
        <v>-0.29555599641832708</v>
      </c>
      <c r="L18" s="12">
        <f t="shared" si="1"/>
        <v>-0.44802918320830831</v>
      </c>
      <c r="M18" s="12">
        <f t="shared" si="2"/>
        <v>-6.6311246509300856E-2</v>
      </c>
    </row>
    <row r="19" spans="1:13" x14ac:dyDescent="0.25">
      <c r="A19" s="17"/>
      <c r="B19" s="16" t="s">
        <v>419</v>
      </c>
      <c r="C19" s="1" t="s">
        <v>420</v>
      </c>
      <c r="D19" s="7">
        <v>42946013.634000003</v>
      </c>
      <c r="E19" s="8">
        <v>0.22958662794709431</v>
      </c>
      <c r="F19" s="8">
        <v>6.2134305972796097E-4</v>
      </c>
      <c r="G19" s="7">
        <v>7709318.1809999999</v>
      </c>
      <c r="H19" s="8">
        <v>0.30805763690660676</v>
      </c>
      <c r="I19" s="8">
        <v>1.228678116605214E-4</v>
      </c>
      <c r="K19" s="8">
        <f t="shared" si="0"/>
        <v>-0.82048815411131437</v>
      </c>
      <c r="L19" s="8">
        <f t="shared" si="1"/>
        <v>0.34179259332819334</v>
      </c>
      <c r="M19" s="8">
        <f t="shared" si="2"/>
        <v>7.847100895951245E-2</v>
      </c>
    </row>
    <row r="20" spans="1:13" x14ac:dyDescent="0.25">
      <c r="A20" s="17"/>
      <c r="B20" s="6"/>
      <c r="C20" s="1" t="s">
        <v>421</v>
      </c>
      <c r="D20" s="7">
        <v>713468181.80799925</v>
      </c>
      <c r="E20" s="8">
        <v>-0.40695575748903695</v>
      </c>
      <c r="F20" s="8">
        <v>1.0322459888387958E-2</v>
      </c>
      <c r="G20" s="7">
        <v>740931890.88800013</v>
      </c>
      <c r="H20" s="8">
        <v>-2.0483016843735893</v>
      </c>
      <c r="I20" s="8">
        <v>1.1808655173587885E-2</v>
      </c>
      <c r="K20" s="8">
        <f t="shared" si="0"/>
        <v>3.8493249986853106E-2</v>
      </c>
      <c r="L20" s="8">
        <f t="shared" si="1"/>
        <v>4.0332294031465299</v>
      </c>
      <c r="M20" s="8">
        <f t="shared" si="2"/>
        <v>-1.6413459268845523</v>
      </c>
    </row>
    <row r="21" spans="1:13" x14ac:dyDescent="0.25">
      <c r="A21" s="17"/>
      <c r="B21" s="10" t="s">
        <v>422</v>
      </c>
      <c r="C21" s="10"/>
      <c r="D21" s="11">
        <v>756414195.4419992</v>
      </c>
      <c r="E21" s="12">
        <v>-0.37081556058595638</v>
      </c>
      <c r="F21" s="12">
        <v>1.0943802948115918E-2</v>
      </c>
      <c r="G21" s="11">
        <v>748641209.06900012</v>
      </c>
      <c r="H21" s="12">
        <v>-2.0240364909318531</v>
      </c>
      <c r="I21" s="12">
        <v>1.1931522985248407E-2</v>
      </c>
      <c r="K21" s="12">
        <f t="shared" si="0"/>
        <v>-1.0276097963043962E-2</v>
      </c>
      <c r="L21" s="12">
        <f t="shared" si="1"/>
        <v>4.4583375296697509</v>
      </c>
      <c r="M21" s="12">
        <f t="shared" si="2"/>
        <v>-1.6532209303458967</v>
      </c>
    </row>
    <row r="22" spans="1:13" x14ac:dyDescent="0.25">
      <c r="A22" s="17"/>
      <c r="B22" s="16" t="s">
        <v>423</v>
      </c>
      <c r="C22" s="1" t="s">
        <v>424</v>
      </c>
      <c r="D22" s="7">
        <v>199714763.229</v>
      </c>
      <c r="E22" s="8">
        <v>0.17885160596787217</v>
      </c>
      <c r="F22" s="8">
        <v>2.8894738197379512E-3</v>
      </c>
      <c r="G22" s="7">
        <v>160432203.15800002</v>
      </c>
      <c r="H22" s="8">
        <v>0.17092798651523453</v>
      </c>
      <c r="I22" s="8">
        <v>2.5568997489921674E-3</v>
      </c>
      <c r="K22" s="8">
        <f t="shared" si="0"/>
        <v>-0.19669332119407323</v>
      </c>
      <c r="L22" s="8">
        <f t="shared" si="1"/>
        <v>-4.4302758198665471E-2</v>
      </c>
      <c r="M22" s="8">
        <f t="shared" si="2"/>
        <v>-7.9236194526376424E-3</v>
      </c>
    </row>
    <row r="23" spans="1:13" x14ac:dyDescent="0.25">
      <c r="A23" s="17"/>
      <c r="B23" s="16"/>
      <c r="C23" s="1" t="s">
        <v>425</v>
      </c>
      <c r="D23" s="7">
        <v>796288952.10500038</v>
      </c>
      <c r="E23" s="8">
        <v>0.1493312955814062</v>
      </c>
      <c r="F23" s="8">
        <v>1.1520711052370841E-2</v>
      </c>
      <c r="G23" s="7">
        <v>387081145.19200039</v>
      </c>
      <c r="H23" s="8">
        <v>0.13866004492514655</v>
      </c>
      <c r="I23" s="8">
        <v>6.1691335249339143E-3</v>
      </c>
      <c r="K23" s="8">
        <f t="shared" si="0"/>
        <v>-0.51389361340660789</v>
      </c>
      <c r="L23" s="8">
        <f t="shared" si="1"/>
        <v>-7.1460242909647476E-2</v>
      </c>
      <c r="M23" s="8">
        <f t="shared" si="2"/>
        <v>-1.0671250656259651E-2</v>
      </c>
    </row>
    <row r="24" spans="1:13" x14ac:dyDescent="0.25">
      <c r="A24" s="17"/>
      <c r="B24" s="6"/>
      <c r="C24" s="1" t="s">
        <v>426</v>
      </c>
      <c r="D24" s="7">
        <v>114429639.90200007</v>
      </c>
      <c r="E24" s="8">
        <v>0.30566822531256305</v>
      </c>
      <c r="F24" s="8">
        <v>1.6555683884007376E-3</v>
      </c>
      <c r="G24" s="7">
        <v>89916627.602999985</v>
      </c>
      <c r="H24" s="8">
        <v>0.20394495013721081</v>
      </c>
      <c r="I24" s="8">
        <v>1.4330527040254538E-3</v>
      </c>
      <c r="K24" s="8">
        <f t="shared" si="0"/>
        <v>-0.21421908100028575</v>
      </c>
      <c r="L24" s="8">
        <f t="shared" si="1"/>
        <v>-0.33278982488721043</v>
      </c>
      <c r="M24" s="8">
        <f t="shared" si="2"/>
        <v>-0.10172327517535223</v>
      </c>
    </row>
    <row r="25" spans="1:13" x14ac:dyDescent="0.25">
      <c r="A25" s="17"/>
      <c r="B25" s="10" t="s">
        <v>427</v>
      </c>
      <c r="C25" s="10"/>
      <c r="D25" s="11">
        <v>1110433355.2360005</v>
      </c>
      <c r="E25" s="12">
        <v>0.17075105954981243</v>
      </c>
      <c r="F25" s="12">
        <v>1.6065753260509533E-2</v>
      </c>
      <c r="G25" s="11">
        <v>637429975.95300031</v>
      </c>
      <c r="H25" s="12">
        <v>0.1559906002605875</v>
      </c>
      <c r="I25" s="12">
        <v>1.0159085977951534E-2</v>
      </c>
      <c r="K25" s="12">
        <f t="shared" si="0"/>
        <v>-0.42596287030883795</v>
      </c>
      <c r="L25" s="12">
        <f t="shared" si="1"/>
        <v>-8.6444320334767344E-2</v>
      </c>
      <c r="M25" s="12">
        <f t="shared" si="2"/>
        <v>-1.4760459289224925E-2</v>
      </c>
    </row>
    <row r="26" spans="1:13" x14ac:dyDescent="0.25">
      <c r="A26" s="17"/>
      <c r="B26" s="16" t="s">
        <v>411</v>
      </c>
      <c r="C26" s="1" t="s">
        <v>428</v>
      </c>
      <c r="D26" s="7">
        <v>6130684743.0329981</v>
      </c>
      <c r="E26" s="8">
        <v>0.21582748483791644</v>
      </c>
      <c r="F26" s="8">
        <v>8.8698766058414619E-2</v>
      </c>
      <c r="G26" s="7">
        <v>7357217843.7879982</v>
      </c>
      <c r="H26" s="8">
        <v>0.12750944439956871</v>
      </c>
      <c r="I26" s="8">
        <v>0.1172561872726746</v>
      </c>
      <c r="K26" s="8">
        <f t="shared" si="0"/>
        <v>0.20006461792850305</v>
      </c>
      <c r="L26" s="8">
        <f t="shared" si="1"/>
        <v>-0.40920664253986649</v>
      </c>
      <c r="M26" s="8">
        <f t="shared" si="2"/>
        <v>-8.8318040438347734E-2</v>
      </c>
    </row>
    <row r="27" spans="1:13" x14ac:dyDescent="0.25">
      <c r="A27" s="17"/>
      <c r="B27" s="16"/>
      <c r="C27" s="1" t="s">
        <v>420</v>
      </c>
      <c r="D27" s="7">
        <v>40091150</v>
      </c>
      <c r="E27" s="8">
        <v>0.31591718222101373</v>
      </c>
      <c r="F27" s="8">
        <v>5.8003888373218688E-4</v>
      </c>
      <c r="G27" s="7">
        <v>1237240.9080000001</v>
      </c>
      <c r="H27" s="8">
        <v>0.2578925542607422</v>
      </c>
      <c r="I27" s="8">
        <v>1.9718615744449386E-5</v>
      </c>
      <c r="K27" s="8">
        <f t="shared" si="0"/>
        <v>-0.96913930111757829</v>
      </c>
      <c r="L27" s="8">
        <f t="shared" si="1"/>
        <v>-0.18367037700303956</v>
      </c>
      <c r="M27" s="8">
        <f t="shared" si="2"/>
        <v>-5.8024627960271524E-2</v>
      </c>
    </row>
    <row r="28" spans="1:13" x14ac:dyDescent="0.25">
      <c r="A28" s="17"/>
      <c r="B28" s="16"/>
      <c r="C28" s="1" t="s">
        <v>429</v>
      </c>
      <c r="D28" s="7">
        <v>1954359709.900001</v>
      </c>
      <c r="E28" s="8">
        <v>0.14449431631214354</v>
      </c>
      <c r="F28" s="8">
        <v>2.827568240226477E-2</v>
      </c>
      <c r="G28" s="7">
        <v>1916370267.1499979</v>
      </c>
      <c r="H28" s="8">
        <v>0.13135383876225476</v>
      </c>
      <c r="I28" s="8">
        <v>3.0542288634073052E-2</v>
      </c>
      <c r="K28" s="8">
        <f t="shared" si="0"/>
        <v>-1.9438306345328282E-2</v>
      </c>
      <c r="L28" s="8">
        <f t="shared" si="1"/>
        <v>-9.0941137930311999E-2</v>
      </c>
      <c r="M28" s="8">
        <f t="shared" si="2"/>
        <v>-1.3140477549888785E-2</v>
      </c>
    </row>
    <row r="29" spans="1:13" x14ac:dyDescent="0.25">
      <c r="A29" s="17"/>
      <c r="B29" s="16"/>
      <c r="C29" s="1" t="s">
        <v>430</v>
      </c>
      <c r="D29" s="7">
        <v>2692905391.4410005</v>
      </c>
      <c r="E29" s="8">
        <v>-0.10111214179095136</v>
      </c>
      <c r="F29" s="8">
        <v>3.8960963635311673E-2</v>
      </c>
      <c r="G29" s="7">
        <v>3911904347.4559984</v>
      </c>
      <c r="H29" s="8">
        <v>-0.12491968192979856</v>
      </c>
      <c r="I29" s="8">
        <v>6.234625622039798E-2</v>
      </c>
      <c r="K29" s="8">
        <f t="shared" si="0"/>
        <v>0.45267054679655838</v>
      </c>
      <c r="L29" s="8">
        <f t="shared" si="1"/>
        <v>0.23545678804894798</v>
      </c>
      <c r="M29" s="8">
        <f t="shared" si="2"/>
        <v>-2.38075401388472E-2</v>
      </c>
    </row>
    <row r="30" spans="1:13" x14ac:dyDescent="0.25">
      <c r="A30" s="17"/>
      <c r="B30" s="16"/>
      <c r="C30" s="1" t="s">
        <v>431</v>
      </c>
      <c r="D30" s="7">
        <v>3139867637.4050007</v>
      </c>
      <c r="E30" s="8">
        <v>0.21951325708577848</v>
      </c>
      <c r="F30" s="8">
        <v>4.5427614809433393E-2</v>
      </c>
      <c r="G30" s="7">
        <v>2931980882.8930001</v>
      </c>
      <c r="H30" s="8">
        <v>0.18687534481888218</v>
      </c>
      <c r="I30" s="8">
        <v>4.6728655693494513E-2</v>
      </c>
      <c r="K30" s="8">
        <f t="shared" si="0"/>
        <v>-6.6208763718400676E-2</v>
      </c>
      <c r="L30" s="8">
        <f t="shared" si="1"/>
        <v>-0.1486831032448418</v>
      </c>
      <c r="M30" s="8">
        <f t="shared" si="2"/>
        <v>-3.2637912266896302E-2</v>
      </c>
    </row>
    <row r="31" spans="1:13" x14ac:dyDescent="0.25">
      <c r="A31" s="17"/>
      <c r="B31" s="6"/>
      <c r="C31" s="1" t="s">
        <v>432</v>
      </c>
      <c r="D31" s="7">
        <v>4944676489.5579977</v>
      </c>
      <c r="E31" s="8">
        <v>0.19970766938005916</v>
      </c>
      <c r="F31" s="8">
        <v>7.153959493354542E-2</v>
      </c>
      <c r="G31" s="7">
        <v>4084495405.5229998</v>
      </c>
      <c r="H31" s="8">
        <v>0.1375241873239603</v>
      </c>
      <c r="I31" s="8">
        <v>6.5096938591911638E-2</v>
      </c>
      <c r="K31" s="8">
        <f t="shared" si="0"/>
        <v>-0.17396104393310652</v>
      </c>
      <c r="L31" s="8">
        <f t="shared" si="1"/>
        <v>-0.31137252890252742</v>
      </c>
      <c r="M31" s="8">
        <f t="shared" si="2"/>
        <v>-6.218348205609886E-2</v>
      </c>
    </row>
    <row r="32" spans="1:13" x14ac:dyDescent="0.25">
      <c r="A32" s="17"/>
      <c r="B32" s="10" t="s">
        <v>433</v>
      </c>
      <c r="C32" s="10"/>
      <c r="D32" s="11">
        <v>18902585121.336998</v>
      </c>
      <c r="E32" s="12">
        <v>0.15990810568894309</v>
      </c>
      <c r="F32" s="12">
        <v>0.27348266072270205</v>
      </c>
      <c r="G32" s="11">
        <v>20203205987.717995</v>
      </c>
      <c r="H32" s="12">
        <v>8.9644902394650366E-2</v>
      </c>
      <c r="I32" s="12">
        <v>0.32199004502829626</v>
      </c>
      <c r="K32" s="12">
        <f t="shared" si="0"/>
        <v>6.8806507577255704E-2</v>
      </c>
      <c r="L32" s="12">
        <f t="shared" si="1"/>
        <v>-0.4393973838385048</v>
      </c>
      <c r="M32" s="12">
        <f t="shared" si="2"/>
        <v>-7.0263203294292725E-2</v>
      </c>
    </row>
    <row r="33" spans="1:13" x14ac:dyDescent="0.25">
      <c r="A33" s="17"/>
      <c r="B33" s="16" t="s">
        <v>434</v>
      </c>
      <c r="C33" s="1" t="s">
        <v>435</v>
      </c>
      <c r="D33" s="7">
        <v>28794222.715000004</v>
      </c>
      <c r="E33" s="8">
        <v>0.21335761398412859</v>
      </c>
      <c r="F33" s="8">
        <v>4.1659490440021255E-4</v>
      </c>
      <c r="G33" s="7">
        <v>28832068.168000001</v>
      </c>
      <c r="H33" s="8">
        <v>0.20313160484616952</v>
      </c>
      <c r="I33" s="8">
        <v>4.5951315515552183E-4</v>
      </c>
      <c r="K33" s="8">
        <f t="shared" si="0"/>
        <v>1.314341886377246E-3</v>
      </c>
      <c r="L33" s="8">
        <f t="shared" si="1"/>
        <v>-4.7928962772895267E-2</v>
      </c>
      <c r="M33" s="8">
        <f t="shared" si="2"/>
        <v>-1.0226009137959069E-2</v>
      </c>
    </row>
    <row r="34" spans="1:13" x14ac:dyDescent="0.25">
      <c r="A34" s="17"/>
      <c r="B34" s="16"/>
      <c r="C34" s="1" t="s">
        <v>436</v>
      </c>
      <c r="D34" s="7">
        <v>2727124479.402</v>
      </c>
      <c r="E34" s="8">
        <v>8.4575590869462713E-3</v>
      </c>
      <c r="F34" s="8">
        <v>3.9456045507077181E-2</v>
      </c>
      <c r="G34" s="7">
        <v>4327362973.5720015</v>
      </c>
      <c r="H34" s="8">
        <v>-4.0614707530051357E-2</v>
      </c>
      <c r="I34" s="8">
        <v>6.896765788366914E-2</v>
      </c>
      <c r="K34" s="8">
        <f t="shared" si="0"/>
        <v>0.58678601078044657</v>
      </c>
      <c r="L34" s="8">
        <f t="shared" si="1"/>
        <v>-5.8021783959792481</v>
      </c>
      <c r="M34" s="8">
        <f t="shared" si="2"/>
        <v>-4.907226661699763E-2</v>
      </c>
    </row>
    <row r="35" spans="1:13" x14ac:dyDescent="0.25">
      <c r="A35" s="17"/>
      <c r="B35" s="6"/>
      <c r="C35" s="1" t="s">
        <v>437</v>
      </c>
      <c r="D35" s="7">
        <v>2161462335.8889999</v>
      </c>
      <c r="E35" s="8">
        <v>-9.815539858284858E-2</v>
      </c>
      <c r="F35" s="8">
        <v>3.1272043843547037E-2</v>
      </c>
      <c r="G35" s="7">
        <v>3364396604.276001</v>
      </c>
      <c r="H35" s="8">
        <v>-0.10585348310046751</v>
      </c>
      <c r="I35" s="8">
        <v>5.3620312279270999E-2</v>
      </c>
      <c r="K35" s="8">
        <f t="shared" si="0"/>
        <v>0.55653723334125993</v>
      </c>
      <c r="L35" s="8">
        <f t="shared" si="1"/>
        <v>7.8427520327588596E-2</v>
      </c>
      <c r="M35" s="8">
        <f t="shared" si="2"/>
        <v>-7.6980845176189278E-3</v>
      </c>
    </row>
    <row r="36" spans="1:13" x14ac:dyDescent="0.25">
      <c r="A36" s="9"/>
      <c r="B36" s="10" t="s">
        <v>438</v>
      </c>
      <c r="C36" s="10"/>
      <c r="D36" s="11">
        <v>4917381038.0060005</v>
      </c>
      <c r="E36" s="12">
        <v>-3.7204949669343998E-2</v>
      </c>
      <c r="F36" s="12">
        <v>7.1144684255024432E-2</v>
      </c>
      <c r="G36" s="11">
        <v>7720591646.0160027</v>
      </c>
      <c r="H36" s="12">
        <v>-6.8133505886876486E-2</v>
      </c>
      <c r="I36" s="12">
        <v>0.12304748331809567</v>
      </c>
      <c r="K36" s="12">
        <f t="shared" si="0"/>
        <v>0.57006170283413815</v>
      </c>
      <c r="L36" s="12">
        <f t="shared" si="1"/>
        <v>0.8313021921117365</v>
      </c>
      <c r="M36" s="12">
        <f t="shared" si="2"/>
        <v>-3.0928556217532488E-2</v>
      </c>
    </row>
    <row r="37" spans="1:13" x14ac:dyDescent="0.25">
      <c r="A37" s="13" t="s">
        <v>439</v>
      </c>
      <c r="B37" s="13"/>
      <c r="C37" s="13"/>
      <c r="D37" s="14">
        <v>34551298434.125</v>
      </c>
      <c r="E37" s="15">
        <v>0.11752725700271673</v>
      </c>
      <c r="F37" s="15">
        <v>0.49988829393089301</v>
      </c>
      <c r="G37" s="14">
        <v>35553437809.725998</v>
      </c>
      <c r="H37" s="15">
        <v>1.0668722090842018E-2</v>
      </c>
      <c r="I37" s="15">
        <v>0.56663546608512649</v>
      </c>
      <c r="K37" s="15">
        <f t="shared" si="0"/>
        <v>2.9004391181178368E-2</v>
      </c>
      <c r="L37" s="15">
        <f t="shared" si="1"/>
        <v>-0.90922342303457826</v>
      </c>
      <c r="M37" s="15">
        <f t="shared" si="2"/>
        <v>-0.10685853491187471</v>
      </c>
    </row>
    <row r="38" spans="1:13" x14ac:dyDescent="0.25">
      <c r="A38" s="5" t="s">
        <v>440</v>
      </c>
      <c r="B38" s="16" t="s">
        <v>441</v>
      </c>
      <c r="C38" s="1" t="s">
        <v>442</v>
      </c>
      <c r="D38" s="7">
        <v>229662784.95800006</v>
      </c>
      <c r="E38" s="8">
        <v>0.21225322464375165</v>
      </c>
      <c r="F38" s="8">
        <v>3.322761891885457E-3</v>
      </c>
      <c r="G38" s="7">
        <v>154502085.54499978</v>
      </c>
      <c r="H38" s="8">
        <v>0.16738841565648346</v>
      </c>
      <c r="I38" s="8">
        <v>2.4623880740434574E-3</v>
      </c>
      <c r="K38" s="8">
        <f t="shared" si="0"/>
        <v>-0.32726547066276068</v>
      </c>
      <c r="L38" s="8">
        <f t="shared" si="1"/>
        <v>-0.21137398059591239</v>
      </c>
      <c r="M38" s="8">
        <f t="shared" si="2"/>
        <v>-4.486480898726819E-2</v>
      </c>
    </row>
    <row r="39" spans="1:13" x14ac:dyDescent="0.25">
      <c r="A39" s="17"/>
      <c r="B39" s="16"/>
      <c r="C39" s="1" t="s">
        <v>443</v>
      </c>
      <c r="D39" s="7">
        <v>450792224.56500036</v>
      </c>
      <c r="E39" s="8">
        <v>0.19316027799508906</v>
      </c>
      <c r="F39" s="8">
        <v>6.522063316513298E-3</v>
      </c>
      <c r="G39" s="7">
        <v>294334153.6170004</v>
      </c>
      <c r="H39" s="8">
        <v>0.16573683243187978</v>
      </c>
      <c r="I39" s="8">
        <v>4.690971692023432E-3</v>
      </c>
      <c r="K39" s="8">
        <f t="shared" si="0"/>
        <v>-0.34707357940562711</v>
      </c>
      <c r="L39" s="8">
        <f t="shared" si="1"/>
        <v>-0.14197248962287423</v>
      </c>
      <c r="M39" s="8">
        <f t="shared" si="2"/>
        <v>-2.7423445563209276E-2</v>
      </c>
    </row>
    <row r="40" spans="1:13" x14ac:dyDescent="0.25">
      <c r="A40" s="17"/>
      <c r="B40" s="6"/>
      <c r="C40" s="1" t="s">
        <v>444</v>
      </c>
      <c r="D40" s="7">
        <v>16623509.089</v>
      </c>
      <c r="E40" s="8">
        <v>0.14563841100204425</v>
      </c>
      <c r="F40" s="8">
        <v>2.4050898155067695E-4</v>
      </c>
      <c r="G40" s="7">
        <v>9724865.4489999991</v>
      </c>
      <c r="H40" s="8">
        <v>0.16282209942172751</v>
      </c>
      <c r="I40" s="8">
        <v>1.5499074086168448E-4</v>
      </c>
      <c r="K40" s="8">
        <f t="shared" si="0"/>
        <v>-0.41499322453915133</v>
      </c>
      <c r="L40" s="8">
        <f t="shared" si="1"/>
        <v>0.1179887112297735</v>
      </c>
      <c r="M40" s="8">
        <f t="shared" si="2"/>
        <v>1.7183688419683263E-2</v>
      </c>
    </row>
    <row r="41" spans="1:13" x14ac:dyDescent="0.25">
      <c r="A41" s="17"/>
      <c r="B41" s="10" t="s">
        <v>445</v>
      </c>
      <c r="C41" s="10"/>
      <c r="D41" s="11">
        <v>697078518.61200047</v>
      </c>
      <c r="E41" s="12">
        <v>0.19831745759037991</v>
      </c>
      <c r="F41" s="12">
        <v>1.0085334189949433E-2</v>
      </c>
      <c r="G41" s="11">
        <v>458561104.61100018</v>
      </c>
      <c r="H41" s="12">
        <v>0.16623148333887602</v>
      </c>
      <c r="I41" s="12">
        <v>7.3083505069285737E-3</v>
      </c>
      <c r="K41" s="12">
        <f t="shared" si="0"/>
        <v>-0.34216721306507658</v>
      </c>
      <c r="L41" s="12">
        <f t="shared" si="1"/>
        <v>-0.16179097211792981</v>
      </c>
      <c r="M41" s="12">
        <f t="shared" si="2"/>
        <v>-3.208597425150389E-2</v>
      </c>
    </row>
    <row r="42" spans="1:13" x14ac:dyDescent="0.25">
      <c r="A42" s="17"/>
      <c r="B42" s="6" t="s">
        <v>446</v>
      </c>
      <c r="C42" s="1" t="s">
        <v>447</v>
      </c>
      <c r="D42" s="7">
        <v>573422187.89799976</v>
      </c>
      <c r="E42" s="8">
        <v>0.18011096211081959</v>
      </c>
      <c r="F42" s="8">
        <v>8.2962740099903377E-3</v>
      </c>
      <c r="G42" s="7">
        <v>381477333.73299998</v>
      </c>
      <c r="H42" s="8">
        <v>0.15652763040645792</v>
      </c>
      <c r="I42" s="8">
        <v>6.0798223777273497E-3</v>
      </c>
      <c r="K42" s="8">
        <f t="shared" si="0"/>
        <v>-0.3347356593727463</v>
      </c>
      <c r="L42" s="8">
        <f t="shared" si="1"/>
        <v>-0.13093779205871536</v>
      </c>
      <c r="M42" s="8">
        <f t="shared" si="2"/>
        <v>-2.3583331704361665E-2</v>
      </c>
    </row>
    <row r="43" spans="1:13" x14ac:dyDescent="0.25">
      <c r="A43" s="17"/>
      <c r="B43" s="10" t="s">
        <v>448</v>
      </c>
      <c r="C43" s="10"/>
      <c r="D43" s="11">
        <v>573422187.89799976</v>
      </c>
      <c r="E43" s="12">
        <v>0.18011096211081959</v>
      </c>
      <c r="F43" s="12">
        <v>8.2962740099903377E-3</v>
      </c>
      <c r="G43" s="11">
        <v>381477333.73299998</v>
      </c>
      <c r="H43" s="12">
        <v>0.15652763040645792</v>
      </c>
      <c r="I43" s="12">
        <v>6.0798223777273497E-3</v>
      </c>
      <c r="K43" s="12">
        <f t="shared" si="0"/>
        <v>-0.3347356593727463</v>
      </c>
      <c r="L43" s="12">
        <f t="shared" si="1"/>
        <v>-0.13093779205871536</v>
      </c>
      <c r="M43" s="12">
        <f t="shared" si="2"/>
        <v>-2.3583331704361665E-2</v>
      </c>
    </row>
    <row r="44" spans="1:13" x14ac:dyDescent="0.25">
      <c r="A44" s="17"/>
      <c r="B44" s="16" t="s">
        <v>449</v>
      </c>
      <c r="C44" s="1" t="s">
        <v>450</v>
      </c>
      <c r="D44" s="7">
        <v>12547855787.746996</v>
      </c>
      <c r="E44" s="8">
        <v>0.12016484282831655</v>
      </c>
      <c r="F44" s="8">
        <v>0.18154241682658712</v>
      </c>
      <c r="G44" s="7">
        <v>11522799761.467009</v>
      </c>
      <c r="H44" s="8">
        <v>9.9424617417906397E-2</v>
      </c>
      <c r="I44" s="8">
        <v>0.18364544797010621</v>
      </c>
      <c r="K44" s="8">
        <f t="shared" si="0"/>
        <v>-8.1691728341423575E-2</v>
      </c>
      <c r="L44" s="8">
        <f t="shared" si="1"/>
        <v>-0.17259811540753556</v>
      </c>
      <c r="M44" s="8">
        <f t="shared" si="2"/>
        <v>-2.0740225410410151E-2</v>
      </c>
    </row>
    <row r="45" spans="1:13" x14ac:dyDescent="0.25">
      <c r="A45" s="17"/>
      <c r="B45" s="16"/>
      <c r="C45" s="1" t="s">
        <v>451</v>
      </c>
      <c r="D45" s="7">
        <v>951672065.91600072</v>
      </c>
      <c r="E45" s="8">
        <v>8.6474738025213674E-2</v>
      </c>
      <c r="F45" s="8">
        <v>1.3768794429519263E-2</v>
      </c>
      <c r="G45" s="7">
        <v>552841294.48499966</v>
      </c>
      <c r="H45" s="8">
        <v>0.10251751305552628</v>
      </c>
      <c r="I45" s="8">
        <v>8.8109477977377816E-3</v>
      </c>
      <c r="K45" s="8">
        <f t="shared" si="0"/>
        <v>-0.41908424731067373</v>
      </c>
      <c r="L45" s="8">
        <f t="shared" si="1"/>
        <v>0.18551978758970011</v>
      </c>
      <c r="M45" s="8">
        <f t="shared" si="2"/>
        <v>1.6042775030312609E-2</v>
      </c>
    </row>
    <row r="46" spans="1:13" x14ac:dyDescent="0.25">
      <c r="A46" s="17"/>
      <c r="B46" s="16"/>
      <c r="C46" s="1" t="s">
        <v>452</v>
      </c>
      <c r="D46" s="7">
        <v>729664333.48200035</v>
      </c>
      <c r="E46" s="8">
        <v>6.5637149856909369E-2</v>
      </c>
      <c r="F46" s="8">
        <v>1.0556785861520302E-2</v>
      </c>
      <c r="G46" s="7">
        <v>308061418.20100009</v>
      </c>
      <c r="H46" s="8">
        <v>5.5704940726473258E-2</v>
      </c>
      <c r="I46" s="8">
        <v>4.9097509562750783E-3</v>
      </c>
      <c r="K46" s="8">
        <f t="shared" si="0"/>
        <v>-0.57780392426348537</v>
      </c>
      <c r="L46" s="8">
        <f t="shared" si="1"/>
        <v>-0.15131993317943537</v>
      </c>
      <c r="M46" s="8">
        <f t="shared" si="2"/>
        <v>-9.9322091304361107E-3</v>
      </c>
    </row>
    <row r="47" spans="1:13" x14ac:dyDescent="0.25">
      <c r="A47" s="17"/>
      <c r="B47" s="16"/>
      <c r="C47" s="1" t="s">
        <v>453</v>
      </c>
      <c r="D47" s="7">
        <v>2997071735.9289989</v>
      </c>
      <c r="E47" s="8">
        <v>5.4636065925943909E-2</v>
      </c>
      <c r="F47" s="8">
        <v>4.3361643259760427E-2</v>
      </c>
      <c r="G47" s="7">
        <v>1836197284.871001</v>
      </c>
      <c r="H47" s="8">
        <v>1.7384815108929121E-2</v>
      </c>
      <c r="I47" s="8">
        <v>2.9264525976514619E-2</v>
      </c>
      <c r="K47" s="8">
        <f t="shared" si="0"/>
        <v>-0.38733622460263306</v>
      </c>
      <c r="L47" s="8">
        <f t="shared" si="1"/>
        <v>-0.68180697467322682</v>
      </c>
      <c r="M47" s="8">
        <f t="shared" si="2"/>
        <v>-3.7251250817014789E-2</v>
      </c>
    </row>
    <row r="48" spans="1:13" x14ac:dyDescent="0.25">
      <c r="A48" s="17"/>
      <c r="B48" s="6"/>
      <c r="C48" s="1" t="s">
        <v>454</v>
      </c>
      <c r="D48" s="7">
        <v>6677174638.5880032</v>
      </c>
      <c r="E48" s="8">
        <v>5.9032467075228898E-2</v>
      </c>
      <c r="F48" s="8">
        <v>9.6605383578456938E-2</v>
      </c>
      <c r="G48" s="7">
        <v>8913316034.5949974</v>
      </c>
      <c r="H48" s="8">
        <v>-2.6250130096013298E-2</v>
      </c>
      <c r="I48" s="8">
        <v>0.14205661384017063</v>
      </c>
      <c r="K48" s="8">
        <f t="shared" si="0"/>
        <v>0.33489335191027192</v>
      </c>
      <c r="L48" s="8">
        <f t="shared" si="1"/>
        <v>-1.4446727605431271</v>
      </c>
      <c r="M48" s="8">
        <f t="shared" si="2"/>
        <v>-8.5282597171242203E-2</v>
      </c>
    </row>
    <row r="49" spans="1:13" x14ac:dyDescent="0.25">
      <c r="A49" s="17"/>
      <c r="B49" s="10" t="s">
        <v>455</v>
      </c>
      <c r="C49" s="10"/>
      <c r="D49" s="11">
        <v>23903438561.662003</v>
      </c>
      <c r="E49" s="12">
        <v>9.1866201326948865E-2</v>
      </c>
      <c r="F49" s="12">
        <v>0.34583502395584409</v>
      </c>
      <c r="G49" s="11">
        <v>23133215793.619003</v>
      </c>
      <c r="H49" s="12">
        <v>4.3981462387933108E-2</v>
      </c>
      <c r="I49" s="12">
        <v>0.36868728654080424</v>
      </c>
      <c r="K49" s="12">
        <f t="shared" si="0"/>
        <v>-3.2222258151525351E-2</v>
      </c>
      <c r="L49" s="12">
        <f t="shared" si="1"/>
        <v>-0.52124435589314844</v>
      </c>
      <c r="M49" s="12">
        <f t="shared" si="2"/>
        <v>-4.7884738939015757E-2</v>
      </c>
    </row>
    <row r="50" spans="1:13" x14ac:dyDescent="0.25">
      <c r="A50" s="17"/>
      <c r="B50" s="16" t="s">
        <v>456</v>
      </c>
      <c r="C50" s="1" t="s">
        <v>457</v>
      </c>
      <c r="D50" s="7">
        <v>1341186342.3709996</v>
      </c>
      <c r="E50" s="8">
        <v>4.882513517490461E-2</v>
      </c>
      <c r="F50" s="8">
        <v>1.9404288200905416E-2</v>
      </c>
      <c r="G50" s="7">
        <v>501574267.241</v>
      </c>
      <c r="H50" s="8">
        <v>4.3745522316553209E-2</v>
      </c>
      <c r="I50" s="8">
        <v>7.9938758725790898E-3</v>
      </c>
      <c r="K50" s="8">
        <f t="shared" si="0"/>
        <v>-0.62602193938666406</v>
      </c>
      <c r="L50" s="8">
        <f t="shared" si="1"/>
        <v>-0.10403684168317973</v>
      </c>
      <c r="M50" s="8">
        <f t="shared" si="2"/>
        <v>-5.0796128583514011E-3</v>
      </c>
    </row>
    <row r="51" spans="1:13" x14ac:dyDescent="0.25">
      <c r="A51" s="17"/>
      <c r="B51" s="6"/>
      <c r="C51" s="1" t="s">
        <v>458</v>
      </c>
      <c r="D51" s="7">
        <v>8027217532.3919973</v>
      </c>
      <c r="E51" s="8">
        <v>-3.0373713897017797E-2</v>
      </c>
      <c r="F51" s="8">
        <v>0.11613780839322628</v>
      </c>
      <c r="G51" s="7">
        <v>2698785701.881999</v>
      </c>
      <c r="H51" s="8">
        <v>-3.0601317111769327E-3</v>
      </c>
      <c r="I51" s="8">
        <v>4.3012090764158011E-2</v>
      </c>
      <c r="K51" s="8">
        <f t="shared" si="0"/>
        <v>-0.66379561896863171</v>
      </c>
      <c r="L51" s="8">
        <f t="shared" si="1"/>
        <v>0.89925065727713371</v>
      </c>
      <c r="M51" s="8">
        <f t="shared" si="2"/>
        <v>2.7313582185840863E-2</v>
      </c>
    </row>
    <row r="52" spans="1:13" x14ac:dyDescent="0.25">
      <c r="A52" s="9"/>
      <c r="B52" s="10" t="s">
        <v>459</v>
      </c>
      <c r="C52" s="10"/>
      <c r="D52" s="11">
        <v>9368403874.7629967</v>
      </c>
      <c r="E52" s="12">
        <v>-1.903555895336671E-2</v>
      </c>
      <c r="F52" s="12">
        <v>0.13554209659413169</v>
      </c>
      <c r="G52" s="11">
        <v>3200359969.1229992</v>
      </c>
      <c r="H52" s="12">
        <v>4.2754529881054619E-3</v>
      </c>
      <c r="I52" s="12">
        <v>5.10059666367371E-2</v>
      </c>
      <c r="K52" s="12">
        <f t="shared" si="0"/>
        <v>-0.65838791624427462</v>
      </c>
      <c r="L52" s="12">
        <f t="shared" si="1"/>
        <v>1.2246034906870591</v>
      </c>
      <c r="M52" s="12">
        <f t="shared" si="2"/>
        <v>2.3311011941472171E-2</v>
      </c>
    </row>
    <row r="53" spans="1:13" ht="15.75" thickBot="1" x14ac:dyDescent="0.3">
      <c r="A53" s="13" t="s">
        <v>460</v>
      </c>
      <c r="B53" s="13"/>
      <c r="C53" s="13"/>
      <c r="D53" s="14">
        <v>34542343142.93499</v>
      </c>
      <c r="E53" s="15">
        <v>6.540111500881364E-2</v>
      </c>
      <c r="F53" s="15">
        <v>0.49975872874991539</v>
      </c>
      <c r="G53" s="14">
        <v>27173614201.086006</v>
      </c>
      <c r="H53" s="15">
        <v>4.2948084712608914E-2</v>
      </c>
      <c r="I53" s="15">
        <v>0.43308142606219735</v>
      </c>
      <c r="K53" s="15">
        <f t="shared" si="0"/>
        <v>-0.21332452495644094</v>
      </c>
      <c r="L53" s="15">
        <f t="shared" si="1"/>
        <v>-0.34331265289863777</v>
      </c>
      <c r="M53" s="15">
        <f t="shared" si="2"/>
        <v>-2.2453030296204726E-2</v>
      </c>
    </row>
    <row r="54" spans="1:13" ht="15.75" thickTop="1" x14ac:dyDescent="0.25">
      <c r="A54" s="18" t="s">
        <v>35</v>
      </c>
      <c r="B54" s="18"/>
      <c r="C54" s="18"/>
      <c r="D54" s="19">
        <v>69118038677.059998</v>
      </c>
      <c r="E54" s="20">
        <v>9.145292695505701E-2</v>
      </c>
      <c r="F54" s="20">
        <v>1</v>
      </c>
      <c r="G54" s="19">
        <v>62744815560.811989</v>
      </c>
      <c r="H54" s="20">
        <v>2.4870626530243946E-2</v>
      </c>
      <c r="I54" s="20">
        <v>1</v>
      </c>
      <c r="K54" s="20">
        <f t="shared" si="0"/>
        <v>-9.2207812001518175E-2</v>
      </c>
      <c r="L54" s="20">
        <f t="shared" si="1"/>
        <v>-0.72804996670619193</v>
      </c>
      <c r="M54" s="20">
        <f t="shared" si="2"/>
        <v>-6.6582300424813057E-2</v>
      </c>
    </row>
  </sheetData>
  <mergeCells count="1">
    <mergeCell ref="K7:L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6"/>
  <sheetViews>
    <sheetView zoomScale="85" zoomScaleNormal="85" workbookViewId="0">
      <pane ySplit="8" topLeftCell="A9" activePane="bottomLeft" state="frozen"/>
      <selection activeCell="K10" sqref="K10"/>
      <selection pane="bottomLeft" activeCell="A9" sqref="A9"/>
    </sheetView>
  </sheetViews>
  <sheetFormatPr defaultRowHeight="15" x14ac:dyDescent="0.25"/>
  <cols>
    <col min="1" max="1" width="18.28515625" bestFit="1" customWidth="1"/>
    <col min="2" max="2" width="22.28515625" bestFit="1" customWidth="1"/>
    <col min="3" max="3" width="28" bestFit="1" customWidth="1"/>
    <col min="4" max="4" width="16.140625" bestFit="1" customWidth="1"/>
    <col min="6" max="6" width="11.7109375" bestFit="1" customWidth="1"/>
    <col min="7" max="7" width="13.85546875" bestFit="1" customWidth="1"/>
    <col min="9" max="9" width="11.7109375" bestFit="1" customWidth="1"/>
  </cols>
  <sheetData>
    <row r="1" spans="1:13" ht="19.5" x14ac:dyDescent="0.3">
      <c r="A1" s="21" t="s">
        <v>524</v>
      </c>
    </row>
    <row r="3" spans="1:13" x14ac:dyDescent="0.25">
      <c r="A3" t="s">
        <v>0</v>
      </c>
      <c r="B3" t="s">
        <v>525</v>
      </c>
    </row>
    <row r="4" spans="1:13" x14ac:dyDescent="0.25">
      <c r="A4" t="s">
        <v>1</v>
      </c>
      <c r="B4" t="s">
        <v>2</v>
      </c>
    </row>
    <row r="5" spans="1:13" x14ac:dyDescent="0.25">
      <c r="A5" t="s">
        <v>3</v>
      </c>
      <c r="B5" t="s">
        <v>461</v>
      </c>
    </row>
    <row r="7" spans="1:13" x14ac:dyDescent="0.25">
      <c r="A7" s="2"/>
      <c r="B7" s="2"/>
      <c r="C7" s="2"/>
      <c r="D7" s="3">
        <v>2020</v>
      </c>
      <c r="E7" s="3"/>
      <c r="F7" s="3"/>
      <c r="G7" s="3">
        <v>2021</v>
      </c>
      <c r="H7" s="3"/>
      <c r="I7" s="3"/>
      <c r="K7" s="23" t="s">
        <v>526</v>
      </c>
      <c r="L7" s="23"/>
      <c r="M7" s="22"/>
    </row>
    <row r="8" spans="1:13" x14ac:dyDescent="0.25">
      <c r="A8" s="4" t="s">
        <v>5</v>
      </c>
      <c r="B8" s="4" t="s">
        <v>6</v>
      </c>
      <c r="C8" s="4" t="s">
        <v>7</v>
      </c>
      <c r="D8" s="4" t="s">
        <v>8</v>
      </c>
      <c r="E8" s="4" t="s">
        <v>9</v>
      </c>
      <c r="F8" s="4" t="s">
        <v>10</v>
      </c>
      <c r="G8" s="4" t="s">
        <v>8</v>
      </c>
      <c r="H8" s="4" t="s">
        <v>9</v>
      </c>
      <c r="I8" s="4" t="s">
        <v>10</v>
      </c>
      <c r="K8" s="4" t="s">
        <v>527</v>
      </c>
      <c r="L8" s="4" t="s">
        <v>528</v>
      </c>
      <c r="M8" s="4" t="s">
        <v>529</v>
      </c>
    </row>
    <row r="9" spans="1:13" x14ac:dyDescent="0.25">
      <c r="A9" s="5" t="s">
        <v>11</v>
      </c>
      <c r="B9" s="6" t="s">
        <v>11</v>
      </c>
      <c r="C9" s="1" t="s">
        <v>11</v>
      </c>
      <c r="D9" s="7">
        <v>85953400</v>
      </c>
      <c r="E9" s="8">
        <v>0.25</v>
      </c>
      <c r="F9" s="8">
        <v>1.220018403896427E-3</v>
      </c>
      <c r="G9" s="7">
        <v>78705081.817999989</v>
      </c>
      <c r="H9" s="8">
        <v>0.84821957205223375</v>
      </c>
      <c r="I9" s="8">
        <v>1.2808191848649815E-3</v>
      </c>
      <c r="K9" s="8">
        <f>IFERROR(IF(ISBLANK(D9)," ",IF(ISBLANK(G9)," ",IF(G9/D9-1="FALSE",0,IF(G9&gt;D9,ABS(G9/D9-1),IF(G9&lt;D9,G9/D9-1))))),0)</f>
        <v>-8.4328463818767019E-2</v>
      </c>
      <c r="L9" s="8">
        <f>IFERROR(IF(ISBLANK(E9)," ",IF(ISBLANK(H9)," ",IF(H9/E9-1="FALSE",0,IF(H9&gt;E9,ABS(H9/E9-1),IF(H9&lt;E9,H9/E9-1))))),0)</f>
        <v>2.392878288208935</v>
      </c>
      <c r="M9" s="8">
        <f>IFERROR(H9-E9,0)</f>
        <v>0.59821957205223375</v>
      </c>
    </row>
    <row r="10" spans="1:13" x14ac:dyDescent="0.25">
      <c r="A10" s="9"/>
      <c r="B10" s="10" t="s">
        <v>12</v>
      </c>
      <c r="C10" s="10"/>
      <c r="D10" s="11">
        <v>85953400</v>
      </c>
      <c r="E10" s="12">
        <v>0.25</v>
      </c>
      <c r="F10" s="12">
        <v>1.220018403896427E-3</v>
      </c>
      <c r="G10" s="11">
        <v>78705081.817999989</v>
      </c>
      <c r="H10" s="12">
        <v>0.84821957205223375</v>
      </c>
      <c r="I10" s="12">
        <v>1.2808191848649815E-3</v>
      </c>
      <c r="K10" s="12">
        <f t="shared" ref="K10:K66" si="0">IFERROR(IF(ISBLANK(D10)," ",IF(ISBLANK(G10)," ",IF(G10/D10-1="FALSE",0,IF(G10&gt;D10,ABS(G10/D10-1),IF(G10&lt;D10,G10/D10-1))))),0)</f>
        <v>-8.4328463818767019E-2</v>
      </c>
      <c r="L10" s="12">
        <f t="shared" ref="L10:L66" si="1">IFERROR(IF(ISBLANK(E10)," ",IF(ISBLANK(H10)," ",IF(H10/E10-1="FALSE",0,IF(H10&gt;E10,ABS(H10/E10-1),IF(H10&lt;E10,H10/E10-1))))),0)</f>
        <v>2.392878288208935</v>
      </c>
      <c r="M10" s="12">
        <f t="shared" ref="M10:M66" si="2">IFERROR(H10-E10,0)</f>
        <v>0.59821957205223375</v>
      </c>
    </row>
    <row r="11" spans="1:13" x14ac:dyDescent="0.25">
      <c r="A11" s="13" t="s">
        <v>12</v>
      </c>
      <c r="B11" s="13"/>
      <c r="C11" s="13"/>
      <c r="D11" s="14">
        <v>85953400</v>
      </c>
      <c r="E11" s="15">
        <v>0.25</v>
      </c>
      <c r="F11" s="15">
        <v>1.220018403896427E-3</v>
      </c>
      <c r="G11" s="14">
        <v>78705081.817999989</v>
      </c>
      <c r="H11" s="15">
        <v>0.84821957205223375</v>
      </c>
      <c r="I11" s="15">
        <v>1.2808191848649815E-3</v>
      </c>
      <c r="K11" s="15">
        <f t="shared" si="0"/>
        <v>-8.4328463818767019E-2</v>
      </c>
      <c r="L11" s="15">
        <f t="shared" si="1"/>
        <v>2.392878288208935</v>
      </c>
      <c r="M11" s="15">
        <f t="shared" si="2"/>
        <v>0.59821957205223375</v>
      </c>
    </row>
    <row r="12" spans="1:13" x14ac:dyDescent="0.25">
      <c r="A12" s="5" t="s">
        <v>462</v>
      </c>
      <c r="B12" s="16" t="s">
        <v>463</v>
      </c>
      <c r="C12" s="1" t="s">
        <v>464</v>
      </c>
      <c r="D12" s="7">
        <v>126975145.08999999</v>
      </c>
      <c r="E12" s="8">
        <v>0.10695017840203673</v>
      </c>
      <c r="F12" s="8">
        <v>1.8022790703709104E-3</v>
      </c>
      <c r="G12" s="7">
        <v>264245746.998</v>
      </c>
      <c r="H12" s="8">
        <v>2.623428687786019E-2</v>
      </c>
      <c r="I12" s="8">
        <v>4.3002435733014146E-3</v>
      </c>
      <c r="K12" s="8">
        <f t="shared" si="0"/>
        <v>1.0810824575998916</v>
      </c>
      <c r="L12" s="8">
        <f t="shared" si="1"/>
        <v>-0.75470553420450781</v>
      </c>
      <c r="M12" s="8">
        <f t="shared" si="2"/>
        <v>-8.0715891524176547E-2</v>
      </c>
    </row>
    <row r="13" spans="1:13" x14ac:dyDescent="0.25">
      <c r="A13" s="17"/>
      <c r="B13" s="16"/>
      <c r="C13" s="1" t="s">
        <v>465</v>
      </c>
      <c r="D13" s="7">
        <v>2404646869.0950003</v>
      </c>
      <c r="E13" s="8">
        <v>0.17381410428147476</v>
      </c>
      <c r="F13" s="8">
        <v>3.413144139926777E-2</v>
      </c>
      <c r="G13" s="7">
        <v>2560422858.5490026</v>
      </c>
      <c r="H13" s="8">
        <v>8.7945053873877688E-2</v>
      </c>
      <c r="I13" s="8">
        <v>4.1667432938826902E-2</v>
      </c>
      <c r="K13" s="8">
        <f t="shared" si="0"/>
        <v>6.4781233143238692E-2</v>
      </c>
      <c r="L13" s="8">
        <f t="shared" si="1"/>
        <v>-0.494028092614053</v>
      </c>
      <c r="M13" s="8">
        <f t="shared" si="2"/>
        <v>-8.586905040759707E-2</v>
      </c>
    </row>
    <row r="14" spans="1:13" x14ac:dyDescent="0.25">
      <c r="A14" s="17"/>
      <c r="B14" s="16"/>
      <c r="C14" s="1" t="s">
        <v>466</v>
      </c>
      <c r="D14" s="7">
        <v>353420804.727</v>
      </c>
      <c r="E14" s="8">
        <v>0.27768052249444342</v>
      </c>
      <c r="F14" s="8">
        <v>5.0164378149884165E-3</v>
      </c>
      <c r="G14" s="7">
        <v>662190980.91400003</v>
      </c>
      <c r="H14" s="8">
        <v>0.11317549682503612</v>
      </c>
      <c r="I14" s="8">
        <v>1.0776266192829741E-2</v>
      </c>
      <c r="K14" s="8">
        <f t="shared" si="0"/>
        <v>0.87366157299514291</v>
      </c>
      <c r="L14" s="8">
        <f t="shared" si="1"/>
        <v>-0.59242551184950021</v>
      </c>
      <c r="M14" s="8">
        <f t="shared" si="2"/>
        <v>-0.16450502566940728</v>
      </c>
    </row>
    <row r="15" spans="1:13" x14ac:dyDescent="0.25">
      <c r="A15" s="17"/>
      <c r="B15" s="6"/>
      <c r="C15" s="1" t="s">
        <v>266</v>
      </c>
      <c r="D15" s="7">
        <v>8705360</v>
      </c>
      <c r="E15" s="8">
        <v>0.22573545723554223</v>
      </c>
      <c r="F15" s="8">
        <v>1.2356345895035914E-4</v>
      </c>
      <c r="G15" s="7">
        <v>20294625.545000002</v>
      </c>
      <c r="H15" s="8">
        <v>0.10005220473261014</v>
      </c>
      <c r="I15" s="8">
        <v>3.3026769234286113E-4</v>
      </c>
      <c r="K15" s="8">
        <f t="shared" si="0"/>
        <v>1.3312792974673076</v>
      </c>
      <c r="L15" s="8">
        <f t="shared" si="1"/>
        <v>-0.55677231234342017</v>
      </c>
      <c r="M15" s="8">
        <f t="shared" si="2"/>
        <v>-0.12568325250293208</v>
      </c>
    </row>
    <row r="16" spans="1:13" x14ac:dyDescent="0.25">
      <c r="A16" s="17"/>
      <c r="B16" s="10" t="s">
        <v>467</v>
      </c>
      <c r="C16" s="10"/>
      <c r="D16" s="11">
        <v>2893748178.9120007</v>
      </c>
      <c r="E16" s="12">
        <v>0.18372183941101944</v>
      </c>
      <c r="F16" s="12">
        <v>4.1073721743577464E-2</v>
      </c>
      <c r="G16" s="11">
        <v>3507154212.0060029</v>
      </c>
      <c r="H16" s="12">
        <v>8.8129326961990717E-2</v>
      </c>
      <c r="I16" s="12">
        <v>5.7074210397300922E-2</v>
      </c>
      <c r="K16" s="12">
        <f t="shared" si="0"/>
        <v>0.21197630034436243</v>
      </c>
      <c r="L16" s="12">
        <f t="shared" si="1"/>
        <v>-0.5203111004956289</v>
      </c>
      <c r="M16" s="12">
        <f t="shared" si="2"/>
        <v>-9.5592512449028721E-2</v>
      </c>
    </row>
    <row r="17" spans="1:13" x14ac:dyDescent="0.25">
      <c r="A17" s="17"/>
      <c r="B17" s="16" t="s">
        <v>468</v>
      </c>
      <c r="C17" s="1" t="s">
        <v>469</v>
      </c>
      <c r="D17" s="7">
        <v>2029670.9100000001</v>
      </c>
      <c r="E17" s="8">
        <v>0.34041235778464207</v>
      </c>
      <c r="F17" s="8">
        <v>2.8809050765335737E-5</v>
      </c>
      <c r="G17" s="7">
        <v>17200</v>
      </c>
      <c r="H17" s="8">
        <v>1</v>
      </c>
      <c r="I17" s="8">
        <v>2.7990683029363626E-7</v>
      </c>
      <c r="K17" s="8">
        <f t="shared" si="0"/>
        <v>-0.99152571980252702</v>
      </c>
      <c r="L17" s="8">
        <f t="shared" si="1"/>
        <v>1.9376136827342747</v>
      </c>
      <c r="M17" s="8">
        <f t="shared" si="2"/>
        <v>0.65958764221535793</v>
      </c>
    </row>
    <row r="18" spans="1:13" x14ac:dyDescent="0.25">
      <c r="A18" s="17"/>
      <c r="B18" s="16"/>
      <c r="C18" s="1" t="s">
        <v>470</v>
      </c>
      <c r="D18" s="7">
        <v>1256311792.7360003</v>
      </c>
      <c r="E18" s="8">
        <v>0.3383447517039449</v>
      </c>
      <c r="F18" s="8">
        <v>1.783202884551436E-2</v>
      </c>
      <c r="G18" s="7">
        <v>1114392314.9940007</v>
      </c>
      <c r="H18" s="8">
        <v>0.20438526734296977</v>
      </c>
      <c r="I18" s="8">
        <v>1.813523375543943E-2</v>
      </c>
      <c r="K18" s="8">
        <f t="shared" si="0"/>
        <v>-0.11296517199199962</v>
      </c>
      <c r="L18" s="8">
        <f t="shared" si="1"/>
        <v>-0.39592600058472616</v>
      </c>
      <c r="M18" s="8">
        <f t="shared" si="2"/>
        <v>-0.13395948436097513</v>
      </c>
    </row>
    <row r="19" spans="1:13" x14ac:dyDescent="0.25">
      <c r="A19" s="17"/>
      <c r="B19" s="16"/>
      <c r="C19" s="1" t="s">
        <v>471</v>
      </c>
      <c r="D19" s="7">
        <v>733010.36399999994</v>
      </c>
      <c r="E19" s="8">
        <v>0.11603159815623017</v>
      </c>
      <c r="F19" s="8">
        <v>1.0404313666787106E-5</v>
      </c>
      <c r="G19" s="7">
        <v>38995787</v>
      </c>
      <c r="H19" s="8">
        <v>0.168542524529637</v>
      </c>
      <c r="I19" s="8">
        <v>6.3460390313812719E-4</v>
      </c>
      <c r="K19" s="8">
        <f t="shared" si="0"/>
        <v>52.199502919988731</v>
      </c>
      <c r="L19" s="8">
        <f t="shared" si="1"/>
        <v>0.45255712416115967</v>
      </c>
      <c r="M19" s="8">
        <f t="shared" si="2"/>
        <v>5.2510926373406833E-2</v>
      </c>
    </row>
    <row r="20" spans="1:13" x14ac:dyDescent="0.25">
      <c r="A20" s="17"/>
      <c r="B20" s="16"/>
      <c r="C20" s="1" t="s">
        <v>472</v>
      </c>
      <c r="D20" s="7">
        <v>110775.455</v>
      </c>
      <c r="E20" s="8">
        <v>0.26755705945870406</v>
      </c>
      <c r="F20" s="8">
        <v>1.5723414524614555E-6</v>
      </c>
      <c r="G20" s="7"/>
      <c r="H20" s="8">
        <v>0</v>
      </c>
      <c r="I20" s="8">
        <v>0</v>
      </c>
      <c r="K20" s="8" t="str">
        <f t="shared" si="0"/>
        <v xml:space="preserve"> </v>
      </c>
      <c r="L20" s="8">
        <f t="shared" si="1"/>
        <v>-1</v>
      </c>
      <c r="M20" s="8">
        <f t="shared" si="2"/>
        <v>-0.26755705945870406</v>
      </c>
    </row>
    <row r="21" spans="1:13" x14ac:dyDescent="0.25">
      <c r="A21" s="17"/>
      <c r="B21" s="6"/>
      <c r="C21" s="1" t="s">
        <v>473</v>
      </c>
      <c r="D21" s="7">
        <v>815735.81799999997</v>
      </c>
      <c r="E21" s="8">
        <v>0.16504340624650615</v>
      </c>
      <c r="F21" s="8">
        <v>1.1578514761225341E-5</v>
      </c>
      <c r="G21" s="7">
        <v>46629338.818000004</v>
      </c>
      <c r="H21" s="8">
        <v>0.15307725399796165</v>
      </c>
      <c r="I21" s="8">
        <v>7.5882967600199964E-4</v>
      </c>
      <c r="K21" s="8">
        <f t="shared" si="0"/>
        <v>56.162304007104424</v>
      </c>
      <c r="L21" s="8">
        <f t="shared" si="1"/>
        <v>-7.2503061592609441E-2</v>
      </c>
      <c r="M21" s="8">
        <f t="shared" si="2"/>
        <v>-1.1966152248544498E-2</v>
      </c>
    </row>
    <row r="22" spans="1:13" x14ac:dyDescent="0.25">
      <c r="A22" s="17"/>
      <c r="B22" s="10" t="s">
        <v>474</v>
      </c>
      <c r="C22" s="10"/>
      <c r="D22" s="11">
        <v>1260000985.2830005</v>
      </c>
      <c r="E22" s="12">
        <v>0.33810033051467608</v>
      </c>
      <c r="F22" s="12">
        <v>1.788439306616017E-2</v>
      </c>
      <c r="G22" s="11">
        <v>1200034640.8120008</v>
      </c>
      <c r="H22" s="12">
        <v>0.20123828308039021</v>
      </c>
      <c r="I22" s="12">
        <v>1.9528947241409852E-2</v>
      </c>
      <c r="K22" s="12">
        <f t="shared" si="0"/>
        <v>-4.759229966596501E-2</v>
      </c>
      <c r="L22" s="12">
        <f t="shared" si="1"/>
        <v>-0.40479714180091586</v>
      </c>
      <c r="M22" s="12">
        <f t="shared" si="2"/>
        <v>-0.13686204743428587</v>
      </c>
    </row>
    <row r="23" spans="1:13" x14ac:dyDescent="0.25">
      <c r="A23" s="17"/>
      <c r="B23" s="16" t="s">
        <v>475</v>
      </c>
      <c r="C23" s="1" t="s">
        <v>476</v>
      </c>
      <c r="D23" s="7">
        <v>9351349344.8199997</v>
      </c>
      <c r="E23" s="8">
        <v>0.11336430014960645</v>
      </c>
      <c r="F23" s="8">
        <v>0.13273260047822649</v>
      </c>
      <c r="G23" s="7">
        <v>5068766276.2640018</v>
      </c>
      <c r="H23" s="8">
        <v>3.6473070131626484E-2</v>
      </c>
      <c r="I23" s="8">
        <v>8.2487343133042706E-2</v>
      </c>
      <c r="K23" s="8">
        <f t="shared" si="0"/>
        <v>-0.45796418363177205</v>
      </c>
      <c r="L23" s="8">
        <f t="shared" si="1"/>
        <v>-0.67826670227317498</v>
      </c>
      <c r="M23" s="8">
        <f t="shared" si="2"/>
        <v>-7.689123001797997E-2</v>
      </c>
    </row>
    <row r="24" spans="1:13" x14ac:dyDescent="0.25">
      <c r="A24" s="17"/>
      <c r="B24" s="16"/>
      <c r="C24" s="1" t="s">
        <v>477</v>
      </c>
      <c r="D24" s="7">
        <v>1915468.8180000002</v>
      </c>
      <c r="E24" s="8">
        <v>0.32654624921176856</v>
      </c>
      <c r="F24" s="8">
        <v>2.7188071792968466E-5</v>
      </c>
      <c r="G24" s="7">
        <v>1380888.6369999999</v>
      </c>
      <c r="H24" s="8">
        <v>0.24893707485841235</v>
      </c>
      <c r="I24" s="8">
        <v>2.2472102405300563E-5</v>
      </c>
      <c r="K24" s="8">
        <f t="shared" si="0"/>
        <v>-0.27908581751707762</v>
      </c>
      <c r="L24" s="8">
        <f t="shared" si="1"/>
        <v>-0.23766671502334691</v>
      </c>
      <c r="M24" s="8">
        <f t="shared" si="2"/>
        <v>-7.7609174353356208E-2</v>
      </c>
    </row>
    <row r="25" spans="1:13" x14ac:dyDescent="0.25">
      <c r="A25" s="17"/>
      <c r="B25" s="16"/>
      <c r="C25" s="1" t="s">
        <v>478</v>
      </c>
      <c r="D25" s="7">
        <v>24685961077.189014</v>
      </c>
      <c r="E25" s="8">
        <v>8.7153247356330524E-2</v>
      </c>
      <c r="F25" s="8">
        <v>0.35039133800456368</v>
      </c>
      <c r="G25" s="7">
        <v>24063412852.447006</v>
      </c>
      <c r="H25" s="8">
        <v>0.12796130528786887</v>
      </c>
      <c r="I25" s="8">
        <v>0.39159962892881339</v>
      </c>
      <c r="K25" s="8">
        <f t="shared" si="0"/>
        <v>-2.5218715317398388E-2</v>
      </c>
      <c r="L25" s="8">
        <f t="shared" si="1"/>
        <v>0.46823336099792701</v>
      </c>
      <c r="M25" s="8">
        <f t="shared" si="2"/>
        <v>4.0808057931538341E-2</v>
      </c>
    </row>
    <row r="26" spans="1:13" x14ac:dyDescent="0.25">
      <c r="A26" s="17"/>
      <c r="B26" s="16"/>
      <c r="C26" s="1" t="s">
        <v>479</v>
      </c>
      <c r="D26" s="7">
        <v>5438894266.2720013</v>
      </c>
      <c r="E26" s="8">
        <v>0.24896911815131806</v>
      </c>
      <c r="F26" s="8">
        <v>7.7199402253995714E-2</v>
      </c>
      <c r="G26" s="7">
        <v>3821136339.4540005</v>
      </c>
      <c r="H26" s="8">
        <v>3.7810685089463385E-2</v>
      </c>
      <c r="I26" s="8">
        <v>6.2183846563744039E-2</v>
      </c>
      <c r="K26" s="8">
        <f t="shared" si="0"/>
        <v>-0.29744242995311354</v>
      </c>
      <c r="L26" s="8">
        <f t="shared" si="1"/>
        <v>-0.84813102375820415</v>
      </c>
      <c r="M26" s="8">
        <f t="shared" si="2"/>
        <v>-0.21115843306185467</v>
      </c>
    </row>
    <row r="27" spans="1:13" x14ac:dyDescent="0.25">
      <c r="A27" s="17"/>
      <c r="B27" s="16"/>
      <c r="C27" s="1" t="s">
        <v>480</v>
      </c>
      <c r="D27" s="7">
        <v>54850</v>
      </c>
      <c r="E27" s="8">
        <v>0.50771722880583414</v>
      </c>
      <c r="F27" s="8">
        <v>7.7853824809395573E-7</v>
      </c>
      <c r="G27" s="7"/>
      <c r="H27" s="8">
        <v>0</v>
      </c>
      <c r="I27" s="8">
        <v>0</v>
      </c>
      <c r="K27" s="8" t="str">
        <f t="shared" si="0"/>
        <v xml:space="preserve"> </v>
      </c>
      <c r="L27" s="8">
        <f t="shared" si="1"/>
        <v>-1</v>
      </c>
      <c r="M27" s="8">
        <f t="shared" si="2"/>
        <v>-0.50771722880583414</v>
      </c>
    </row>
    <row r="28" spans="1:13" x14ac:dyDescent="0.25">
      <c r="A28" s="17"/>
      <c r="B28" s="6"/>
      <c r="C28" s="1" t="s">
        <v>481</v>
      </c>
      <c r="D28" s="7">
        <v>793121463.81599998</v>
      </c>
      <c r="E28" s="8">
        <v>0.22350606719568625</v>
      </c>
      <c r="F28" s="8">
        <v>1.1257527711303963E-2</v>
      </c>
      <c r="G28" s="7">
        <v>668115003.25999999</v>
      </c>
      <c r="H28" s="8">
        <v>0.13942127233408422</v>
      </c>
      <c r="I28" s="8">
        <v>1.0872671676402853E-2</v>
      </c>
      <c r="K28" s="8">
        <f t="shared" si="0"/>
        <v>-0.15761326134656317</v>
      </c>
      <c r="L28" s="8">
        <f t="shared" si="1"/>
        <v>-0.37620810887421363</v>
      </c>
      <c r="M28" s="8">
        <f t="shared" si="2"/>
        <v>-8.408479486160203E-2</v>
      </c>
    </row>
    <row r="29" spans="1:13" x14ac:dyDescent="0.25">
      <c r="A29" s="9"/>
      <c r="B29" s="10" t="s">
        <v>482</v>
      </c>
      <c r="C29" s="10"/>
      <c r="D29" s="11">
        <v>40271296470.915016</v>
      </c>
      <c r="E29" s="12">
        <v>0.11779129969582568</v>
      </c>
      <c r="F29" s="12">
        <v>0.57160883505813087</v>
      </c>
      <c r="G29" s="11">
        <v>33622811360.062008</v>
      </c>
      <c r="H29" s="12">
        <v>0.10415643503647629</v>
      </c>
      <c r="I29" s="12">
        <v>0.54716596240440829</v>
      </c>
      <c r="K29" s="12">
        <f t="shared" si="0"/>
        <v>-0.16509240311284035</v>
      </c>
      <c r="L29" s="12">
        <f t="shared" si="1"/>
        <v>-0.11575442918584744</v>
      </c>
      <c r="M29" s="12">
        <f t="shared" si="2"/>
        <v>-1.3634864659349391E-2</v>
      </c>
    </row>
    <row r="30" spans="1:13" x14ac:dyDescent="0.25">
      <c r="A30" s="13" t="s">
        <v>483</v>
      </c>
      <c r="B30" s="13"/>
      <c r="C30" s="13"/>
      <c r="D30" s="14">
        <v>44425045635.110023</v>
      </c>
      <c r="E30" s="15">
        <v>0.12833436090010852</v>
      </c>
      <c r="F30" s="15">
        <v>0.63056694986786865</v>
      </c>
      <c r="G30" s="14">
        <v>38330000212.880013</v>
      </c>
      <c r="H30" s="15">
        <v>0.10572940766163109</v>
      </c>
      <c r="I30" s="15">
        <v>0.62376912004311902</v>
      </c>
      <c r="K30" s="15">
        <f t="shared" si="0"/>
        <v>-0.13719840542860295</v>
      </c>
      <c r="L30" s="15">
        <f t="shared" si="1"/>
        <v>-0.17614108240327331</v>
      </c>
      <c r="M30" s="15">
        <f t="shared" si="2"/>
        <v>-2.2604953238477429E-2</v>
      </c>
    </row>
    <row r="31" spans="1:13" x14ac:dyDescent="0.25">
      <c r="A31" s="5" t="s">
        <v>484</v>
      </c>
      <c r="B31" s="16" t="s">
        <v>485</v>
      </c>
      <c r="C31" s="1" t="s">
        <v>486</v>
      </c>
      <c r="D31" s="7">
        <v>1701560201.3770013</v>
      </c>
      <c r="E31" s="8">
        <v>0.27993521247237041</v>
      </c>
      <c r="F31" s="8">
        <v>2.4151863230746567E-2</v>
      </c>
      <c r="G31" s="7">
        <v>792086495.72800052</v>
      </c>
      <c r="H31" s="8">
        <v>0.20406840915326815</v>
      </c>
      <c r="I31" s="8">
        <v>1.28901407173034E-2</v>
      </c>
      <c r="K31" s="8">
        <f t="shared" si="0"/>
        <v>-0.53449399257986985</v>
      </c>
      <c r="L31" s="8">
        <f t="shared" si="1"/>
        <v>-0.27101557767260276</v>
      </c>
      <c r="M31" s="8">
        <f t="shared" si="2"/>
        <v>-7.5866803319102255E-2</v>
      </c>
    </row>
    <row r="32" spans="1:13" x14ac:dyDescent="0.25">
      <c r="A32" s="17"/>
      <c r="B32" s="6"/>
      <c r="C32" s="1" t="s">
        <v>487</v>
      </c>
      <c r="D32" s="7">
        <v>174310289.93899998</v>
      </c>
      <c r="E32" s="8">
        <v>0.22255411721577542</v>
      </c>
      <c r="F32" s="8">
        <v>2.4741518277822884E-3</v>
      </c>
      <c r="G32" s="7">
        <v>129553560.92599992</v>
      </c>
      <c r="H32" s="8">
        <v>0.22566041332278675</v>
      </c>
      <c r="I32" s="8">
        <v>2.1083096855843099E-3</v>
      </c>
      <c r="K32" s="8">
        <f t="shared" si="0"/>
        <v>-0.25676469833572479</v>
      </c>
      <c r="L32" s="8">
        <f t="shared" si="1"/>
        <v>1.3957486591900103E-2</v>
      </c>
      <c r="M32" s="8">
        <f t="shared" si="2"/>
        <v>3.1062961070113249E-3</v>
      </c>
    </row>
    <row r="33" spans="1:13" x14ac:dyDescent="0.25">
      <c r="A33" s="17"/>
      <c r="B33" s="10" t="s">
        <v>488</v>
      </c>
      <c r="C33" s="10"/>
      <c r="D33" s="11">
        <v>1875870491.3160012</v>
      </c>
      <c r="E33" s="12">
        <v>0.27460322639044349</v>
      </c>
      <c r="F33" s="12">
        <v>2.6626015058528855E-2</v>
      </c>
      <c r="G33" s="11">
        <v>921640056.6540004</v>
      </c>
      <c r="H33" s="12">
        <v>0.20710356480594877</v>
      </c>
      <c r="I33" s="12">
        <v>1.4998450402887709E-2</v>
      </c>
      <c r="K33" s="12">
        <f t="shared" si="0"/>
        <v>-0.50868673454773972</v>
      </c>
      <c r="L33" s="12">
        <f t="shared" si="1"/>
        <v>-0.24580796981795328</v>
      </c>
      <c r="M33" s="12">
        <f t="shared" si="2"/>
        <v>-6.7499661584494719E-2</v>
      </c>
    </row>
    <row r="34" spans="1:13" x14ac:dyDescent="0.25">
      <c r="A34" s="17"/>
      <c r="B34" s="16" t="s">
        <v>489</v>
      </c>
      <c r="C34" s="1" t="s">
        <v>490</v>
      </c>
      <c r="D34" s="7">
        <v>1660641.818</v>
      </c>
      <c r="E34" s="8">
        <v>0.1915201065953164</v>
      </c>
      <c r="F34" s="8">
        <v>2.3571069675429019E-5</v>
      </c>
      <c r="G34" s="7">
        <v>1876534.5470000003</v>
      </c>
      <c r="H34" s="8">
        <v>0.24059613276067224</v>
      </c>
      <c r="I34" s="8">
        <v>3.0538071917864809E-5</v>
      </c>
      <c r="K34" s="8">
        <f t="shared" si="0"/>
        <v>0.1300055958243973</v>
      </c>
      <c r="L34" s="8">
        <f t="shared" si="1"/>
        <v>0.25624477261311207</v>
      </c>
      <c r="M34" s="8">
        <f t="shared" si="2"/>
        <v>4.9076026165355835E-2</v>
      </c>
    </row>
    <row r="35" spans="1:13" x14ac:dyDescent="0.25">
      <c r="A35" s="17"/>
      <c r="B35" s="16"/>
      <c r="C35" s="1" t="s">
        <v>491</v>
      </c>
      <c r="D35" s="7">
        <v>696549529.99000001</v>
      </c>
      <c r="E35" s="8">
        <v>0.14654769954616942</v>
      </c>
      <c r="F35" s="8">
        <v>9.886790351669698E-3</v>
      </c>
      <c r="G35" s="7">
        <v>421098505.50099993</v>
      </c>
      <c r="H35" s="8">
        <v>8.7123682135492417E-2</v>
      </c>
      <c r="I35" s="8">
        <v>6.852810925358852E-3</v>
      </c>
      <c r="K35" s="8">
        <f t="shared" si="0"/>
        <v>-0.39545073627851646</v>
      </c>
      <c r="L35" s="8">
        <f t="shared" si="1"/>
        <v>-0.40549266617423529</v>
      </c>
      <c r="M35" s="8">
        <f t="shared" si="2"/>
        <v>-5.9424017410677002E-2</v>
      </c>
    </row>
    <row r="36" spans="1:13" x14ac:dyDescent="0.25">
      <c r="A36" s="17"/>
      <c r="B36" s="16"/>
      <c r="C36" s="1" t="s">
        <v>492</v>
      </c>
      <c r="D36" s="7">
        <v>2485144127.7089987</v>
      </c>
      <c r="E36" s="8">
        <v>0.25833485813591267</v>
      </c>
      <c r="F36" s="8">
        <v>3.5274015596126633E-2</v>
      </c>
      <c r="G36" s="7">
        <v>2713366738.9340038</v>
      </c>
      <c r="H36" s="8">
        <v>0.18151427500194586</v>
      </c>
      <c r="I36" s="8">
        <v>4.4156388565069621E-2</v>
      </c>
      <c r="K36" s="8">
        <f t="shared" si="0"/>
        <v>9.1834758668664751E-2</v>
      </c>
      <c r="L36" s="8">
        <f t="shared" si="1"/>
        <v>-0.29736824402361794</v>
      </c>
      <c r="M36" s="8">
        <f t="shared" si="2"/>
        <v>-7.6820583133966808E-2</v>
      </c>
    </row>
    <row r="37" spans="1:13" x14ac:dyDescent="0.25">
      <c r="A37" s="17"/>
      <c r="B37" s="16"/>
      <c r="C37" s="1" t="s">
        <v>493</v>
      </c>
      <c r="D37" s="7">
        <v>3042601.821</v>
      </c>
      <c r="E37" s="8">
        <v>0.20982102113847376</v>
      </c>
      <c r="F37" s="8">
        <v>4.3186543142549128E-5</v>
      </c>
      <c r="G37" s="7">
        <v>407454.54500000004</v>
      </c>
      <c r="H37" s="8">
        <v>0.13679598297277554</v>
      </c>
      <c r="I37" s="8">
        <v>6.6307738476561513E-6</v>
      </c>
      <c r="K37" s="8">
        <f t="shared" si="0"/>
        <v>-0.866083513725735</v>
      </c>
      <c r="L37" s="8">
        <f t="shared" si="1"/>
        <v>-0.34803490026628225</v>
      </c>
      <c r="M37" s="8">
        <f t="shared" si="2"/>
        <v>-7.3025038165698219E-2</v>
      </c>
    </row>
    <row r="38" spans="1:13" x14ac:dyDescent="0.25">
      <c r="A38" s="17"/>
      <c r="B38" s="16"/>
      <c r="C38" s="1" t="s">
        <v>494</v>
      </c>
      <c r="D38" s="7">
        <v>3019666312.0009999</v>
      </c>
      <c r="E38" s="8">
        <v>0.25319218136204003</v>
      </c>
      <c r="F38" s="8">
        <v>4.2860997636710939E-2</v>
      </c>
      <c r="G38" s="7">
        <v>1975280342.01</v>
      </c>
      <c r="H38" s="8">
        <v>8.4589001828963728E-2</v>
      </c>
      <c r="I38" s="8">
        <v>3.2145026713566796E-2</v>
      </c>
      <c r="K38" s="8">
        <f t="shared" si="0"/>
        <v>-0.34586138403449329</v>
      </c>
      <c r="L38" s="8">
        <f t="shared" si="1"/>
        <v>-0.66590989747819362</v>
      </c>
      <c r="M38" s="8">
        <f t="shared" si="2"/>
        <v>-0.1686031795330763</v>
      </c>
    </row>
    <row r="39" spans="1:13" x14ac:dyDescent="0.25">
      <c r="A39" s="17"/>
      <c r="B39" s="16"/>
      <c r="C39" s="1" t="s">
        <v>495</v>
      </c>
      <c r="D39" s="7">
        <v>251398204.74899992</v>
      </c>
      <c r="E39" s="8">
        <v>0.1533593026946759</v>
      </c>
      <c r="F39" s="8">
        <v>3.5683339635232815E-3</v>
      </c>
      <c r="G39" s="7">
        <v>199549157.36499995</v>
      </c>
      <c r="H39" s="8">
        <v>0.14936114503597309</v>
      </c>
      <c r="I39" s="8">
        <v>3.2473937282443696E-3</v>
      </c>
      <c r="K39" s="8">
        <f t="shared" si="0"/>
        <v>-0.20624271138199624</v>
      </c>
      <c r="L39" s="8">
        <f t="shared" si="1"/>
        <v>-2.6070525807376566E-2</v>
      </c>
      <c r="M39" s="8">
        <f t="shared" si="2"/>
        <v>-3.9981576587028167E-3</v>
      </c>
    </row>
    <row r="40" spans="1:13" x14ac:dyDescent="0.25">
      <c r="A40" s="17"/>
      <c r="B40" s="16"/>
      <c r="C40" s="1" t="s">
        <v>496</v>
      </c>
      <c r="D40" s="7">
        <v>175380881.79999998</v>
      </c>
      <c r="E40" s="8">
        <v>0.27728569477405823</v>
      </c>
      <c r="F40" s="8">
        <v>2.4893477568959915E-3</v>
      </c>
      <c r="G40" s="7">
        <v>129912122.73800002</v>
      </c>
      <c r="H40" s="8">
        <v>0.20242535433768136</v>
      </c>
      <c r="I40" s="8">
        <v>2.1141447960646175E-3</v>
      </c>
      <c r="K40" s="8">
        <f t="shared" si="0"/>
        <v>-0.25925721546919467</v>
      </c>
      <c r="L40" s="8">
        <f t="shared" si="1"/>
        <v>-0.26997548682551264</v>
      </c>
      <c r="M40" s="8">
        <f t="shared" si="2"/>
        <v>-7.4860340436376877E-2</v>
      </c>
    </row>
    <row r="41" spans="1:13" x14ac:dyDescent="0.25">
      <c r="A41" s="17"/>
      <c r="B41" s="16"/>
      <c r="C41" s="1" t="s">
        <v>266</v>
      </c>
      <c r="D41" s="7">
        <v>42893122.728999972</v>
      </c>
      <c r="E41" s="8">
        <v>-0.34469783499823792</v>
      </c>
      <c r="F41" s="8">
        <v>6.0882291020446081E-4</v>
      </c>
      <c r="G41" s="7">
        <v>62439954.549000025</v>
      </c>
      <c r="H41" s="8">
        <v>-1.3340877283251331</v>
      </c>
      <c r="I41" s="8">
        <v>1.0161261489237971E-3</v>
      </c>
      <c r="K41" s="8">
        <f t="shared" si="0"/>
        <v>0.45571015995961672</v>
      </c>
      <c r="L41" s="8">
        <f t="shared" si="1"/>
        <v>2.870310726877507</v>
      </c>
      <c r="M41" s="8">
        <f t="shared" si="2"/>
        <v>-0.9893898933268952</v>
      </c>
    </row>
    <row r="42" spans="1:13" x14ac:dyDescent="0.25">
      <c r="A42" s="17"/>
      <c r="B42" s="6"/>
      <c r="C42" s="1" t="s">
        <v>497</v>
      </c>
      <c r="D42" s="7">
        <v>2110929960.8109996</v>
      </c>
      <c r="E42" s="8">
        <v>0.18903145683606426</v>
      </c>
      <c r="F42" s="8">
        <v>2.9962437803807446E-2</v>
      </c>
      <c r="G42" s="7">
        <v>1658715221.5069985</v>
      </c>
      <c r="H42" s="8">
        <v>0.16607772343628768</v>
      </c>
      <c r="I42" s="8">
        <v>2.6993355814641323E-2</v>
      </c>
      <c r="K42" s="8">
        <f t="shared" si="0"/>
        <v>-0.21422536403352033</v>
      </c>
      <c r="L42" s="8">
        <f t="shared" si="1"/>
        <v>-0.12142811457927338</v>
      </c>
      <c r="M42" s="8">
        <f t="shared" si="2"/>
        <v>-2.2953733399776577E-2</v>
      </c>
    </row>
    <row r="43" spans="1:13" x14ac:dyDescent="0.25">
      <c r="A43" s="17"/>
      <c r="B43" s="10" t="s">
        <v>498</v>
      </c>
      <c r="C43" s="10"/>
      <c r="D43" s="11">
        <v>8786665383.4279976</v>
      </c>
      <c r="E43" s="12">
        <v>0.22545769201183941</v>
      </c>
      <c r="F43" s="12">
        <v>0.12471750363175642</v>
      </c>
      <c r="G43" s="11">
        <v>7162646031.6960011</v>
      </c>
      <c r="H43" s="12">
        <v>0.13194486101405489</v>
      </c>
      <c r="I43" s="12">
        <v>0.11656241553763487</v>
      </c>
      <c r="K43" s="12">
        <f t="shared" si="0"/>
        <v>-0.18482772256184488</v>
      </c>
      <c r="L43" s="12">
        <f t="shared" si="1"/>
        <v>-0.41476886489583109</v>
      </c>
      <c r="M43" s="12">
        <f t="shared" si="2"/>
        <v>-9.3512830997784513E-2</v>
      </c>
    </row>
    <row r="44" spans="1:13" x14ac:dyDescent="0.25">
      <c r="A44" s="17"/>
      <c r="B44" s="16" t="s">
        <v>499</v>
      </c>
      <c r="C44" s="1" t="s">
        <v>500</v>
      </c>
      <c r="D44" s="7">
        <v>116972065.07800002</v>
      </c>
      <c r="E44" s="8">
        <v>0.29498155653652408</v>
      </c>
      <c r="F44" s="8">
        <v>1.6602958363128226E-3</v>
      </c>
      <c r="G44" s="7">
        <v>124313256.45100003</v>
      </c>
      <c r="H44" s="8">
        <v>0.22653598035299041</v>
      </c>
      <c r="I44" s="8">
        <v>2.0230307893418227E-3</v>
      </c>
      <c r="K44" s="8">
        <f t="shared" si="0"/>
        <v>6.2760210039078279E-2</v>
      </c>
      <c r="L44" s="8">
        <f t="shared" si="1"/>
        <v>-0.23203340909572723</v>
      </c>
      <c r="M44" s="8">
        <f t="shared" si="2"/>
        <v>-6.8445576183533668E-2</v>
      </c>
    </row>
    <row r="45" spans="1:13" x14ac:dyDescent="0.25">
      <c r="A45" s="17"/>
      <c r="B45" s="16"/>
      <c r="C45" s="1" t="s">
        <v>501</v>
      </c>
      <c r="D45" s="7">
        <v>259636427.18100011</v>
      </c>
      <c r="E45" s="8">
        <v>0.30089709294350109</v>
      </c>
      <c r="F45" s="8">
        <v>3.6852668944187738E-3</v>
      </c>
      <c r="G45" s="7">
        <v>133917157.27200019</v>
      </c>
      <c r="H45" s="8">
        <v>0.27441171402227421</v>
      </c>
      <c r="I45" s="8">
        <v>2.1793213380197651E-3</v>
      </c>
      <c r="K45" s="8">
        <f t="shared" si="0"/>
        <v>-0.48421275579084033</v>
      </c>
      <c r="L45" s="8">
        <f t="shared" si="1"/>
        <v>-8.8021385192312174E-2</v>
      </c>
      <c r="M45" s="8">
        <f t="shared" si="2"/>
        <v>-2.6485378921226876E-2</v>
      </c>
    </row>
    <row r="46" spans="1:13" x14ac:dyDescent="0.25">
      <c r="A46" s="17"/>
      <c r="B46" s="16"/>
      <c r="C46" s="1" t="s">
        <v>502</v>
      </c>
      <c r="D46" s="7">
        <v>53359277.265999973</v>
      </c>
      <c r="E46" s="8">
        <v>0.2817971295046216</v>
      </c>
      <c r="F46" s="8">
        <v>7.5737900168151796E-4</v>
      </c>
      <c r="G46" s="7">
        <v>9928577.2699999996</v>
      </c>
      <c r="H46" s="8">
        <v>0.22959259902098741</v>
      </c>
      <c r="I46" s="8">
        <v>1.6157422052157815E-4</v>
      </c>
      <c r="K46" s="8">
        <f t="shared" si="0"/>
        <v>-0.81392968985495617</v>
      </c>
      <c r="L46" s="8">
        <f t="shared" si="1"/>
        <v>-0.18525572128930434</v>
      </c>
      <c r="M46" s="8">
        <f t="shared" si="2"/>
        <v>-5.2204530483634187E-2</v>
      </c>
    </row>
    <row r="47" spans="1:13" x14ac:dyDescent="0.25">
      <c r="A47" s="17"/>
      <c r="B47" s="16"/>
      <c r="C47" s="1" t="s">
        <v>503</v>
      </c>
      <c r="D47" s="7">
        <v>554656054.86600018</v>
      </c>
      <c r="E47" s="8">
        <v>0.25250046843865248</v>
      </c>
      <c r="F47" s="8">
        <v>7.8727612260725763E-3</v>
      </c>
      <c r="G47" s="7">
        <v>269928666.07299995</v>
      </c>
      <c r="H47" s="8">
        <v>0.20938027779055998</v>
      </c>
      <c r="I47" s="8">
        <v>4.392725425923419E-3</v>
      </c>
      <c r="K47" s="8">
        <f t="shared" si="0"/>
        <v>-0.51334044998713257</v>
      </c>
      <c r="L47" s="8">
        <f t="shared" si="1"/>
        <v>-0.17077271545169026</v>
      </c>
      <c r="M47" s="8">
        <f t="shared" si="2"/>
        <v>-4.3120190648092499E-2</v>
      </c>
    </row>
    <row r="48" spans="1:13" x14ac:dyDescent="0.25">
      <c r="A48" s="17"/>
      <c r="B48" s="6"/>
      <c r="C48" s="1" t="s">
        <v>504</v>
      </c>
      <c r="D48" s="7">
        <v>445938.18200000003</v>
      </c>
      <c r="E48" s="8">
        <v>0.12690615938332009</v>
      </c>
      <c r="F48" s="8">
        <v>6.329624994940449E-6</v>
      </c>
      <c r="G48" s="7">
        <v>308863.63699999999</v>
      </c>
      <c r="H48" s="8">
        <v>0.20404696264066852</v>
      </c>
      <c r="I48" s="8">
        <v>5.0263396293973416E-6</v>
      </c>
      <c r="K48" s="8">
        <f t="shared" si="0"/>
        <v>-0.3073846343123855</v>
      </c>
      <c r="L48" s="8">
        <f t="shared" si="1"/>
        <v>0.60785704675172325</v>
      </c>
      <c r="M48" s="8">
        <f t="shared" si="2"/>
        <v>7.7140803257348428E-2</v>
      </c>
    </row>
    <row r="49" spans="1:13" x14ac:dyDescent="0.25">
      <c r="A49" s="17"/>
      <c r="B49" s="10" t="s">
        <v>505</v>
      </c>
      <c r="C49" s="10"/>
      <c r="D49" s="11">
        <v>985069762.57300031</v>
      </c>
      <c r="E49" s="12">
        <v>0.27183094569219024</v>
      </c>
      <c r="F49" s="12">
        <v>1.3982032583480632E-2</v>
      </c>
      <c r="G49" s="11">
        <v>538396520.70300019</v>
      </c>
      <c r="H49" s="12">
        <v>0.22988661137035141</v>
      </c>
      <c r="I49" s="12">
        <v>8.761678113435983E-3</v>
      </c>
      <c r="K49" s="12">
        <f t="shared" si="0"/>
        <v>-0.45344325736208824</v>
      </c>
      <c r="L49" s="12">
        <f t="shared" si="1"/>
        <v>-0.15430301437914584</v>
      </c>
      <c r="M49" s="12">
        <f t="shared" si="2"/>
        <v>-4.1944334321838833E-2</v>
      </c>
    </row>
    <row r="50" spans="1:13" x14ac:dyDescent="0.25">
      <c r="A50" s="17"/>
      <c r="B50" s="16" t="s">
        <v>506</v>
      </c>
      <c r="C50" s="1" t="s">
        <v>507</v>
      </c>
      <c r="D50" s="7">
        <v>5835154673.9419966</v>
      </c>
      <c r="E50" s="8">
        <v>0.29550107520922575</v>
      </c>
      <c r="F50" s="8">
        <v>8.2823903321933637E-2</v>
      </c>
      <c r="G50" s="7">
        <v>4579977097.489996</v>
      </c>
      <c r="H50" s="8">
        <v>0.15095408398720925</v>
      </c>
      <c r="I50" s="8">
        <v>7.4532957684643783E-2</v>
      </c>
      <c r="K50" s="8">
        <f t="shared" si="0"/>
        <v>-0.21510613627042952</v>
      </c>
      <c r="L50" s="8">
        <f t="shared" si="1"/>
        <v>-0.48915893493677431</v>
      </c>
      <c r="M50" s="8">
        <f t="shared" si="2"/>
        <v>-0.1445469912220165</v>
      </c>
    </row>
    <row r="51" spans="1:13" x14ac:dyDescent="0.25">
      <c r="A51" s="17"/>
      <c r="B51" s="16"/>
      <c r="C51" s="1" t="s">
        <v>508</v>
      </c>
      <c r="D51" s="7">
        <v>9840727.2719999999</v>
      </c>
      <c r="E51" s="8">
        <v>0.31153929961285487</v>
      </c>
      <c r="F51" s="8">
        <v>1.3967880711601263E-4</v>
      </c>
      <c r="G51" s="7">
        <v>45554016.361999989</v>
      </c>
      <c r="H51" s="8">
        <v>0.16075846866729457</v>
      </c>
      <c r="I51" s="8">
        <v>7.4133025157161977E-4</v>
      </c>
      <c r="K51" s="8">
        <f t="shared" si="0"/>
        <v>3.6291310695720282</v>
      </c>
      <c r="L51" s="8">
        <f t="shared" si="1"/>
        <v>-0.48398655043820582</v>
      </c>
      <c r="M51" s="8">
        <f t="shared" si="2"/>
        <v>-0.1507808309455603</v>
      </c>
    </row>
    <row r="52" spans="1:13" x14ac:dyDescent="0.25">
      <c r="A52" s="17"/>
      <c r="B52" s="16"/>
      <c r="C52" s="1" t="s">
        <v>509</v>
      </c>
      <c r="D52" s="7">
        <v>103712563.66899988</v>
      </c>
      <c r="E52" s="8">
        <v>0.29604222789237011</v>
      </c>
      <c r="F52" s="8">
        <v>1.4720911143882591E-3</v>
      </c>
      <c r="G52" s="7">
        <v>74191249.093999982</v>
      </c>
      <c r="H52" s="8">
        <v>0.21590064600078843</v>
      </c>
      <c r="I52" s="8">
        <v>1.2073626377573923E-3</v>
      </c>
      <c r="K52" s="8">
        <f t="shared" si="0"/>
        <v>-0.28464550031968738</v>
      </c>
      <c r="L52" s="8">
        <f t="shared" si="1"/>
        <v>-0.2707099675007113</v>
      </c>
      <c r="M52" s="8">
        <f t="shared" si="2"/>
        <v>-8.0141581891581687E-2</v>
      </c>
    </row>
    <row r="53" spans="1:13" x14ac:dyDescent="0.25">
      <c r="A53" s="17"/>
      <c r="B53" s="6"/>
      <c r="C53" s="1" t="s">
        <v>510</v>
      </c>
      <c r="D53" s="7">
        <v>1533808933.1290009</v>
      </c>
      <c r="E53" s="8">
        <v>0.29319262206381852</v>
      </c>
      <c r="F53" s="8">
        <v>2.1770809839728563E-2</v>
      </c>
      <c r="G53" s="7">
        <v>1291269931.1929994</v>
      </c>
      <c r="H53" s="8">
        <v>0.23988112324339655</v>
      </c>
      <c r="I53" s="8">
        <v>2.1013678691495015E-2</v>
      </c>
      <c r="K53" s="8">
        <f t="shared" si="0"/>
        <v>-0.15812856262430097</v>
      </c>
      <c r="L53" s="8">
        <f t="shared" si="1"/>
        <v>-0.18183096984213265</v>
      </c>
      <c r="M53" s="8">
        <f t="shared" si="2"/>
        <v>-5.3311498820421965E-2</v>
      </c>
    </row>
    <row r="54" spans="1:13" x14ac:dyDescent="0.25">
      <c r="A54" s="17"/>
      <c r="B54" s="10" t="s">
        <v>511</v>
      </c>
      <c r="C54" s="10"/>
      <c r="D54" s="11">
        <v>7482516898.0119972</v>
      </c>
      <c r="E54" s="12">
        <v>0.29505646893875626</v>
      </c>
      <c r="F54" s="12">
        <v>0.10620648308316646</v>
      </c>
      <c r="G54" s="11">
        <v>5990992294.1389942</v>
      </c>
      <c r="H54" s="12">
        <v>0.17099982960422572</v>
      </c>
      <c r="I54" s="12">
        <v>9.7495329265467792E-2</v>
      </c>
      <c r="K54" s="12">
        <f t="shared" si="0"/>
        <v>-0.19933461216362647</v>
      </c>
      <c r="L54" s="12">
        <f t="shared" si="1"/>
        <v>-0.42045049810543389</v>
      </c>
      <c r="M54" s="12">
        <f t="shared" si="2"/>
        <v>-0.12405663933453054</v>
      </c>
    </row>
    <row r="55" spans="1:13" x14ac:dyDescent="0.25">
      <c r="A55" s="17"/>
      <c r="B55" s="16" t="s">
        <v>512</v>
      </c>
      <c r="C55" s="1" t="s">
        <v>513</v>
      </c>
      <c r="D55" s="7">
        <v>660460152.72900021</v>
      </c>
      <c r="E55" s="8">
        <v>0.23579485020483967</v>
      </c>
      <c r="F55" s="8">
        <v>9.3745394756882816E-3</v>
      </c>
      <c r="G55" s="7">
        <v>645540777.70000005</v>
      </c>
      <c r="H55" s="8">
        <v>0.21762251509584227</v>
      </c>
      <c r="I55" s="8">
        <v>1.0505306564610226E-2</v>
      </c>
      <c r="K55" s="8">
        <f t="shared" si="0"/>
        <v>-2.2589364350527052E-2</v>
      </c>
      <c r="L55" s="8">
        <f t="shared" si="1"/>
        <v>-7.706841389118857E-2</v>
      </c>
      <c r="M55" s="8">
        <f t="shared" si="2"/>
        <v>-1.8172335108997406E-2</v>
      </c>
    </row>
    <row r="56" spans="1:13" x14ac:dyDescent="0.25">
      <c r="A56" s="17"/>
      <c r="B56" s="16"/>
      <c r="C56" s="1" t="s">
        <v>514</v>
      </c>
      <c r="D56" s="7">
        <v>1933189105.2089999</v>
      </c>
      <c r="E56" s="8">
        <v>0.2494632935234041</v>
      </c>
      <c r="F56" s="8">
        <v>2.7439592692866669E-2</v>
      </c>
      <c r="G56" s="7">
        <v>1777452270.9929984</v>
      </c>
      <c r="H56" s="8">
        <v>0.22055799868200468</v>
      </c>
      <c r="I56" s="8">
        <v>2.8925641347202068E-2</v>
      </c>
      <c r="K56" s="8">
        <f t="shared" si="0"/>
        <v>-8.0559544742088041E-2</v>
      </c>
      <c r="L56" s="8">
        <f t="shared" si="1"/>
        <v>-0.11586993193725148</v>
      </c>
      <c r="M56" s="8">
        <f t="shared" si="2"/>
        <v>-2.890529484139942E-2</v>
      </c>
    </row>
    <row r="57" spans="1:13" x14ac:dyDescent="0.25">
      <c r="A57" s="17"/>
      <c r="B57" s="6"/>
      <c r="C57" s="1" t="s">
        <v>515</v>
      </c>
      <c r="D57" s="7">
        <v>6192454.5489999996</v>
      </c>
      <c r="E57" s="8">
        <v>-0.47247765612950315</v>
      </c>
      <c r="F57" s="8">
        <v>8.7895400473653721E-5</v>
      </c>
      <c r="G57" s="7">
        <v>10316804.555000002</v>
      </c>
      <c r="H57" s="8">
        <v>-1.5055895739996401</v>
      </c>
      <c r="I57" s="8">
        <v>1.6789209661331389E-4</v>
      </c>
      <c r="K57" s="8">
        <f t="shared" si="0"/>
        <v>0.66602830482882269</v>
      </c>
      <c r="L57" s="8">
        <f t="shared" si="1"/>
        <v>2.1865836499725768</v>
      </c>
      <c r="M57" s="8">
        <f t="shared" si="2"/>
        <v>-1.0331119178701369</v>
      </c>
    </row>
    <row r="58" spans="1:13" x14ac:dyDescent="0.25">
      <c r="A58" s="17"/>
      <c r="B58" s="10" t="s">
        <v>516</v>
      </c>
      <c r="C58" s="10"/>
      <c r="D58" s="11">
        <v>2599841712.487</v>
      </c>
      <c r="E58" s="12">
        <v>0.24427142025869628</v>
      </c>
      <c r="F58" s="12">
        <v>3.6902027569028606E-2</v>
      </c>
      <c r="G58" s="11">
        <v>2433309853.2479982</v>
      </c>
      <c r="H58" s="12">
        <v>0.21246067335729107</v>
      </c>
      <c r="I58" s="12">
        <v>3.9598840008425604E-2</v>
      </c>
      <c r="K58" s="12">
        <f t="shared" si="0"/>
        <v>-6.4054614724870285E-2</v>
      </c>
      <c r="L58" s="12">
        <f t="shared" si="1"/>
        <v>-0.13022705180866412</v>
      </c>
      <c r="M58" s="12">
        <f t="shared" si="2"/>
        <v>-3.1810746901405201E-2</v>
      </c>
    </row>
    <row r="59" spans="1:13" x14ac:dyDescent="0.25">
      <c r="A59" s="17"/>
      <c r="B59" s="16" t="s">
        <v>517</v>
      </c>
      <c r="C59" s="1" t="s">
        <v>518</v>
      </c>
      <c r="D59" s="7">
        <v>170001.81700000001</v>
      </c>
      <c r="E59" s="8">
        <v>0.10095078572013144</v>
      </c>
      <c r="F59" s="8">
        <v>2.4129975711936057E-6</v>
      </c>
      <c r="G59" s="7">
        <v>330342.72800000006</v>
      </c>
      <c r="H59" s="8">
        <v>0.71644600573741091</v>
      </c>
      <c r="I59" s="8">
        <v>5.375882901455399E-6</v>
      </c>
      <c r="K59" s="8">
        <f t="shared" si="0"/>
        <v>0.94317174857019337</v>
      </c>
      <c r="L59" s="8">
        <f t="shared" si="1"/>
        <v>6.0969829568601206</v>
      </c>
      <c r="M59" s="8">
        <f t="shared" si="2"/>
        <v>0.61549522001727941</v>
      </c>
    </row>
    <row r="60" spans="1:13" x14ac:dyDescent="0.25">
      <c r="A60" s="17"/>
      <c r="B60" s="16"/>
      <c r="C60" s="1" t="s">
        <v>519</v>
      </c>
      <c r="D60" s="7">
        <v>2117727.273</v>
      </c>
      <c r="E60" s="8">
        <v>-0.21374945809653367</v>
      </c>
      <c r="F60" s="8">
        <v>3.0058918524379406E-5</v>
      </c>
      <c r="G60" s="7">
        <v>28078038.190999977</v>
      </c>
      <c r="H60" s="8">
        <v>0.17779018238532485</v>
      </c>
      <c r="I60" s="8">
        <v>4.5693224830851563E-4</v>
      </c>
      <c r="K60" s="8">
        <f t="shared" si="0"/>
        <v>12.258571369874394</v>
      </c>
      <c r="L60" s="8">
        <f t="shared" si="1"/>
        <v>1.8317690438542824</v>
      </c>
      <c r="M60" s="8">
        <f t="shared" si="2"/>
        <v>0.39153964048185852</v>
      </c>
    </row>
    <row r="61" spans="1:13" x14ac:dyDescent="0.25">
      <c r="A61" s="17"/>
      <c r="B61" s="16"/>
      <c r="C61" s="1" t="s">
        <v>520</v>
      </c>
      <c r="D61" s="7">
        <v>114280.909</v>
      </c>
      <c r="E61" s="8">
        <v>-0.25400822634338693</v>
      </c>
      <c r="F61" s="8">
        <v>1.6220976970545994E-6</v>
      </c>
      <c r="G61" s="7">
        <v>13609.09</v>
      </c>
      <c r="H61" s="8">
        <v>-0.20551778259971826</v>
      </c>
      <c r="I61" s="8">
        <v>2.2146960727214085E-7</v>
      </c>
      <c r="K61" s="8">
        <f t="shared" si="0"/>
        <v>-0.88091545544146832</v>
      </c>
      <c r="L61" s="8">
        <f t="shared" si="1"/>
        <v>0.1909010760860782</v>
      </c>
      <c r="M61" s="8">
        <f t="shared" si="2"/>
        <v>4.8490443743668676E-2</v>
      </c>
    </row>
    <row r="62" spans="1:13" x14ac:dyDescent="0.25">
      <c r="A62" s="17"/>
      <c r="B62" s="16"/>
      <c r="C62" s="1" t="s">
        <v>372</v>
      </c>
      <c r="D62" s="7">
        <v>4207929247.3949971</v>
      </c>
      <c r="E62" s="8">
        <v>0.35762717898753155</v>
      </c>
      <c r="F62" s="8">
        <v>5.9727144291161695E-2</v>
      </c>
      <c r="G62" s="7">
        <v>5964664957.532999</v>
      </c>
      <c r="H62" s="8">
        <v>0.24101088049672661</v>
      </c>
      <c r="I62" s="8">
        <v>9.7066887327127233E-2</v>
      </c>
      <c r="K62" s="8">
        <f t="shared" si="0"/>
        <v>0.41748223576371779</v>
      </c>
      <c r="L62" s="8">
        <f t="shared" si="1"/>
        <v>-0.32608343364996506</v>
      </c>
      <c r="M62" s="8">
        <f t="shared" si="2"/>
        <v>-0.11661629849080493</v>
      </c>
    </row>
    <row r="63" spans="1:13" x14ac:dyDescent="0.25">
      <c r="A63" s="17"/>
      <c r="B63" s="6"/>
      <c r="C63" s="1" t="s">
        <v>521</v>
      </c>
      <c r="D63" s="7">
        <v>1249229.091</v>
      </c>
      <c r="E63" s="8">
        <v>0.24100155301298537</v>
      </c>
      <c r="F63" s="8">
        <v>1.7731497319510389E-5</v>
      </c>
      <c r="G63" s="7">
        <v>241526.364</v>
      </c>
      <c r="H63" s="8">
        <v>0.17053253035349797</v>
      </c>
      <c r="I63" s="8">
        <v>3.9305162197434319E-6</v>
      </c>
      <c r="K63" s="8">
        <f t="shared" si="0"/>
        <v>-0.80665967055997734</v>
      </c>
      <c r="L63" s="8">
        <f t="shared" si="1"/>
        <v>-0.29240069940831659</v>
      </c>
      <c r="M63" s="8">
        <f t="shared" si="2"/>
        <v>-7.0469022659487401E-2</v>
      </c>
    </row>
    <row r="64" spans="1:13" x14ac:dyDescent="0.25">
      <c r="A64" s="9"/>
      <c r="B64" s="10" t="s">
        <v>522</v>
      </c>
      <c r="C64" s="10"/>
      <c r="D64" s="11">
        <v>4211580486.4849973</v>
      </c>
      <c r="E64" s="12">
        <v>0.35727832047223534</v>
      </c>
      <c r="F64" s="12">
        <v>5.9778969802273832E-2</v>
      </c>
      <c r="G64" s="11">
        <v>5993328473.9059992</v>
      </c>
      <c r="H64" s="12">
        <v>0.24073705004085652</v>
      </c>
      <c r="I64" s="12">
        <v>9.7533347444164226E-2</v>
      </c>
      <c r="K64" s="12">
        <f t="shared" si="0"/>
        <v>0.42305922756044878</v>
      </c>
      <c r="L64" s="12">
        <f t="shared" si="1"/>
        <v>-0.32619183351886427</v>
      </c>
      <c r="M64" s="12">
        <f t="shared" si="2"/>
        <v>-0.11654127043137882</v>
      </c>
    </row>
    <row r="65" spans="1:13" ht="15.75" thickBot="1" x14ac:dyDescent="0.3">
      <c r="A65" s="13" t="s">
        <v>523</v>
      </c>
      <c r="B65" s="13"/>
      <c r="C65" s="13"/>
      <c r="D65" s="14">
        <v>25941544734.300991</v>
      </c>
      <c r="E65" s="15">
        <v>0.27413372449513307</v>
      </c>
      <c r="F65" s="15">
        <v>0.36821303172823477</v>
      </c>
      <c r="G65" s="14">
        <v>23040313230.345993</v>
      </c>
      <c r="H65" s="15">
        <v>0.18419788453979596</v>
      </c>
      <c r="I65" s="15">
        <v>0.3749500607720162</v>
      </c>
      <c r="K65" s="15">
        <f t="shared" si="0"/>
        <v>-0.11183726850771802</v>
      </c>
      <c r="L65" s="15">
        <f t="shared" si="1"/>
        <v>-0.32807287801225571</v>
      </c>
      <c r="M65" s="15">
        <f t="shared" si="2"/>
        <v>-8.9935839955337105E-2</v>
      </c>
    </row>
    <row r="66" spans="1:13" ht="15.75" thickTop="1" x14ac:dyDescent="0.25">
      <c r="A66" s="18" t="s">
        <v>35</v>
      </c>
      <c r="B66" s="18"/>
      <c r="C66" s="18"/>
      <c r="D66" s="19">
        <v>70452543769.411026</v>
      </c>
      <c r="E66" s="20">
        <v>0.18216802091230389</v>
      </c>
      <c r="F66" s="20">
        <v>1</v>
      </c>
      <c r="G66" s="19">
        <v>61449018525.043991</v>
      </c>
      <c r="H66" s="20">
        <v>0.13610216348291146</v>
      </c>
      <c r="I66" s="20">
        <v>1</v>
      </c>
      <c r="K66" s="20">
        <f t="shared" si="0"/>
        <v>-0.12779560201311246</v>
      </c>
      <c r="L66" s="20">
        <f t="shared" si="1"/>
        <v>-0.25287565401815859</v>
      </c>
      <c r="M66" s="20">
        <f t="shared" si="2"/>
        <v>-4.6065857429392426E-2</v>
      </c>
    </row>
  </sheetData>
  <mergeCells count="1">
    <mergeCell ref="K7:L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061</vt:lpstr>
      <vt:lpstr>062</vt:lpstr>
      <vt:lpstr>071</vt:lpstr>
      <vt:lpstr>072</vt:lpstr>
      <vt:lpstr>073</vt:lpstr>
      <vt:lpstr>081</vt:lpstr>
      <vt:lpstr>082</vt:lpstr>
      <vt:lpstr>083</vt:lpstr>
      <vt:lpstr>084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2021-10-18T07:03:38Z</dcterms:created>
  <dcterms:modified xsi:type="dcterms:W3CDTF">2021-10-18T08:57:00Z</dcterms:modified>
</cp:coreProperties>
</file>