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Master\Sales\by Category by Store\report\"/>
    </mc:Choice>
  </mc:AlternateContent>
  <bookViews>
    <workbookView xWindow="0" yWindow="0" windowWidth="24000" windowHeight="9675"/>
  </bookViews>
  <sheets>
    <sheet name="061" sheetId="1" r:id="rId1"/>
    <sheet name="062" sheetId="2" r:id="rId2"/>
    <sheet name="071" sheetId="3" r:id="rId3"/>
    <sheet name="072" sheetId="4" r:id="rId4"/>
    <sheet name="073" sheetId="5" r:id="rId5"/>
    <sheet name="081" sheetId="6" r:id="rId6"/>
    <sheet name="082" sheetId="7" r:id="rId7"/>
    <sheet name="083" sheetId="8" r:id="rId8"/>
    <sheet name="084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9" l="1"/>
  <c r="L61" i="9"/>
  <c r="K61" i="9"/>
  <c r="M60" i="9"/>
  <c r="L60" i="9"/>
  <c r="K60" i="9"/>
  <c r="M59" i="9"/>
  <c r="L59" i="9"/>
  <c r="K59" i="9"/>
  <c r="M58" i="9"/>
  <c r="L58" i="9"/>
  <c r="K58" i="9"/>
  <c r="M57" i="9"/>
  <c r="L57" i="9"/>
  <c r="K57" i="9"/>
  <c r="M56" i="9"/>
  <c r="L56" i="9"/>
  <c r="K56" i="9"/>
  <c r="M55" i="9"/>
  <c r="L55" i="9"/>
  <c r="K55" i="9"/>
  <c r="M54" i="9"/>
  <c r="L54" i="9"/>
  <c r="K54" i="9"/>
  <c r="M53" i="9"/>
  <c r="L53" i="9"/>
  <c r="K53" i="9"/>
  <c r="M52" i="9"/>
  <c r="L52" i="9"/>
  <c r="K52" i="9"/>
  <c r="M51" i="9"/>
  <c r="L51" i="9"/>
  <c r="K51" i="9"/>
  <c r="M50" i="9"/>
  <c r="L50" i="9"/>
  <c r="K50" i="9"/>
  <c r="M49" i="9"/>
  <c r="L49" i="9"/>
  <c r="K49" i="9"/>
  <c r="M48" i="9"/>
  <c r="L48" i="9"/>
  <c r="K48" i="9"/>
  <c r="M47" i="9"/>
  <c r="L47" i="9"/>
  <c r="K47" i="9"/>
  <c r="M46" i="9"/>
  <c r="L46" i="9"/>
  <c r="K46" i="9"/>
  <c r="M45" i="9"/>
  <c r="L45" i="9"/>
  <c r="K45" i="9"/>
  <c r="M44" i="9"/>
  <c r="L44" i="9"/>
  <c r="K44" i="9"/>
  <c r="M43" i="9"/>
  <c r="L43" i="9"/>
  <c r="K43" i="9"/>
  <c r="M42" i="9"/>
  <c r="L42" i="9"/>
  <c r="K42" i="9"/>
  <c r="M41" i="9"/>
  <c r="L41" i="9"/>
  <c r="K41" i="9"/>
  <c r="M40" i="9"/>
  <c r="L40" i="9"/>
  <c r="K40" i="9"/>
  <c r="M39" i="9"/>
  <c r="L39" i="9"/>
  <c r="K39" i="9"/>
  <c r="M38" i="9"/>
  <c r="L38" i="9"/>
  <c r="K38" i="9"/>
  <c r="M37" i="9"/>
  <c r="L37" i="9"/>
  <c r="K37" i="9"/>
  <c r="M36" i="9"/>
  <c r="L36" i="9"/>
  <c r="K36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54" i="8"/>
  <c r="L54" i="8"/>
  <c r="K54" i="8"/>
  <c r="M53" i="8"/>
  <c r="L53" i="8"/>
  <c r="K53" i="8"/>
  <c r="M52" i="8"/>
  <c r="L52" i="8"/>
  <c r="K52" i="8"/>
  <c r="M51" i="8"/>
  <c r="L51" i="8"/>
  <c r="K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L40" i="8"/>
  <c r="K40" i="8"/>
  <c r="M39" i="8"/>
  <c r="L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73" i="7"/>
  <c r="L73" i="7"/>
  <c r="K73" i="7"/>
  <c r="M72" i="7"/>
  <c r="L72" i="7"/>
  <c r="K72" i="7"/>
  <c r="M71" i="7"/>
  <c r="L71" i="7"/>
  <c r="K71" i="7"/>
  <c r="M70" i="7"/>
  <c r="L70" i="7"/>
  <c r="K70" i="7"/>
  <c r="M69" i="7"/>
  <c r="L69" i="7"/>
  <c r="K69" i="7"/>
  <c r="M68" i="7"/>
  <c r="L68" i="7"/>
  <c r="K68" i="7"/>
  <c r="M67" i="7"/>
  <c r="L67" i="7"/>
  <c r="K67" i="7"/>
  <c r="M66" i="7"/>
  <c r="L66" i="7"/>
  <c r="K66" i="7"/>
  <c r="M65" i="7"/>
  <c r="L65" i="7"/>
  <c r="K65" i="7"/>
  <c r="M64" i="7"/>
  <c r="L64" i="7"/>
  <c r="K64" i="7"/>
  <c r="M63" i="7"/>
  <c r="L63" i="7"/>
  <c r="K63" i="7"/>
  <c r="M62" i="7"/>
  <c r="L62" i="7"/>
  <c r="K62" i="7"/>
  <c r="M61" i="7"/>
  <c r="L61" i="7"/>
  <c r="K61" i="7"/>
  <c r="M60" i="7"/>
  <c r="L60" i="7"/>
  <c r="K60" i="7"/>
  <c r="M59" i="7"/>
  <c r="L59" i="7"/>
  <c r="K59" i="7"/>
  <c r="M58" i="7"/>
  <c r="L58" i="7"/>
  <c r="K58" i="7"/>
  <c r="M57" i="7"/>
  <c r="L57" i="7"/>
  <c r="K57" i="7"/>
  <c r="M56" i="7"/>
  <c r="L56" i="7"/>
  <c r="K56" i="7"/>
  <c r="M55" i="7"/>
  <c r="L55" i="7"/>
  <c r="K55" i="7"/>
  <c r="M54" i="7"/>
  <c r="L54" i="7"/>
  <c r="K54" i="7"/>
  <c r="M53" i="7"/>
  <c r="L53" i="7"/>
  <c r="K53" i="7"/>
  <c r="M52" i="7"/>
  <c r="L52" i="7"/>
  <c r="K52" i="7"/>
  <c r="M51" i="7"/>
  <c r="L51" i="7"/>
  <c r="K51" i="7"/>
  <c r="M50" i="7"/>
  <c r="L50" i="7"/>
  <c r="K50" i="7"/>
  <c r="M49" i="7"/>
  <c r="L49" i="7"/>
  <c r="K49" i="7"/>
  <c r="M48" i="7"/>
  <c r="L48" i="7"/>
  <c r="K48" i="7"/>
  <c r="M47" i="7"/>
  <c r="L47" i="7"/>
  <c r="K47" i="7"/>
  <c r="M46" i="7"/>
  <c r="L46" i="7"/>
  <c r="K46" i="7"/>
  <c r="M45" i="7"/>
  <c r="L45" i="7"/>
  <c r="K45" i="7"/>
  <c r="M44" i="7"/>
  <c r="L44" i="7"/>
  <c r="K44" i="7"/>
  <c r="M43" i="7"/>
  <c r="L43" i="7"/>
  <c r="K43" i="7"/>
  <c r="M42" i="7"/>
  <c r="L42" i="7"/>
  <c r="K42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M36" i="7"/>
  <c r="L36" i="7"/>
  <c r="K36" i="7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2"/>
  <c r="L9" i="2"/>
  <c r="K9" i="2"/>
  <c r="M9" i="3"/>
  <c r="L9" i="3"/>
  <c r="K9" i="3"/>
  <c r="M9" i="4"/>
  <c r="L9" i="4"/>
  <c r="K9" i="4"/>
  <c r="M9" i="5"/>
  <c r="L9" i="5"/>
  <c r="K9" i="5"/>
  <c r="M9" i="6"/>
  <c r="L9" i="6"/>
  <c r="K9" i="6"/>
  <c r="M9" i="7"/>
  <c r="L9" i="7"/>
  <c r="K9" i="7"/>
  <c r="M9" i="8"/>
  <c r="L9" i="8"/>
  <c r="K9" i="8"/>
  <c r="M9" i="9"/>
  <c r="L9" i="9"/>
  <c r="K9" i="9"/>
  <c r="M9" i="1"/>
  <c r="L9" i="1"/>
  <c r="K9" i="1"/>
</calcChain>
</file>

<file path=xl/sharedStrings.xml><?xml version="1.0" encoding="utf-8"?>
<sst xmlns="http://schemas.openxmlformats.org/spreadsheetml/2006/main" count="753" uniqueCount="518">
  <si>
    <t>Month</t>
  </si>
  <si>
    <t>Sep</t>
  </si>
  <si>
    <t>Store</t>
  </si>
  <si>
    <t>(All)</t>
  </si>
  <si>
    <t>MD</t>
  </si>
  <si>
    <t>061</t>
  </si>
  <si>
    <t>Buyer</t>
  </si>
  <si>
    <t>Category</t>
  </si>
  <si>
    <t>Subcategory</t>
  </si>
  <si>
    <t>Net Sales</t>
  </si>
  <si>
    <t xml:space="preserve">%Margin </t>
  </si>
  <si>
    <t>%Kontribusi</t>
  </si>
  <si>
    <t>CONSINYASI</t>
  </si>
  <si>
    <t>CONSINYASI Total</t>
  </si>
  <si>
    <t>HADI</t>
  </si>
  <si>
    <t>BOY TOYS</t>
  </si>
  <si>
    <t>BATTERY OPERATED TOYS</t>
  </si>
  <si>
    <t>EDUCATION TOYS</t>
  </si>
  <si>
    <t>GAMES</t>
  </si>
  <si>
    <t>MARK DOWN</t>
  </si>
  <si>
    <t>NON BATTERY OPERATED TOYS</t>
  </si>
  <si>
    <t>BOY TOYS Total</t>
  </si>
  <si>
    <t>SERBU TOYS</t>
  </si>
  <si>
    <t>SERBU BONEKA</t>
  </si>
  <si>
    <t>SERBU GAMES DAN KECERDASAN</t>
  </si>
  <si>
    <t>SERBU MAINAN  NON BATERAI</t>
  </si>
  <si>
    <t>SERBU TOYS Total</t>
  </si>
  <si>
    <t>HADI Total</t>
  </si>
  <si>
    <t>VACANT</t>
  </si>
  <si>
    <t>GIRL TOYS</t>
  </si>
  <si>
    <t>DOLL</t>
  </si>
  <si>
    <t>MAINAN SET GIRL</t>
  </si>
  <si>
    <t>SOFT TOYS</t>
  </si>
  <si>
    <t>GIRL TOYS Total</t>
  </si>
  <si>
    <t>SERBU MAINAN SET</t>
  </si>
  <si>
    <t>VACANT Total</t>
  </si>
  <si>
    <t>Grand Total</t>
  </si>
  <si>
    <t>062</t>
  </si>
  <si>
    <t>WILSON</t>
  </si>
  <si>
    <t>ALAT SEKOLAH</t>
  </si>
  <si>
    <t>ALAT MEWARNAI</t>
  </si>
  <si>
    <t>ALAT SEKOLAH FANCY</t>
  </si>
  <si>
    <t>ALAT SEKOLAH UMUM</t>
  </si>
  <si>
    <t>PENCIL CASE</t>
  </si>
  <si>
    <t>PENGGARIS</t>
  </si>
  <si>
    <t>RAUTAN</t>
  </si>
  <si>
    <t>ALAT SEKOLAH Total</t>
  </si>
  <si>
    <t>PAJANGAN DAN ACCESSORIES</t>
  </si>
  <si>
    <t>PAJANGAN DAN ACCESSORIES Total</t>
  </si>
  <si>
    <t>SERBU STATIONERY</t>
  </si>
  <si>
    <t>SERBU ALAT KANTOR SET</t>
  </si>
  <si>
    <t>SERBU ALAT SEKOLAH</t>
  </si>
  <si>
    <t>SERBU ALAT TULIS SET</t>
  </si>
  <si>
    <t>SERBU BAG</t>
  </si>
  <si>
    <t>SERBU FANCY</t>
  </si>
  <si>
    <t>SERBU STATIONERY Total</t>
  </si>
  <si>
    <t>TAS</t>
  </si>
  <si>
    <t>TAS FANCY</t>
  </si>
  <si>
    <t>TAS KERJA</t>
  </si>
  <si>
    <t>TAS SEKOLAH</t>
  </si>
  <si>
    <t>TAS GO GRENN</t>
  </si>
  <si>
    <t>TAS Total</t>
  </si>
  <si>
    <t>WILSON Total</t>
  </si>
  <si>
    <t>ALAT KANTOR</t>
  </si>
  <si>
    <t>ALAT KANTOR UMUM</t>
  </si>
  <si>
    <t>ALAT PEREKAT</t>
  </si>
  <si>
    <t>FILE KANTOR</t>
  </si>
  <si>
    <t>ALAT KANTOR Total</t>
  </si>
  <si>
    <t>ALAT TULIS</t>
  </si>
  <si>
    <t>ALAT TULIS FANCY</t>
  </si>
  <si>
    <t>BALLPOINT</t>
  </si>
  <si>
    <t>PENCIL</t>
  </si>
  <si>
    <t>SPIDOL</t>
  </si>
  <si>
    <t>ALAT TULIS Total</t>
  </si>
  <si>
    <t>BUKU</t>
  </si>
  <si>
    <t>BUKU FANCY</t>
  </si>
  <si>
    <t>BUKU KANTOR</t>
  </si>
  <si>
    <t>BUKU ORGANIZER</t>
  </si>
  <si>
    <t>BUKU SEKOLAH</t>
  </si>
  <si>
    <t>BUKU Total</t>
  </si>
  <si>
    <t>FRAME DAN ALBUM</t>
  </si>
  <si>
    <t>FRAME</t>
  </si>
  <si>
    <t>FRAME DAN ALBUM Total</t>
  </si>
  <si>
    <t>KERTAS</t>
  </si>
  <si>
    <t>AMPLOP</t>
  </si>
  <si>
    <t>KERTAS KADO DAN KERTAS FANCY</t>
  </si>
  <si>
    <t>SAMPUL BUKU</t>
  </si>
  <si>
    <t>KERTAS Total</t>
  </si>
  <si>
    <t>071</t>
  </si>
  <si>
    <t>LINDA</t>
  </si>
  <si>
    <t>HANDUK</t>
  </si>
  <si>
    <t>HANDUK MANDI</t>
  </si>
  <si>
    <t>HANDUK PANTAI</t>
  </si>
  <si>
    <t>HANDUK SPORT</t>
  </si>
  <si>
    <t>HANDUK TANGAN / MUKA</t>
  </si>
  <si>
    <t>HANDUK Total</t>
  </si>
  <si>
    <t>PERLENGKAPAN  WANITA</t>
  </si>
  <si>
    <t>PERLENGKAPAN WANITA BASIC</t>
  </si>
  <si>
    <t>PERLENGKAPAN WANITA FASHION</t>
  </si>
  <si>
    <t>PERLENGKAPAN  WANITA Total</t>
  </si>
  <si>
    <t>PERLENGKAPAN BABY</t>
  </si>
  <si>
    <t>PERLENGKAPAN BABY BASIC</t>
  </si>
  <si>
    <t>PERLENGKAPAN BABY NON BASIC</t>
  </si>
  <si>
    <t>PERLENGKAPAN BABY Total</t>
  </si>
  <si>
    <t>PERLENGKAPAN MUSLIM</t>
  </si>
  <si>
    <t>BAJU MUSLIM</t>
  </si>
  <si>
    <t>JILBAB</t>
  </si>
  <si>
    <t>MUKENA</t>
  </si>
  <si>
    <t>PECI</t>
  </si>
  <si>
    <t>SAJADAH</t>
  </si>
  <si>
    <t>SARUNG</t>
  </si>
  <si>
    <t>TASBIH</t>
  </si>
  <si>
    <t>PERLENGKAPAN MUSLIM Total</t>
  </si>
  <si>
    <t>SERBU BED AND BATH</t>
  </si>
  <si>
    <t>SERBU ACC DAPUR</t>
  </si>
  <si>
    <t>SERBU BED AND BATH Total</t>
  </si>
  <si>
    <t>LINDA Total</t>
  </si>
  <si>
    <t>HENDRA</t>
  </si>
  <si>
    <t>LINNEN</t>
  </si>
  <si>
    <t>BANTAL HIAS</t>
  </si>
  <si>
    <t>KESET / KARPET</t>
  </si>
  <si>
    <t>PERLENGKAPAN DAPUR</t>
  </si>
  <si>
    <t>TAPLAK MEJA</t>
  </si>
  <si>
    <t>LINNEN Total</t>
  </si>
  <si>
    <t>PERLENGKAPAN PRIA</t>
  </si>
  <si>
    <t>ACCESSORIES PRIA</t>
  </si>
  <si>
    <t>PERLENGKAPAN PRIA BASIC</t>
  </si>
  <si>
    <t>PERLENGKAPAN PRIA Total</t>
  </si>
  <si>
    <t>PERLENGKAPAN TIDUR</t>
  </si>
  <si>
    <t>BANTAL - GULING</t>
  </si>
  <si>
    <t>BED COVER</t>
  </si>
  <si>
    <t>KASUR LIPAT</t>
  </si>
  <si>
    <t>SELIMUT</t>
  </si>
  <si>
    <t>SPREI</t>
  </si>
  <si>
    <t>PERLENGKAPAN TIDUR Total</t>
  </si>
  <si>
    <t>SANDAL</t>
  </si>
  <si>
    <t>SANDAL ANAK</t>
  </si>
  <si>
    <t>SANDAL PRIA</t>
  </si>
  <si>
    <t>SANDAL Total</t>
  </si>
  <si>
    <t>HENDRA Total</t>
  </si>
  <si>
    <t>072</t>
  </si>
  <si>
    <t>LIA</t>
  </si>
  <si>
    <t>CLEANING &amp; LAUNDRY</t>
  </si>
  <si>
    <t>CLEANING</t>
  </si>
  <si>
    <t>KACA</t>
  </si>
  <si>
    <t>LAUNDRY</t>
  </si>
  <si>
    <t>CLEANING &amp; LAUNDRY Total</t>
  </si>
  <si>
    <t>GARDENING  &amp; PET</t>
  </si>
  <si>
    <t>GARDENING</t>
  </si>
  <si>
    <t>GARDENING  &amp; PET Total</t>
  </si>
  <si>
    <t>PLASTIC WARE</t>
  </si>
  <si>
    <t>KIDS</t>
  </si>
  <si>
    <t>KITCHEN PLASTIC</t>
  </si>
  <si>
    <t>WATER JUG</t>
  </si>
  <si>
    <t>PLASTIC WARE Total</t>
  </si>
  <si>
    <t>SERBU HOUSEHOLD</t>
  </si>
  <si>
    <t>SERBU ALAT DAPUR</t>
  </si>
  <si>
    <t>SERBU PLASTIK</t>
  </si>
  <si>
    <t>SERBU HOUSEHOLD Total</t>
  </si>
  <si>
    <t>LIA Total</t>
  </si>
  <si>
    <t>ATIK</t>
  </si>
  <si>
    <t>KERAMIK SET &amp; GELAS SET</t>
  </si>
  <si>
    <t>GELAS</t>
  </si>
  <si>
    <t>KERAMIK</t>
  </si>
  <si>
    <t>KERAMIK SET &amp; GELAS SET Total</t>
  </si>
  <si>
    <t>PAJANGAN</t>
  </si>
  <si>
    <t>PAJANGAN Total</t>
  </si>
  <si>
    <t>PERLENGKAPAN MEJA</t>
  </si>
  <si>
    <t>GELAS SATUAN</t>
  </si>
  <si>
    <t>KERAMIK SATUAN</t>
  </si>
  <si>
    <t>MELAMINE</t>
  </si>
  <si>
    <t>NAMPAN</t>
  </si>
  <si>
    <t>PERLENGKAPAN ULANG TAHUN</t>
  </si>
  <si>
    <t>SENDOK &amp; GARPU</t>
  </si>
  <si>
    <t>TEMPAT SENDOK</t>
  </si>
  <si>
    <t>THERMOS</t>
  </si>
  <si>
    <t>PERLENGKAPAN MEJA Total</t>
  </si>
  <si>
    <t>SERBU PECAH BELAH</t>
  </si>
  <si>
    <t>ATIK Total</t>
  </si>
  <si>
    <t>ARIS</t>
  </si>
  <si>
    <t>ALAT DAPUR KAYU&amp; BATU</t>
  </si>
  <si>
    <t>ALUMINIUM</t>
  </si>
  <si>
    <t>BAKEWARE</t>
  </si>
  <si>
    <t>ENAMEL</t>
  </si>
  <si>
    <t>STAINLESS</t>
  </si>
  <si>
    <t>TEFLON</t>
  </si>
  <si>
    <t>TOOLS &amp; GADGET</t>
  </si>
  <si>
    <t>PERLENGKAPAN DAPUR Total</t>
  </si>
  <si>
    <t>STORAGE &amp; FURNITURE</t>
  </si>
  <si>
    <t>FURNITURE</t>
  </si>
  <si>
    <t>STORAGE</t>
  </si>
  <si>
    <t>STORAGE &amp; FURNITURE Total</t>
  </si>
  <si>
    <t>PERLENGKAPAN RUMAH</t>
  </si>
  <si>
    <t>STORAGE/SMALL FURNITURE</t>
  </si>
  <si>
    <t>PERLKP MANDI DR PLASTIK</t>
  </si>
  <si>
    <t>PERLENGKAPAN RUMAH Total</t>
  </si>
  <si>
    <t>ARIS Total</t>
  </si>
  <si>
    <t>073</t>
  </si>
  <si>
    <t>FERRY</t>
  </si>
  <si>
    <t>PERLENGKAPAN ELEKTRONIK</t>
  </si>
  <si>
    <t>HOME APPLIANCE</t>
  </si>
  <si>
    <t>JAM</t>
  </si>
  <si>
    <t>KITCHEN ELECTRIC</t>
  </si>
  <si>
    <t>PERLENGKAPAN ELEKTRONIK Total</t>
  </si>
  <si>
    <t>SERBU ELEKTRONIK</t>
  </si>
  <si>
    <t>SERBU HANDPHONE</t>
  </si>
  <si>
    <t>SERBU JAM</t>
  </si>
  <si>
    <t>SERBU ELEKTRONIK Total</t>
  </si>
  <si>
    <t>FERRY Total</t>
  </si>
  <si>
    <t>REPLI</t>
  </si>
  <si>
    <t>AUTOMOTIVE</t>
  </si>
  <si>
    <t>PERLENGKAPAN MOBIL</t>
  </si>
  <si>
    <t>PERLENGKAPAN MOTOR</t>
  </si>
  <si>
    <t>AUTOMOTIVE Total</t>
  </si>
  <si>
    <t>AUDIO</t>
  </si>
  <si>
    <t>AUDIO ACCESORIES</t>
  </si>
  <si>
    <t>ELECTRIC ACCESSORIES</t>
  </si>
  <si>
    <t>OFFICE</t>
  </si>
  <si>
    <t>PERSONAL APPLIANCE</t>
  </si>
  <si>
    <t>VIDEO</t>
  </si>
  <si>
    <t>SERBU AUTOMOTIVE</t>
  </si>
  <si>
    <t>SERBU ELECTRIC</t>
  </si>
  <si>
    <t>SERBU PERSONAL APPLIANCE</t>
  </si>
  <si>
    <t>SERBU TOOLS</t>
  </si>
  <si>
    <t>TOOLS AND HOBBY</t>
  </si>
  <si>
    <t>HOBBY</t>
  </si>
  <si>
    <t>TOOLS</t>
  </si>
  <si>
    <t>TOOLS AND HOBBY Total</t>
  </si>
  <si>
    <t>REPLI Total</t>
  </si>
  <si>
    <t>081</t>
  </si>
  <si>
    <t>HERU</t>
  </si>
  <si>
    <t>DENTAL CARE AND MOUTH TREATMEN</t>
  </si>
  <si>
    <t>MOUTH TREATMENT</t>
  </si>
  <si>
    <t>TOOTH BRUSH</t>
  </si>
  <si>
    <t>TOOTH PASTE</t>
  </si>
  <si>
    <t>DENTAL CARE AND MOUTH TREATMEN Total</t>
  </si>
  <si>
    <t>HAIR CARE</t>
  </si>
  <si>
    <t>HAIR ACCESSORIES</t>
  </si>
  <si>
    <t>HAIR COLORING</t>
  </si>
  <si>
    <t>HAIR STYLING</t>
  </si>
  <si>
    <t>HAIR TREATMENT</t>
  </si>
  <si>
    <t>SHAMPOO AND CONDITIONER</t>
  </si>
  <si>
    <t>HAIR CARE Total</t>
  </si>
  <si>
    <t>MALE GROOMING</t>
  </si>
  <si>
    <t>FACE AND BODY CARE</t>
  </si>
  <si>
    <t>MEN PARFUM DAN COLOGNE</t>
  </si>
  <si>
    <t>MEN SHAVING NEEDS</t>
  </si>
  <si>
    <t>OTHER</t>
  </si>
  <si>
    <t>MALE GROOMING Total</t>
  </si>
  <si>
    <t>INSECT, AIR FRESHENER AND CAMPHOR</t>
  </si>
  <si>
    <t>INSECTICIDE</t>
  </si>
  <si>
    <t>OTHER INSECT AND PEST</t>
  </si>
  <si>
    <t>AIR FRESHENER</t>
  </si>
  <si>
    <t>CAMPHOR</t>
  </si>
  <si>
    <t>INSECT, AIR FRESHENER AND CAMPHOR Total</t>
  </si>
  <si>
    <t>HERU Total</t>
  </si>
  <si>
    <t>WANDY</t>
  </si>
  <si>
    <t>BABY AND KIDS CARE</t>
  </si>
  <si>
    <t>BABY BODY CARE</t>
  </si>
  <si>
    <t>BABY GIFT PACK</t>
  </si>
  <si>
    <t>BABY HAIR CARE</t>
  </si>
  <si>
    <t>BABY OIL AND BODY LOTION</t>
  </si>
  <si>
    <t>BABY PERFUME</t>
  </si>
  <si>
    <t>BABY SOAP</t>
  </si>
  <si>
    <t>HOUSE BRAND PRODUCT</t>
  </si>
  <si>
    <t>KIDS FACE CARE</t>
  </si>
  <si>
    <t>KIDS GIFT PACK</t>
  </si>
  <si>
    <t>KIDS HAIR CARE</t>
  </si>
  <si>
    <t>KIDS PERFUME</t>
  </si>
  <si>
    <t>KIDS TOOTH BRUSH</t>
  </si>
  <si>
    <t>KIDS TOOTH PASTE</t>
  </si>
  <si>
    <t>TISSUE DAN COTTON</t>
  </si>
  <si>
    <t>WASHER FLUID BOTTLE</t>
  </si>
  <si>
    <t>KIDS HAND SOAP</t>
  </si>
  <si>
    <t>KIDS BATH SOAP</t>
  </si>
  <si>
    <t>BABY AND KIDS CARE Total</t>
  </si>
  <si>
    <t>BABY DIAPERS</t>
  </si>
  <si>
    <t>OPEN TYPE</t>
  </si>
  <si>
    <t>PANTS</t>
  </si>
  <si>
    <t>BABY DIAPERS Total</t>
  </si>
  <si>
    <t>SANITARY NAPKINS AND ADULT DIA</t>
  </si>
  <si>
    <t>ADULT DIAPERS</t>
  </si>
  <si>
    <t>SANITARY NAPKIN</t>
  </si>
  <si>
    <t>SANITARY NAPKINS AND ADULT DIA Total</t>
  </si>
  <si>
    <t>TISSUE</t>
  </si>
  <si>
    <t>DRY TISSUE</t>
  </si>
  <si>
    <t>WEET TISSUE</t>
  </si>
  <si>
    <t>TISSUE Total</t>
  </si>
  <si>
    <t>WANDY Total</t>
  </si>
  <si>
    <t>TEDY</t>
  </si>
  <si>
    <t>DETERGEN AND FABRIC SOFTENER</t>
  </si>
  <si>
    <t>FABRIC CARE</t>
  </si>
  <si>
    <t>FABRIC CLEANING</t>
  </si>
  <si>
    <t>DETERGEN AND FABRIC SOFTENER Total</t>
  </si>
  <si>
    <t>VITAMINS AND REMEDIES</t>
  </si>
  <si>
    <t>DISEASE DRUGS</t>
  </si>
  <si>
    <t>DRUG MEDICINE</t>
  </si>
  <si>
    <t>HERBAL</t>
  </si>
  <si>
    <t>VITAMINS DAN SUPPLEMENTS</t>
  </si>
  <si>
    <t>MASKER</t>
  </si>
  <si>
    <t>VITAMINS AND REMEDIES Total</t>
  </si>
  <si>
    <t>HOME CARE</t>
  </si>
  <si>
    <t>DISHWASHER , GLASS &amp; PAN</t>
  </si>
  <si>
    <t xml:space="preserve">FLOOR CLEANER , TOILET &amp; PORCELAIN </t>
  </si>
  <si>
    <t>GLASS &amp; FURNITURE CARE</t>
  </si>
  <si>
    <t xml:space="preserve">HOUSE BRAND </t>
  </si>
  <si>
    <t>HOME CARE Total</t>
  </si>
  <si>
    <t>TEDY Total</t>
  </si>
  <si>
    <t>FRANSISCA</t>
  </si>
  <si>
    <t>BODY CARE</t>
  </si>
  <si>
    <t>BAR SOAP</t>
  </si>
  <si>
    <t>FEMINIM HYGIENE</t>
  </si>
  <si>
    <t>HAND SOAP</t>
  </si>
  <si>
    <t>LIQUID SOAP</t>
  </si>
  <si>
    <t>LULUR</t>
  </si>
  <si>
    <t>BODY CARE Total</t>
  </si>
  <si>
    <t>PERFUME</t>
  </si>
  <si>
    <t>COLOGNE</t>
  </si>
  <si>
    <t>DEO DAN PERFUME</t>
  </si>
  <si>
    <t>POWDER</t>
  </si>
  <si>
    <t>PERFUME Total</t>
  </si>
  <si>
    <t>SKIN CARE AND BEAUTY</t>
  </si>
  <si>
    <t>COSMETICS</t>
  </si>
  <si>
    <t>COTTON</t>
  </si>
  <si>
    <t>FACE CARE</t>
  </si>
  <si>
    <t>HAND AND BODY LOTION</t>
  </si>
  <si>
    <t>SKIN CARE AND BEAUTY Total</t>
  </si>
  <si>
    <t>FRANSISCA Total</t>
  </si>
  <si>
    <t>082</t>
  </si>
  <si>
    <t>FRANS</t>
  </si>
  <si>
    <t>BUMBU DAPUR</t>
  </si>
  <si>
    <t>BUMBU</t>
  </si>
  <si>
    <t>KECAP</t>
  </si>
  <si>
    <t>SAUS DAN SAMBAL</t>
  </si>
  <si>
    <t>BUMBU DAPUR Total</t>
  </si>
  <si>
    <t>FOOD</t>
  </si>
  <si>
    <t>FOOD Total</t>
  </si>
  <si>
    <t>MAKANAN POKOK</t>
  </si>
  <si>
    <t>BERAS</t>
  </si>
  <si>
    <t>GULA</t>
  </si>
  <si>
    <t>MAKANAN POKOK Total</t>
  </si>
  <si>
    <t>MINYAK GORENG</t>
  </si>
  <si>
    <t>MINYAK GORENG Total</t>
  </si>
  <si>
    <t>PERMEN DAN COKELAT</t>
  </si>
  <si>
    <t>COKLAT BAR</t>
  </si>
  <si>
    <t>JELLY</t>
  </si>
  <si>
    <t>PERMEN</t>
  </si>
  <si>
    <t>PERMEN FANCY AND GIFT</t>
  </si>
  <si>
    <t>PERMEN KARET</t>
  </si>
  <si>
    <t>PERMEN TRADISIONAL</t>
  </si>
  <si>
    <t>PERMEN DAN COKELAT Total</t>
  </si>
  <si>
    <t>FRANS Total</t>
  </si>
  <si>
    <t>BINTANG</t>
  </si>
  <si>
    <t>BISKUIT</t>
  </si>
  <si>
    <t>ASSORTED</t>
  </si>
  <si>
    <t>BISKUIT ANAK</t>
  </si>
  <si>
    <t>COOKIES</t>
  </si>
  <si>
    <t>CRACKERS</t>
  </si>
  <si>
    <t>MARIE</t>
  </si>
  <si>
    <t>SANDWICH</t>
  </si>
  <si>
    <t>WAFER</t>
  </si>
  <si>
    <t>BISKUIT Total</t>
  </si>
  <si>
    <t>SARAPAN PAGI</t>
  </si>
  <si>
    <t>CEREAL</t>
  </si>
  <si>
    <t>MARGARINE</t>
  </si>
  <si>
    <t>SELAI DAN MADU</t>
  </si>
  <si>
    <t>SARAPAN PAGI Total</t>
  </si>
  <si>
    <t>SNACK</t>
  </si>
  <si>
    <t>KACANG</t>
  </si>
  <si>
    <t>KERIPIK</t>
  </si>
  <si>
    <t>KERUPUK MATANG</t>
  </si>
  <si>
    <t>MANISAN</t>
  </si>
  <si>
    <t>SNACK MODERN</t>
  </si>
  <si>
    <t>SNACK TRADISIONAL</t>
  </si>
  <si>
    <t>SNACK Total</t>
  </si>
  <si>
    <t>BINTANG Total</t>
  </si>
  <si>
    <t>DIKI</t>
  </si>
  <si>
    <t>BUMBU DAN TEPUNG KUE</t>
  </si>
  <si>
    <t>BUMBU KUE</t>
  </si>
  <si>
    <t>COKLAT KUE</t>
  </si>
  <si>
    <t>GELATIN</t>
  </si>
  <si>
    <t>SANTAN</t>
  </si>
  <si>
    <t>TEPUNG</t>
  </si>
  <si>
    <t>BUMBU DAN TEPUNG KUE Total</t>
  </si>
  <si>
    <t>MAKANAN KALENG</t>
  </si>
  <si>
    <t>BUAH KALENG</t>
  </si>
  <si>
    <t>DAGING KALENG</t>
  </si>
  <si>
    <t>IKAN KALENG</t>
  </si>
  <si>
    <t>SAYURAN  KALENG</t>
  </si>
  <si>
    <t>MAKANAN KALENG Total</t>
  </si>
  <si>
    <t>MAKANAN KERING</t>
  </si>
  <si>
    <t>IKAN DAN DENDENG</t>
  </si>
  <si>
    <t>KACANG MENTAH DAN GULA BATU</t>
  </si>
  <si>
    <t>KERUPUK MENTAH</t>
  </si>
  <si>
    <t>MIE</t>
  </si>
  <si>
    <t>PASTA</t>
  </si>
  <si>
    <t>MAKANAN KERING Total</t>
  </si>
  <si>
    <t>ROKOK</t>
  </si>
  <si>
    <t>ROKOK KRETEK</t>
  </si>
  <si>
    <t>ROKOK PUTIH</t>
  </si>
  <si>
    <t>ROKOK Total</t>
  </si>
  <si>
    <t>DIKI Total</t>
  </si>
  <si>
    <t>083</t>
  </si>
  <si>
    <t>MONITA</t>
  </si>
  <si>
    <t>DRINKS</t>
  </si>
  <si>
    <t>MINUMAN RINGAN</t>
  </si>
  <si>
    <t>DRINKS Total</t>
  </si>
  <si>
    <t>KOPI, T EH DAN COKLAT DRINK</t>
  </si>
  <si>
    <t>COKLAT DRINK</t>
  </si>
  <si>
    <t>CREAMER</t>
  </si>
  <si>
    <t>KOPI</t>
  </si>
  <si>
    <t>TE H</t>
  </si>
  <si>
    <t>KOPI, T EH DAN COKLAT DRINK Total</t>
  </si>
  <si>
    <t>MINUMAN BERALKHOHOL</t>
  </si>
  <si>
    <t>BIR</t>
  </si>
  <si>
    <t>WINE</t>
  </si>
  <si>
    <t>MINUMAN BERALKHOHOL Total</t>
  </si>
  <si>
    <t>MINUMAN BUBUK</t>
  </si>
  <si>
    <t>MINUMAN BUBUK / JUICE</t>
  </si>
  <si>
    <t>MINUMAN BUBUK BERENERGI</t>
  </si>
  <si>
    <t>MINUMAN BUBUK TRADISIONAL</t>
  </si>
  <si>
    <t>MINUMAN BUBUK Total</t>
  </si>
  <si>
    <t>AIR MINERAL</t>
  </si>
  <si>
    <t>MINUMAN JUICE</t>
  </si>
  <si>
    <t>MINUMAN KARBONASI</t>
  </si>
  <si>
    <t>MINUMAN KESEHATAN</t>
  </si>
  <si>
    <t>MINUMAN TE H,  KOPI, COKLAT</t>
  </si>
  <si>
    <t>MINUMAN RINGAN Total</t>
  </si>
  <si>
    <t>SIRUP</t>
  </si>
  <si>
    <t>CONCENTRATE SIRUP</t>
  </si>
  <si>
    <t>SPECIAL GRADE</t>
  </si>
  <si>
    <t>SQUASH</t>
  </si>
  <si>
    <t>SIRUP Total</t>
  </si>
  <si>
    <t>MONITA Total</t>
  </si>
  <si>
    <t>ADI</t>
  </si>
  <si>
    <t>MAKANAN BAYI</t>
  </si>
  <si>
    <t>BISKUIT BAYI</t>
  </si>
  <si>
    <t>BUBUR BAYI</t>
  </si>
  <si>
    <t>READY TO EAT</t>
  </si>
  <si>
    <t>MAKANAN BAYI Total</t>
  </si>
  <si>
    <t>PRODUK DIET</t>
  </si>
  <si>
    <t>MINUMAN DIET</t>
  </si>
  <si>
    <t>PRODUK DIET Total</t>
  </si>
  <si>
    <t>SUSU</t>
  </si>
  <si>
    <t>LIQUID MILK</t>
  </si>
  <si>
    <t>SUSU DEWASA</t>
  </si>
  <si>
    <t>SUSU IBU HAMIL DAN MENYUSUI</t>
  </si>
  <si>
    <t>SUSU KELUARGA</t>
  </si>
  <si>
    <t>SUSU KENTAL MANIS</t>
  </si>
  <si>
    <t>SUSU Total</t>
  </si>
  <si>
    <t>SUSU BAYI</t>
  </si>
  <si>
    <t>SUSU FORMULA</t>
  </si>
  <si>
    <t>SUSU LANJUTAN / PERTUMBUHAN</t>
  </si>
  <si>
    <t>SUSU BAYI Total</t>
  </si>
  <si>
    <t>ADI Total</t>
  </si>
  <si>
    <t>084</t>
  </si>
  <si>
    <t>MAGDALENA</t>
  </si>
  <si>
    <t>BUTCHERY</t>
  </si>
  <si>
    <t>BEEF</t>
  </si>
  <si>
    <t>BUTCHERY FROZEN</t>
  </si>
  <si>
    <t>CHICKEN</t>
  </si>
  <si>
    <t>BUTCHERY Total</t>
  </si>
  <si>
    <t>FISHERY</t>
  </si>
  <si>
    <t>FISHERY FROZEN</t>
  </si>
  <si>
    <t>FRESH WATER FISH</t>
  </si>
  <si>
    <t>SEA FISH</t>
  </si>
  <si>
    <t>FISHERY Total</t>
  </si>
  <si>
    <t>FRUIT &amp; VEGE</t>
  </si>
  <si>
    <t>BULK</t>
  </si>
  <si>
    <t>BUMBU FRESH</t>
  </si>
  <si>
    <t>IMPORTED FRUIT</t>
  </si>
  <si>
    <t>LOCAL FRUIT</t>
  </si>
  <si>
    <t>VEGETABLE</t>
  </si>
  <si>
    <t>FRUIT &amp; VEGE Total</t>
  </si>
  <si>
    <t>MAGDALENA Total</t>
  </si>
  <si>
    <t>SULISTYORINI</t>
  </si>
  <si>
    <t>BAKERY &amp; PASTRY</t>
  </si>
  <si>
    <t>BAKERY</t>
  </si>
  <si>
    <t>PASTRY</t>
  </si>
  <si>
    <t>BAKERY &amp; PASTRY Total</t>
  </si>
  <si>
    <t>DAIRY PRODUCT</t>
  </si>
  <si>
    <t>BUTTER/CREAM/MARGARINE</t>
  </si>
  <si>
    <t>CHEESE</t>
  </si>
  <si>
    <t>DESSERTS</t>
  </si>
  <si>
    <t>DIPS</t>
  </si>
  <si>
    <t>EGGS</t>
  </si>
  <si>
    <t>JUICE</t>
  </si>
  <si>
    <t>MILK</t>
  </si>
  <si>
    <t>YOGHURT</t>
  </si>
  <si>
    <t>DAIRY PRODUCT Total</t>
  </si>
  <si>
    <t>DELICATESSEN</t>
  </si>
  <si>
    <t>INDONESIAN FOOD</t>
  </si>
  <si>
    <t>MEAT BALL</t>
  </si>
  <si>
    <t>PROCESSED BEEF</t>
  </si>
  <si>
    <t>SAUSAGES</t>
  </si>
  <si>
    <t>DELICATESSEN Total</t>
  </si>
  <si>
    <t>FROZEN FOOD</t>
  </si>
  <si>
    <t>FROZEN PROCESSED CHICKEN</t>
  </si>
  <si>
    <t>FROZEN PROCESSED SEAFOOD</t>
  </si>
  <si>
    <t>READY TO COOK</t>
  </si>
  <si>
    <t>VEGETABLES</t>
  </si>
  <si>
    <t>FROZEN FOOD Total</t>
  </si>
  <si>
    <t>ICE CREAM</t>
  </si>
  <si>
    <t>ICE CREAM BOXES</t>
  </si>
  <si>
    <t>ICE CREAM INDIVIDUAL</t>
  </si>
  <si>
    <t>SPECIALITIES</t>
  </si>
  <si>
    <t>ICE CREAM Total</t>
  </si>
  <si>
    <t>RTE</t>
  </si>
  <si>
    <t>RAW MATERIAL</t>
  </si>
  <si>
    <t>RTE MEAT</t>
  </si>
  <si>
    <t>SPAR CAFFE</t>
  </si>
  <si>
    <t>RTE Total</t>
  </si>
  <si>
    <t>SULISTYORINI Total</t>
  </si>
  <si>
    <t>Growth</t>
  </si>
  <si>
    <t>Sales</t>
  </si>
  <si>
    <t>Margin</t>
  </si>
  <si>
    <t>-/+ Margin</t>
  </si>
  <si>
    <t>Laporan Sales Growth Sep 2021 vs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</si>
</sst>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1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0" fillId="4" borderId="7" xfId="0" applyFont="1" applyFill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0" fontId="3" fillId="3" borderId="8" xfId="0" applyFont="1" applyFill="1" applyBorder="1"/>
    <xf numFmtId="0" fontId="2" fillId="5" borderId="1" xfId="0" applyFont="1" applyFill="1" applyBorder="1"/>
    <xf numFmtId="3" fontId="2" fillId="5" borderId="1" xfId="0" applyNumberFormat="1" applyFont="1" applyFill="1" applyBorder="1"/>
    <xf numFmtId="10" fontId="2" fillId="5" borderId="1" xfId="0" applyNumberFormat="1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10" fontId="1" fillId="3" borderId="1" xfId="0" applyNumberFormat="1" applyFont="1" applyFill="1" applyBorder="1"/>
    <xf numFmtId="0" fontId="0" fillId="4" borderId="1" xfId="0" applyFont="1" applyFill="1" applyBorder="1"/>
    <xf numFmtId="0" fontId="3" fillId="3" borderId="9" xfId="0" applyFont="1" applyFill="1" applyBorder="1"/>
    <xf numFmtId="0" fontId="2" fillId="0" borderId="10" xfId="0" applyFont="1" applyBorder="1"/>
    <xf numFmtId="3" fontId="2" fillId="0" borderId="10" xfId="0" applyNumberFormat="1" applyFont="1" applyBorder="1"/>
    <xf numFmtId="10" fontId="2" fillId="0" borderId="10" xfId="0" applyNumberFormat="1" applyFont="1" applyBorder="1"/>
    <xf numFmtId="0" fontId="3" fillId="2" borderId="0" xfId="0" quotePrefix="1" applyFont="1" applyFill="1" applyBorder="1"/>
    <xf numFmtId="0" fontId="4" fillId="0" borderId="0" xfId="0" applyFont="1"/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pane ySplit="8" topLeftCell="A9" activePane="bottomLeft" state="frozen"/>
      <selection pane="bottomLeft" activeCell="A9" sqref="A9"/>
    </sheetView>
  </sheetViews>
  <sheetFormatPr defaultRowHeight="15" x14ac:dyDescent="0.25"/>
  <cols>
    <col min="1" max="2" width="17" bestFit="1" customWidth="1"/>
    <col min="3" max="3" width="30.57031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5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188540238.18599999</v>
      </c>
      <c r="E9" s="8">
        <v>0.20228407544693544</v>
      </c>
      <c r="F9" s="8">
        <v>0.18162466602250693</v>
      </c>
      <c r="G9" s="7">
        <v>121229731.81899998</v>
      </c>
      <c r="H9" s="8">
        <v>1</v>
      </c>
      <c r="I9" s="8">
        <v>9.9308116032565771E-2</v>
      </c>
      <c r="K9" s="8">
        <f>IFERROR(IF(ISBLANK(D9)," ",IF(ISBLANK(G9)," ",IF(G9/D9-1="FALSE",0,IF(G9&gt;D9,ABS(G9/D9-1),IF(G9&lt;D9,G9/D9-1))))),0)</f>
        <v>-0.35700870548702923</v>
      </c>
      <c r="L9" s="8">
        <f>IFERROR(IF(ISBLANK(E9)," ",IF(ISBLANK(H9)," ",IF(H9/E9-1="FALSE",0,IF(H9&gt;E9,ABS(H9/E9-1),IF(H9&lt;E9,H9/E9-1))))),0)</f>
        <v>3.9435428754861475</v>
      </c>
      <c r="M9" s="8">
        <f>IFERROR(H9-E9,0)</f>
        <v>0.7977159245530645</v>
      </c>
    </row>
    <row r="10" spans="1:13" x14ac:dyDescent="0.25">
      <c r="A10" s="9"/>
      <c r="B10" s="10" t="s">
        <v>13</v>
      </c>
      <c r="C10" s="10"/>
      <c r="D10" s="11">
        <v>188540238.18599999</v>
      </c>
      <c r="E10" s="12">
        <v>0.20228407544693544</v>
      </c>
      <c r="F10" s="12">
        <v>0.18162466602250693</v>
      </c>
      <c r="G10" s="11">
        <v>121229731.81899998</v>
      </c>
      <c r="H10" s="12">
        <v>1</v>
      </c>
      <c r="I10" s="12">
        <v>9.9308116032565771E-2</v>
      </c>
      <c r="K10" s="12">
        <f t="shared" ref="K10:K31" si="0">IFERROR(IF(ISBLANK(D10)," ",IF(ISBLANK(G10)," ",IF(G10/D10-1="FALSE",0,IF(G10&gt;D10,ABS(G10/D10-1),IF(G10&lt;D10,G10/D10-1))))),0)</f>
        <v>-0.35700870548702923</v>
      </c>
      <c r="L10" s="12">
        <f t="shared" ref="L10:L31" si="1">IFERROR(IF(ISBLANK(E10)," ",IF(ISBLANK(H10)," ",IF(H10/E10-1="FALSE",0,IF(H10&gt;E10,ABS(H10/E10-1),IF(H10&lt;E10,H10/E10-1))))),0)</f>
        <v>3.9435428754861475</v>
      </c>
      <c r="M10" s="12">
        <f t="shared" ref="M10:M31" si="2">IFERROR(H10-E10,0)</f>
        <v>0.7977159245530645</v>
      </c>
    </row>
    <row r="11" spans="1:13" x14ac:dyDescent="0.25">
      <c r="A11" s="13" t="s">
        <v>13</v>
      </c>
      <c r="B11" s="13"/>
      <c r="C11" s="13"/>
      <c r="D11" s="14">
        <v>188540238.18599999</v>
      </c>
      <c r="E11" s="15">
        <v>0.20228407544693544</v>
      </c>
      <c r="F11" s="15">
        <v>0.18162466602250693</v>
      </c>
      <c r="G11" s="14">
        <v>121229731.81899998</v>
      </c>
      <c r="H11" s="15">
        <v>1</v>
      </c>
      <c r="I11" s="15">
        <v>9.9308116032565771E-2</v>
      </c>
      <c r="K11" s="15">
        <f t="shared" si="0"/>
        <v>-0.35700870548702923</v>
      </c>
      <c r="L11" s="15">
        <f t="shared" si="1"/>
        <v>3.9435428754861475</v>
      </c>
      <c r="M11" s="15">
        <f t="shared" si="2"/>
        <v>0.7977159245530645</v>
      </c>
    </row>
    <row r="12" spans="1:13" x14ac:dyDescent="0.25">
      <c r="A12" s="5" t="s">
        <v>14</v>
      </c>
      <c r="B12" s="16" t="s">
        <v>15</v>
      </c>
      <c r="C12" s="1" t="s">
        <v>16</v>
      </c>
      <c r="D12" s="7">
        <v>33893181.822000012</v>
      </c>
      <c r="E12" s="8">
        <v>0.29395172912131418</v>
      </c>
      <c r="F12" s="8">
        <v>3.2649994972362116E-2</v>
      </c>
      <c r="G12" s="7">
        <v>15299174.550000001</v>
      </c>
      <c r="H12" s="8">
        <v>3.0507935475512303E-2</v>
      </c>
      <c r="I12" s="8">
        <v>1.2532669821313231E-2</v>
      </c>
      <c r="K12" s="8">
        <f t="shared" si="0"/>
        <v>-0.5486061287975823</v>
      </c>
      <c r="L12" s="8">
        <f t="shared" si="1"/>
        <v>-0.89621447178859204</v>
      </c>
      <c r="M12" s="8">
        <f t="shared" si="2"/>
        <v>-0.26344379364580189</v>
      </c>
    </row>
    <row r="13" spans="1:13" x14ac:dyDescent="0.25">
      <c r="A13" s="17"/>
      <c r="B13" s="16"/>
      <c r="C13" s="1" t="s">
        <v>17</v>
      </c>
      <c r="D13" s="7">
        <v>122097754.55400002</v>
      </c>
      <c r="E13" s="8">
        <v>0.2118813937119409</v>
      </c>
      <c r="F13" s="8">
        <v>0.11761926316806229</v>
      </c>
      <c r="G13" s="7">
        <v>77607385.471000001</v>
      </c>
      <c r="H13" s="8">
        <v>0.21062444845675293</v>
      </c>
      <c r="I13" s="8">
        <v>6.3573870251936213E-2</v>
      </c>
      <c r="K13" s="8">
        <f t="shared" si="0"/>
        <v>-0.36438318825366534</v>
      </c>
      <c r="L13" s="8">
        <f t="shared" si="1"/>
        <v>-5.9323059621593233E-3</v>
      </c>
      <c r="M13" s="8">
        <f t="shared" si="2"/>
        <v>-1.2569452551879634E-3</v>
      </c>
    </row>
    <row r="14" spans="1:13" x14ac:dyDescent="0.25">
      <c r="A14" s="17"/>
      <c r="B14" s="16"/>
      <c r="C14" s="1" t="s">
        <v>18</v>
      </c>
      <c r="D14" s="7">
        <v>42140681.821999997</v>
      </c>
      <c r="E14" s="8">
        <v>0.23070733532660689</v>
      </c>
      <c r="F14" s="8">
        <v>4.0594980336933768E-2</v>
      </c>
      <c r="G14" s="7">
        <v>125088106.36299999</v>
      </c>
      <c r="H14" s="8">
        <v>0.18146735835241876</v>
      </c>
      <c r="I14" s="8">
        <v>0.10246879205785578</v>
      </c>
      <c r="K14" s="8">
        <f t="shared" si="0"/>
        <v>1.9683455737941191</v>
      </c>
      <c r="L14" s="8">
        <f t="shared" si="1"/>
        <v>-0.21343047850854102</v>
      </c>
      <c r="M14" s="8">
        <f t="shared" si="2"/>
        <v>-4.9239976974188138E-2</v>
      </c>
    </row>
    <row r="15" spans="1:13" x14ac:dyDescent="0.25">
      <c r="A15" s="17"/>
      <c r="B15" s="16"/>
      <c r="C15" s="1" t="s">
        <v>19</v>
      </c>
      <c r="D15" s="7">
        <v>4151136.36</v>
      </c>
      <c r="E15" s="8">
        <v>-4.7858379675101786E-2</v>
      </c>
      <c r="F15" s="8">
        <v>3.9988745227694817E-3</v>
      </c>
      <c r="G15" s="7">
        <v>3395277.2760000001</v>
      </c>
      <c r="H15" s="8">
        <v>-1.6418150185858342</v>
      </c>
      <c r="I15" s="8">
        <v>2.7813192739810783E-3</v>
      </c>
      <c r="K15" s="8">
        <f t="shared" si="0"/>
        <v>-0.18208486025257908</v>
      </c>
      <c r="L15" s="8">
        <f t="shared" si="1"/>
        <v>33.305695882971669</v>
      </c>
      <c r="M15" s="8">
        <f t="shared" si="2"/>
        <v>-1.5939566389107325</v>
      </c>
    </row>
    <row r="16" spans="1:13" x14ac:dyDescent="0.25">
      <c r="A16" s="17"/>
      <c r="B16" s="6"/>
      <c r="C16" s="1" t="s">
        <v>20</v>
      </c>
      <c r="D16" s="7">
        <v>366398568.21400011</v>
      </c>
      <c r="E16" s="8">
        <v>0.23241394972991092</v>
      </c>
      <c r="F16" s="8">
        <v>0.35295923153200898</v>
      </c>
      <c r="G16" s="7">
        <v>547244439.05299997</v>
      </c>
      <c r="H16" s="8">
        <v>0.13130377241903943</v>
      </c>
      <c r="I16" s="8">
        <v>0.44828783695398911</v>
      </c>
      <c r="K16" s="8">
        <f t="shared" si="0"/>
        <v>0.49357690375409535</v>
      </c>
      <c r="L16" s="8">
        <f t="shared" si="1"/>
        <v>-0.43504349643544193</v>
      </c>
      <c r="M16" s="8">
        <f t="shared" si="2"/>
        <v>-0.10111017731087149</v>
      </c>
    </row>
    <row r="17" spans="1:13" x14ac:dyDescent="0.25">
      <c r="A17" s="17"/>
      <c r="B17" s="10" t="s">
        <v>21</v>
      </c>
      <c r="C17" s="10"/>
      <c r="D17" s="11">
        <v>568681322.77200019</v>
      </c>
      <c r="E17" s="12">
        <v>0.22950083420328227</v>
      </c>
      <c r="F17" s="12">
        <v>0.54782234453213674</v>
      </c>
      <c r="G17" s="11">
        <v>768634382.71299994</v>
      </c>
      <c r="H17" s="12">
        <v>0.13763762284428283</v>
      </c>
      <c r="I17" s="12">
        <v>0.62964448835907538</v>
      </c>
      <c r="K17" s="12">
        <f t="shared" si="0"/>
        <v>0.35160827678732542</v>
      </c>
      <c r="L17" s="12">
        <f t="shared" si="1"/>
        <v>-0.40027397581322444</v>
      </c>
      <c r="M17" s="12">
        <f t="shared" si="2"/>
        <v>-9.1863211358999441E-2</v>
      </c>
    </row>
    <row r="18" spans="1:13" x14ac:dyDescent="0.25">
      <c r="A18" s="17"/>
      <c r="B18" s="16" t="s">
        <v>22</v>
      </c>
      <c r="C18" s="1" t="s">
        <v>23</v>
      </c>
      <c r="D18" s="7"/>
      <c r="E18" s="8">
        <v>0</v>
      </c>
      <c r="F18" s="8">
        <v>0</v>
      </c>
      <c r="G18" s="7">
        <v>54363.635999999999</v>
      </c>
      <c r="H18" s="8">
        <v>-7.3578595809890274E-8</v>
      </c>
      <c r="I18" s="8">
        <v>4.4533219622234944E-5</v>
      </c>
      <c r="K18" s="8" t="str">
        <f t="shared" si="0"/>
        <v xml:space="preserve"> </v>
      </c>
      <c r="L18" s="8">
        <f t="shared" si="1"/>
        <v>0</v>
      </c>
      <c r="M18" s="8">
        <f t="shared" si="2"/>
        <v>-7.3578595809890274E-8</v>
      </c>
    </row>
    <row r="19" spans="1:13" x14ac:dyDescent="0.25">
      <c r="A19" s="17"/>
      <c r="B19" s="16"/>
      <c r="C19" s="1" t="s">
        <v>24</v>
      </c>
      <c r="D19" s="7">
        <v>515477.27600000007</v>
      </c>
      <c r="E19" s="8">
        <v>0.27410961176880277</v>
      </c>
      <c r="F19" s="8">
        <v>4.9656979855583754E-4</v>
      </c>
      <c r="G19" s="7">
        <v>377463.63900000002</v>
      </c>
      <c r="H19" s="8">
        <v>0.45748416842873701</v>
      </c>
      <c r="I19" s="8">
        <v>3.0920799953474429E-4</v>
      </c>
      <c r="K19" s="8">
        <f t="shared" si="0"/>
        <v>-0.26773951719260658</v>
      </c>
      <c r="L19" s="8">
        <f t="shared" si="1"/>
        <v>0.66898258502004349</v>
      </c>
      <c r="M19" s="8">
        <f t="shared" si="2"/>
        <v>0.18337455665993424</v>
      </c>
    </row>
    <row r="20" spans="1:13" x14ac:dyDescent="0.25">
      <c r="A20" s="17"/>
      <c r="B20" s="6"/>
      <c r="C20" s="1" t="s">
        <v>25</v>
      </c>
      <c r="D20" s="7">
        <v>2753863.6319999998</v>
      </c>
      <c r="E20" s="8">
        <v>0.30911183549846893</v>
      </c>
      <c r="F20" s="8">
        <v>2.6528531375891082E-3</v>
      </c>
      <c r="G20" s="7">
        <v>1408954.5469999998</v>
      </c>
      <c r="H20" s="8">
        <v>0.35290349717718761</v>
      </c>
      <c r="I20" s="8">
        <v>1.154177440951476E-3</v>
      </c>
      <c r="K20" s="8">
        <f t="shared" si="0"/>
        <v>-0.48837170779704031</v>
      </c>
      <c r="L20" s="8">
        <f t="shared" si="1"/>
        <v>0.14166931398178573</v>
      </c>
      <c r="M20" s="8">
        <f t="shared" si="2"/>
        <v>4.3791661678718674E-2</v>
      </c>
    </row>
    <row r="21" spans="1:13" x14ac:dyDescent="0.25">
      <c r="A21" s="9"/>
      <c r="B21" s="10" t="s">
        <v>26</v>
      </c>
      <c r="C21" s="10"/>
      <c r="D21" s="11">
        <v>3269340.9079999998</v>
      </c>
      <c r="E21" s="12">
        <v>0.30359303172430152</v>
      </c>
      <c r="F21" s="12">
        <v>3.1494229361449461E-3</v>
      </c>
      <c r="G21" s="11">
        <v>1840781.8219999997</v>
      </c>
      <c r="H21" s="12">
        <v>0.36392613942273061</v>
      </c>
      <c r="I21" s="12">
        <v>1.5079186601084551E-3</v>
      </c>
      <c r="K21" s="12">
        <f t="shared" si="0"/>
        <v>-0.43695629369954958</v>
      </c>
      <c r="L21" s="12">
        <f t="shared" si="1"/>
        <v>0.19873021246817912</v>
      </c>
      <c r="M21" s="12">
        <f t="shared" si="2"/>
        <v>6.0333107698429089E-2</v>
      </c>
    </row>
    <row r="22" spans="1:13" x14ac:dyDescent="0.25">
      <c r="A22" s="13" t="s">
        <v>27</v>
      </c>
      <c r="B22" s="13"/>
      <c r="C22" s="13"/>
      <c r="D22" s="14">
        <v>571950663.68000019</v>
      </c>
      <c r="E22" s="15">
        <v>0.22992435439077638</v>
      </c>
      <c r="F22" s="15">
        <v>0.55097176746828169</v>
      </c>
      <c r="G22" s="14">
        <v>770475164.53500009</v>
      </c>
      <c r="H22" s="15">
        <v>0.13817826037164077</v>
      </c>
      <c r="I22" s="15">
        <v>0.63115240701918396</v>
      </c>
      <c r="K22" s="15">
        <f t="shared" si="0"/>
        <v>0.34710074393072499</v>
      </c>
      <c r="L22" s="15">
        <f t="shared" si="1"/>
        <v>-0.39902729861841935</v>
      </c>
      <c r="M22" s="15">
        <f t="shared" si="2"/>
        <v>-9.174609401913561E-2</v>
      </c>
    </row>
    <row r="23" spans="1:13" x14ac:dyDescent="0.25">
      <c r="A23" s="5" t="s">
        <v>28</v>
      </c>
      <c r="B23" s="16" t="s">
        <v>29</v>
      </c>
      <c r="C23" s="1" t="s">
        <v>30</v>
      </c>
      <c r="D23" s="7">
        <v>43146096.373999976</v>
      </c>
      <c r="E23" s="8">
        <v>0.20070432186811496</v>
      </c>
      <c r="F23" s="8">
        <v>4.156351672989736E-2</v>
      </c>
      <c r="G23" s="7">
        <v>69747185.458000019</v>
      </c>
      <c r="H23" s="8">
        <v>0.17631017477264402</v>
      </c>
      <c r="I23" s="8">
        <v>5.7135007085138051E-2</v>
      </c>
      <c r="K23" s="8">
        <f t="shared" si="0"/>
        <v>0.61653524465842469</v>
      </c>
      <c r="L23" s="8">
        <f t="shared" si="1"/>
        <v>-0.1215427095361733</v>
      </c>
      <c r="M23" s="8">
        <f t="shared" si="2"/>
        <v>-2.4394147095470942E-2</v>
      </c>
    </row>
    <row r="24" spans="1:13" x14ac:dyDescent="0.25">
      <c r="A24" s="17"/>
      <c r="B24" s="16"/>
      <c r="C24" s="1" t="s">
        <v>31</v>
      </c>
      <c r="D24" s="7">
        <v>88739831.797000021</v>
      </c>
      <c r="E24" s="8">
        <v>0.24239032046178802</v>
      </c>
      <c r="F24" s="8">
        <v>8.5484894196025049E-2</v>
      </c>
      <c r="G24" s="7">
        <v>89617612.741000012</v>
      </c>
      <c r="H24" s="8">
        <v>0.25675819849721243</v>
      </c>
      <c r="I24" s="8">
        <v>7.3412323454879913E-2</v>
      </c>
      <c r="K24" s="8">
        <f t="shared" si="0"/>
        <v>9.8916228059569011E-3</v>
      </c>
      <c r="L24" s="8">
        <f t="shared" si="1"/>
        <v>5.9275791244681519E-2</v>
      </c>
      <c r="M24" s="8">
        <f t="shared" si="2"/>
        <v>1.4367878035424414E-2</v>
      </c>
    </row>
    <row r="25" spans="1:13" x14ac:dyDescent="0.25">
      <c r="A25" s="17"/>
      <c r="B25" s="6"/>
      <c r="C25" s="1" t="s">
        <v>32</v>
      </c>
      <c r="D25" s="7">
        <v>144335738.19099998</v>
      </c>
      <c r="E25" s="8">
        <v>0.22427540515408184</v>
      </c>
      <c r="F25" s="8">
        <v>0.13904156744615248</v>
      </c>
      <c r="G25" s="7">
        <v>168687179.097</v>
      </c>
      <c r="H25" s="8">
        <v>0.16726421158999508</v>
      </c>
      <c r="I25" s="8">
        <v>0.13818397272364161</v>
      </c>
      <c r="K25" s="8">
        <f t="shared" si="0"/>
        <v>0.16871386955998147</v>
      </c>
      <c r="L25" s="8">
        <f t="shared" si="1"/>
        <v>-0.25420171919840651</v>
      </c>
      <c r="M25" s="8">
        <f t="shared" si="2"/>
        <v>-5.7011193564086765E-2</v>
      </c>
    </row>
    <row r="26" spans="1:13" x14ac:dyDescent="0.25">
      <c r="A26" s="17"/>
      <c r="B26" s="10" t="s">
        <v>33</v>
      </c>
      <c r="C26" s="10"/>
      <c r="D26" s="11">
        <v>276221666.36199999</v>
      </c>
      <c r="E26" s="12">
        <v>0.22641323276950484</v>
      </c>
      <c r="F26" s="12">
        <v>0.26608997837207488</v>
      </c>
      <c r="G26" s="11">
        <v>328051977.296</v>
      </c>
      <c r="H26" s="12">
        <v>0.19363554458531385</v>
      </c>
      <c r="I26" s="12">
        <v>0.26873130326365952</v>
      </c>
      <c r="K26" s="12">
        <f t="shared" si="0"/>
        <v>0.18764028041911174</v>
      </c>
      <c r="L26" s="12">
        <f t="shared" si="1"/>
        <v>-0.1447693130973472</v>
      </c>
      <c r="M26" s="12">
        <f t="shared" si="2"/>
        <v>-3.2777688184190995E-2</v>
      </c>
    </row>
    <row r="27" spans="1:13" x14ac:dyDescent="0.25">
      <c r="A27" s="17"/>
      <c r="B27" s="16" t="s">
        <v>22</v>
      </c>
      <c r="C27" s="1" t="s">
        <v>23</v>
      </c>
      <c r="D27" s="7">
        <v>508081.81700000004</v>
      </c>
      <c r="E27" s="8">
        <v>1.9170272727945307E-2</v>
      </c>
      <c r="F27" s="8">
        <v>4.8944560170596904E-4</v>
      </c>
      <c r="G27" s="7">
        <v>127272.726</v>
      </c>
      <c r="H27" s="8">
        <v>0.16050097017643827</v>
      </c>
      <c r="I27" s="8">
        <v>1.0425837335233668E-4</v>
      </c>
      <c r="K27" s="8">
        <f t="shared" si="0"/>
        <v>-0.7495034820346661</v>
      </c>
      <c r="L27" s="8">
        <f t="shared" si="1"/>
        <v>7.3723884607269721</v>
      </c>
      <c r="M27" s="8">
        <f t="shared" si="2"/>
        <v>0.14133069744849297</v>
      </c>
    </row>
    <row r="28" spans="1:13" x14ac:dyDescent="0.25">
      <c r="A28" s="17"/>
      <c r="B28" s="6"/>
      <c r="C28" s="1" t="s">
        <v>34</v>
      </c>
      <c r="D28" s="7">
        <v>855522.72900000005</v>
      </c>
      <c r="E28" s="8">
        <v>0.26796217239951314</v>
      </c>
      <c r="F28" s="8">
        <v>8.2414253543054412E-4</v>
      </c>
      <c r="G28" s="7">
        <v>859300.00299999968</v>
      </c>
      <c r="H28" s="8">
        <v>0.42209334543665789</v>
      </c>
      <c r="I28" s="8">
        <v>7.0391531123830883E-4</v>
      </c>
      <c r="K28" s="8">
        <f t="shared" si="0"/>
        <v>4.4151649885617594E-3</v>
      </c>
      <c r="L28" s="8">
        <f t="shared" si="1"/>
        <v>0.57519750514391932</v>
      </c>
      <c r="M28" s="8">
        <f t="shared" si="2"/>
        <v>0.15413117303714474</v>
      </c>
    </row>
    <row r="29" spans="1:13" x14ac:dyDescent="0.25">
      <c r="A29" s="9"/>
      <c r="B29" s="10" t="s">
        <v>26</v>
      </c>
      <c r="C29" s="10"/>
      <c r="D29" s="11">
        <v>1363604.5460000001</v>
      </c>
      <c r="E29" s="12">
        <v>0.17526180643871211</v>
      </c>
      <c r="F29" s="12">
        <v>1.3135881371365132E-3</v>
      </c>
      <c r="G29" s="11">
        <v>986572.7289999997</v>
      </c>
      <c r="H29" s="12">
        <v>0.38834664463951563</v>
      </c>
      <c r="I29" s="12">
        <v>8.0817368459064549E-4</v>
      </c>
      <c r="K29" s="12">
        <f t="shared" si="0"/>
        <v>-0.27649645060658246</v>
      </c>
      <c r="L29" s="12">
        <f t="shared" si="1"/>
        <v>1.2158087522355756</v>
      </c>
      <c r="M29" s="12">
        <f t="shared" si="2"/>
        <v>0.21308483820080351</v>
      </c>
    </row>
    <row r="30" spans="1:13" ht="15.75" thickBot="1" x14ac:dyDescent="0.3">
      <c r="A30" s="13" t="s">
        <v>35</v>
      </c>
      <c r="B30" s="13"/>
      <c r="C30" s="13"/>
      <c r="D30" s="14">
        <v>277585270.90799993</v>
      </c>
      <c r="E30" s="15">
        <v>0.2261619574865949</v>
      </c>
      <c r="F30" s="15">
        <v>0.26740356650921138</v>
      </c>
      <c r="G30" s="14">
        <v>329038550.02500004</v>
      </c>
      <c r="H30" s="15">
        <v>0.19421935660774245</v>
      </c>
      <c r="I30" s="15">
        <v>0.2695394769482502</v>
      </c>
      <c r="K30" s="15">
        <f t="shared" si="0"/>
        <v>0.18536026406838157</v>
      </c>
      <c r="L30" s="15">
        <f t="shared" si="1"/>
        <v>-0.14123772730763418</v>
      </c>
      <c r="M30" s="15">
        <f t="shared" si="2"/>
        <v>-3.1942600878852451E-2</v>
      </c>
    </row>
    <row r="31" spans="1:13" ht="15.75" thickTop="1" x14ac:dyDescent="0.25">
      <c r="A31" s="18" t="s">
        <v>36</v>
      </c>
      <c r="B31" s="18"/>
      <c r="C31" s="18"/>
      <c r="D31" s="19">
        <v>1038076172.7740002</v>
      </c>
      <c r="E31" s="20">
        <v>0.22389811960803091</v>
      </c>
      <c r="F31" s="20">
        <v>1</v>
      </c>
      <c r="G31" s="19">
        <v>1220743446.3790002</v>
      </c>
      <c r="H31" s="20">
        <v>0.2388694414571271</v>
      </c>
      <c r="I31" s="20">
        <v>1</v>
      </c>
      <c r="K31" s="20">
        <f t="shared" si="0"/>
        <v>0.17596711917283225</v>
      </c>
      <c r="L31" s="20">
        <f t="shared" si="1"/>
        <v>6.6866670766623004E-2</v>
      </c>
      <c r="M31" s="20">
        <f t="shared" si="2"/>
        <v>1.4971321849096192E-2</v>
      </c>
    </row>
  </sheetData>
  <mergeCells count="1"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33.140625" bestFit="1" customWidth="1"/>
    <col min="3" max="3" width="31.5703125" bestFit="1" customWidth="1"/>
    <col min="4" max="4" width="16.140625" bestFit="1" customWidth="1"/>
    <col min="6" max="6" width="11.7109375" bestFit="1" customWidth="1"/>
    <col min="7" max="7" width="11.14062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37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177944343.646</v>
      </c>
      <c r="E9" s="8">
        <v>0.2149741685079963</v>
      </c>
      <c r="F9" s="8">
        <v>0.40125559094354601</v>
      </c>
      <c r="G9" s="7">
        <v>189504599.99300003</v>
      </c>
      <c r="H9" s="8">
        <v>0.98828265129140902</v>
      </c>
      <c r="I9" s="8">
        <v>0.40157242148535066</v>
      </c>
      <c r="K9" s="8">
        <f>IFERROR(IF(ISBLANK(D9)," ",IF(ISBLANK(G9)," ",IF(G9/D9-1="FALSE",0,IF(G9&gt;D9,ABS(G9/D9-1),IF(G9&lt;D9,G9/D9-1))))),0)</f>
        <v>6.4965573561573065E-2</v>
      </c>
      <c r="L9" s="8">
        <f>IFERROR(IF(ISBLANK(E9)," ",IF(ISBLANK(H9)," ",IF(H9/E9-1="FALSE",0,IF(H9&gt;E9,ABS(H9/E9-1),IF(H9&lt;E9,H9/E9-1))))),0)</f>
        <v>3.59721583365328</v>
      </c>
      <c r="M9" s="8">
        <f>IFERROR(H9-E9,0)</f>
        <v>0.77330848278341269</v>
      </c>
    </row>
    <row r="10" spans="1:13" x14ac:dyDescent="0.25">
      <c r="A10" s="9"/>
      <c r="B10" s="10" t="s">
        <v>13</v>
      </c>
      <c r="C10" s="10"/>
      <c r="D10" s="11">
        <v>177944343.646</v>
      </c>
      <c r="E10" s="12">
        <v>0.2149741685079963</v>
      </c>
      <c r="F10" s="12">
        <v>0.40125559094354601</v>
      </c>
      <c r="G10" s="11">
        <v>189504599.99300003</v>
      </c>
      <c r="H10" s="12">
        <v>0.98828265129140902</v>
      </c>
      <c r="I10" s="12">
        <v>0.40157242148535066</v>
      </c>
      <c r="K10" s="12">
        <f t="shared" ref="K10:K55" si="0">IFERROR(IF(ISBLANK(D10)," ",IF(ISBLANK(G10)," ",IF(G10/D10-1="FALSE",0,IF(G10&gt;D10,ABS(G10/D10-1),IF(G10&lt;D10,G10/D10-1))))),0)</f>
        <v>6.4965573561573065E-2</v>
      </c>
      <c r="L10" s="12">
        <f t="shared" ref="L10:L55" si="1">IFERROR(IF(ISBLANK(E10)," ",IF(ISBLANK(H10)," ",IF(H10/E10-1="FALSE",0,IF(H10&gt;E10,ABS(H10/E10-1),IF(H10&lt;E10,H10/E10-1))))),0)</f>
        <v>3.59721583365328</v>
      </c>
      <c r="M10" s="12">
        <f t="shared" ref="M10:M55" si="2">IFERROR(H10-E10,0)</f>
        <v>0.77330848278341269</v>
      </c>
    </row>
    <row r="11" spans="1:13" x14ac:dyDescent="0.25">
      <c r="A11" s="13" t="s">
        <v>13</v>
      </c>
      <c r="B11" s="13"/>
      <c r="C11" s="13"/>
      <c r="D11" s="14">
        <v>177944343.646</v>
      </c>
      <c r="E11" s="15">
        <v>0.2149741685079963</v>
      </c>
      <c r="F11" s="15">
        <v>0.40125559094354601</v>
      </c>
      <c r="G11" s="14">
        <v>189504599.99300003</v>
      </c>
      <c r="H11" s="15">
        <v>0.98828265129140902</v>
      </c>
      <c r="I11" s="15">
        <v>0.40157242148535066</v>
      </c>
      <c r="K11" s="15">
        <f t="shared" si="0"/>
        <v>6.4965573561573065E-2</v>
      </c>
      <c r="L11" s="15">
        <f t="shared" si="1"/>
        <v>3.59721583365328</v>
      </c>
      <c r="M11" s="15">
        <f t="shared" si="2"/>
        <v>0.77330848278341269</v>
      </c>
    </row>
    <row r="12" spans="1:13" x14ac:dyDescent="0.25">
      <c r="A12" s="5" t="s">
        <v>38</v>
      </c>
      <c r="B12" s="16" t="s">
        <v>39</v>
      </c>
      <c r="C12" s="1" t="s">
        <v>40</v>
      </c>
      <c r="D12" s="7">
        <v>15996063.642000001</v>
      </c>
      <c r="E12" s="8">
        <v>0.32030620136738758</v>
      </c>
      <c r="F12" s="8">
        <v>3.6070323101756896E-2</v>
      </c>
      <c r="G12" s="7">
        <v>14699556.366</v>
      </c>
      <c r="H12" s="8">
        <v>0.18790316777101568</v>
      </c>
      <c r="I12" s="8">
        <v>3.1149304264239844E-2</v>
      </c>
      <c r="K12" s="8">
        <f t="shared" si="0"/>
        <v>-8.1051645268266581E-2</v>
      </c>
      <c r="L12" s="8">
        <f t="shared" si="1"/>
        <v>-0.41336394060165926</v>
      </c>
      <c r="M12" s="8">
        <f t="shared" si="2"/>
        <v>-0.1324030335963719</v>
      </c>
    </row>
    <row r="13" spans="1:13" x14ac:dyDescent="0.25">
      <c r="A13" s="17"/>
      <c r="B13" s="16"/>
      <c r="C13" s="1" t="s">
        <v>41</v>
      </c>
      <c r="D13" s="7">
        <v>1276118.1819999998</v>
      </c>
      <c r="E13" s="8">
        <v>0.32884212286852293</v>
      </c>
      <c r="F13" s="8">
        <v>2.8775826460147439E-3</v>
      </c>
      <c r="G13" s="7">
        <v>1684673.6429999999</v>
      </c>
      <c r="H13" s="8">
        <v>0.25941570630959299</v>
      </c>
      <c r="I13" s="8">
        <v>3.5699316758381937E-3</v>
      </c>
      <c r="K13" s="8">
        <f t="shared" si="0"/>
        <v>0.3201548781004675</v>
      </c>
      <c r="L13" s="8">
        <f t="shared" si="1"/>
        <v>-0.21112385467322836</v>
      </c>
      <c r="M13" s="8">
        <f t="shared" si="2"/>
        <v>-6.9426416558929949E-2</v>
      </c>
    </row>
    <row r="14" spans="1:13" x14ac:dyDescent="0.25">
      <c r="A14" s="17"/>
      <c r="B14" s="16"/>
      <c r="C14" s="1" t="s">
        <v>42</v>
      </c>
      <c r="D14" s="7">
        <v>12522505.452</v>
      </c>
      <c r="E14" s="8">
        <v>0.18275392338795046</v>
      </c>
      <c r="F14" s="8">
        <v>2.823762319319436E-2</v>
      </c>
      <c r="G14" s="7">
        <v>10767454.552000001</v>
      </c>
      <c r="H14" s="8">
        <v>6.4304842770048221E-2</v>
      </c>
      <c r="I14" s="8">
        <v>2.2816927915416407E-2</v>
      </c>
      <c r="K14" s="8">
        <f t="shared" si="0"/>
        <v>-0.14015173774347967</v>
      </c>
      <c r="L14" s="8">
        <f t="shared" si="1"/>
        <v>-0.64813426941570085</v>
      </c>
      <c r="M14" s="8">
        <f t="shared" si="2"/>
        <v>-0.11844908061790224</v>
      </c>
    </row>
    <row r="15" spans="1:13" x14ac:dyDescent="0.25">
      <c r="A15" s="17"/>
      <c r="B15" s="16"/>
      <c r="C15" s="1" t="s">
        <v>43</v>
      </c>
      <c r="D15" s="7">
        <v>10844618.187000001</v>
      </c>
      <c r="E15" s="8">
        <v>8.2426354859735221E-2</v>
      </c>
      <c r="F15" s="8">
        <v>2.4454071368733999E-2</v>
      </c>
      <c r="G15" s="7">
        <v>15675337.277000001</v>
      </c>
      <c r="H15" s="8">
        <v>-0.15899565533794918</v>
      </c>
      <c r="I15" s="8">
        <v>3.3217046700486384E-2</v>
      </c>
      <c r="K15" s="8">
        <f t="shared" si="0"/>
        <v>0.4454485171078526</v>
      </c>
      <c r="L15" s="8">
        <f t="shared" si="1"/>
        <v>-2.9289419701806758</v>
      </c>
      <c r="M15" s="8">
        <f t="shared" si="2"/>
        <v>-0.24142201019768439</v>
      </c>
    </row>
    <row r="16" spans="1:13" x14ac:dyDescent="0.25">
      <c r="A16" s="17"/>
      <c r="B16" s="16"/>
      <c r="C16" s="1" t="s">
        <v>44</v>
      </c>
      <c r="D16" s="7">
        <v>3152981.818</v>
      </c>
      <c r="E16" s="8">
        <v>0.35168482788884892</v>
      </c>
      <c r="F16" s="8">
        <v>7.1098162307014438E-3</v>
      </c>
      <c r="G16" s="7">
        <v>3668977.2629999993</v>
      </c>
      <c r="H16" s="8">
        <v>0.29353888448994736</v>
      </c>
      <c r="I16" s="8">
        <v>7.7747985216824675E-3</v>
      </c>
      <c r="K16" s="8">
        <f t="shared" si="0"/>
        <v>0.16365316223970661</v>
      </c>
      <c r="L16" s="8">
        <f t="shared" si="1"/>
        <v>-0.16533537641629159</v>
      </c>
      <c r="M16" s="8">
        <f t="shared" si="2"/>
        <v>-5.8145943398901556E-2</v>
      </c>
    </row>
    <row r="17" spans="1:13" x14ac:dyDescent="0.25">
      <c r="A17" s="17"/>
      <c r="B17" s="6"/>
      <c r="C17" s="1" t="s">
        <v>45</v>
      </c>
      <c r="D17" s="7">
        <v>1500672.7300000007</v>
      </c>
      <c r="E17" s="8">
        <v>0.40643326676563218</v>
      </c>
      <c r="F17" s="8">
        <v>3.383941915495388E-3</v>
      </c>
      <c r="G17" s="7">
        <v>1401167.3670000003</v>
      </c>
      <c r="H17" s="8">
        <v>0.45323142827661905</v>
      </c>
      <c r="I17" s="8">
        <v>2.9691636640652901E-3</v>
      </c>
      <c r="K17" s="8">
        <f t="shared" si="0"/>
        <v>-6.6307170784665526E-2</v>
      </c>
      <c r="L17" s="8">
        <f t="shared" si="1"/>
        <v>0.11514353114695419</v>
      </c>
      <c r="M17" s="8">
        <f t="shared" si="2"/>
        <v>4.6798161510986869E-2</v>
      </c>
    </row>
    <row r="18" spans="1:13" x14ac:dyDescent="0.25">
      <c r="A18" s="17"/>
      <c r="B18" s="10" t="s">
        <v>46</v>
      </c>
      <c r="C18" s="10"/>
      <c r="D18" s="11">
        <v>45292960.011000007</v>
      </c>
      <c r="E18" s="12">
        <v>0.23059827241282996</v>
      </c>
      <c r="F18" s="12">
        <v>0.10213335845589684</v>
      </c>
      <c r="G18" s="11">
        <v>47897166.467999995</v>
      </c>
      <c r="H18" s="12">
        <v>6.4956943540253442E-2</v>
      </c>
      <c r="I18" s="12">
        <v>0.10149717274172856</v>
      </c>
      <c r="K18" s="12">
        <f t="shared" si="0"/>
        <v>5.7496936750601524E-2</v>
      </c>
      <c r="L18" s="12">
        <f t="shared" si="1"/>
        <v>-0.71831123077989112</v>
      </c>
      <c r="M18" s="12">
        <f t="shared" si="2"/>
        <v>-0.16564132887257652</v>
      </c>
    </row>
    <row r="19" spans="1:13" x14ac:dyDescent="0.25">
      <c r="A19" s="17"/>
      <c r="B19" s="6" t="s">
        <v>47</v>
      </c>
      <c r="C19" s="1" t="s">
        <v>47</v>
      </c>
      <c r="D19" s="7">
        <v>11482309.122000003</v>
      </c>
      <c r="E19" s="8">
        <v>0.20704166877419136</v>
      </c>
      <c r="F19" s="8">
        <v>2.5892032518383165E-2</v>
      </c>
      <c r="G19" s="7">
        <v>7096781.8289999999</v>
      </c>
      <c r="H19" s="8">
        <v>0.11141121821852752</v>
      </c>
      <c r="I19" s="8">
        <v>1.503853660507468E-2</v>
      </c>
      <c r="K19" s="8">
        <f t="shared" si="0"/>
        <v>-0.38193774844446327</v>
      </c>
      <c r="L19" s="8">
        <f t="shared" si="1"/>
        <v>-0.46188987522102409</v>
      </c>
      <c r="M19" s="8">
        <f t="shared" si="2"/>
        <v>-9.563045055566384E-2</v>
      </c>
    </row>
    <row r="20" spans="1:13" x14ac:dyDescent="0.25">
      <c r="A20" s="17"/>
      <c r="B20" s="10" t="s">
        <v>48</v>
      </c>
      <c r="C20" s="10"/>
      <c r="D20" s="11">
        <v>11482309.122000003</v>
      </c>
      <c r="E20" s="12">
        <v>0.20704166877419136</v>
      </c>
      <c r="F20" s="12">
        <v>2.5892032518383165E-2</v>
      </c>
      <c r="G20" s="11">
        <v>7096781.8289999999</v>
      </c>
      <c r="H20" s="12">
        <v>0.11141121821852752</v>
      </c>
      <c r="I20" s="12">
        <v>1.503853660507468E-2</v>
      </c>
      <c r="K20" s="12">
        <f t="shared" si="0"/>
        <v>-0.38193774844446327</v>
      </c>
      <c r="L20" s="12">
        <f t="shared" si="1"/>
        <v>-0.46188987522102409</v>
      </c>
      <c r="M20" s="12">
        <f t="shared" si="2"/>
        <v>-9.563045055566384E-2</v>
      </c>
    </row>
    <row r="21" spans="1:13" x14ac:dyDescent="0.25">
      <c r="A21" s="17"/>
      <c r="B21" s="16" t="s">
        <v>49</v>
      </c>
      <c r="C21" s="1" t="s">
        <v>50</v>
      </c>
      <c r="D21" s="7">
        <v>711818.18399999989</v>
      </c>
      <c r="E21" s="8">
        <v>-0.33517240970062101</v>
      </c>
      <c r="F21" s="8">
        <v>1.6051143869652426E-3</v>
      </c>
      <c r="G21" s="7">
        <v>1687963.6349999998</v>
      </c>
      <c r="H21" s="8">
        <v>-2.9946359004351424E-2</v>
      </c>
      <c r="I21" s="8">
        <v>3.5769033802409162E-3</v>
      </c>
      <c r="K21" s="8">
        <f t="shared" si="0"/>
        <v>1.3713409869843955</v>
      </c>
      <c r="L21" s="8">
        <f t="shared" si="1"/>
        <v>0.9106538660771637</v>
      </c>
      <c r="M21" s="8">
        <f t="shared" si="2"/>
        <v>0.30522605069626957</v>
      </c>
    </row>
    <row r="22" spans="1:13" x14ac:dyDescent="0.25">
      <c r="A22" s="17"/>
      <c r="B22" s="16"/>
      <c r="C22" s="1" t="s">
        <v>51</v>
      </c>
      <c r="D22" s="7">
        <v>120909.092</v>
      </c>
      <c r="E22" s="8">
        <v>0.13003878980416131</v>
      </c>
      <c r="F22" s="8">
        <v>2.7264395241145475E-4</v>
      </c>
      <c r="G22" s="7">
        <v>108181.819</v>
      </c>
      <c r="H22" s="8">
        <v>0.16873971216919545</v>
      </c>
      <c r="I22" s="8">
        <v>2.2924422424640151E-4</v>
      </c>
      <c r="K22" s="8">
        <f t="shared" si="0"/>
        <v>-0.10526315920063312</v>
      </c>
      <c r="L22" s="8">
        <f t="shared" si="1"/>
        <v>0.29761060083162727</v>
      </c>
      <c r="M22" s="8">
        <f t="shared" si="2"/>
        <v>3.8700922365034141E-2</v>
      </c>
    </row>
    <row r="23" spans="1:13" x14ac:dyDescent="0.25">
      <c r="A23" s="17"/>
      <c r="B23" s="16"/>
      <c r="C23" s="1" t="s">
        <v>52</v>
      </c>
      <c r="D23" s="7">
        <v>3515090.9120000005</v>
      </c>
      <c r="E23" s="8">
        <v>0.30686839942534033</v>
      </c>
      <c r="F23" s="8">
        <v>7.9263541184583976E-3</v>
      </c>
      <c r="G23" s="7">
        <v>3785610.9139999999</v>
      </c>
      <c r="H23" s="8">
        <v>0.18005621007674427</v>
      </c>
      <c r="I23" s="8">
        <v>8.0219527208970388E-3</v>
      </c>
      <c r="K23" s="8">
        <f t="shared" si="0"/>
        <v>7.6959603257054976E-2</v>
      </c>
      <c r="L23" s="8">
        <f t="shared" si="1"/>
        <v>-0.41324616541185721</v>
      </c>
      <c r="M23" s="8">
        <f t="shared" si="2"/>
        <v>-0.12681218934859606</v>
      </c>
    </row>
    <row r="24" spans="1:13" x14ac:dyDescent="0.25">
      <c r="A24" s="17"/>
      <c r="B24" s="16"/>
      <c r="C24" s="1" t="s">
        <v>53</v>
      </c>
      <c r="D24" s="7">
        <v>3981763.6339999996</v>
      </c>
      <c r="E24" s="8">
        <v>0.24046366434818869</v>
      </c>
      <c r="F24" s="8">
        <v>8.9786777552010484E-3</v>
      </c>
      <c r="G24" s="7">
        <v>6120340.0040000007</v>
      </c>
      <c r="H24" s="8">
        <v>0.19157813507643162</v>
      </c>
      <c r="I24" s="8">
        <v>1.2969393649603896E-2</v>
      </c>
      <c r="K24" s="8">
        <f t="shared" si="0"/>
        <v>0.53709274747974689</v>
      </c>
      <c r="L24" s="8">
        <f t="shared" si="1"/>
        <v>-0.20329694885199523</v>
      </c>
      <c r="M24" s="8">
        <f t="shared" si="2"/>
        <v>-4.8885529271757072E-2</v>
      </c>
    </row>
    <row r="25" spans="1:13" x14ac:dyDescent="0.25">
      <c r="A25" s="17"/>
      <c r="B25" s="6"/>
      <c r="C25" s="1" t="s">
        <v>54</v>
      </c>
      <c r="D25" s="7">
        <v>130909.09300000001</v>
      </c>
      <c r="E25" s="8">
        <v>0.25735464380614104</v>
      </c>
      <c r="F25" s="8">
        <v>2.9519345428645439E-4</v>
      </c>
      <c r="G25" s="7">
        <v>74181.820000000007</v>
      </c>
      <c r="H25" s="8">
        <v>0.22607520279227444</v>
      </c>
      <c r="I25" s="8">
        <v>1.5719604214721325E-4</v>
      </c>
      <c r="K25" s="8">
        <f t="shared" si="0"/>
        <v>-0.43333332849537043</v>
      </c>
      <c r="L25" s="8">
        <f t="shared" si="1"/>
        <v>-0.12154216668197615</v>
      </c>
      <c r="M25" s="8">
        <f t="shared" si="2"/>
        <v>-3.1279441013866593E-2</v>
      </c>
    </row>
    <row r="26" spans="1:13" x14ac:dyDescent="0.25">
      <c r="A26" s="17"/>
      <c r="B26" s="10" t="s">
        <v>55</v>
      </c>
      <c r="C26" s="10"/>
      <c r="D26" s="11">
        <v>8460490.9149999991</v>
      </c>
      <c r="E26" s="12">
        <v>0.21830540728144027</v>
      </c>
      <c r="F26" s="12">
        <v>1.9077983667322596E-2</v>
      </c>
      <c r="G26" s="11">
        <v>11776278.192000002</v>
      </c>
      <c r="H26" s="12">
        <v>0.15612937483499964</v>
      </c>
      <c r="I26" s="12">
        <v>2.4954690017135468E-2</v>
      </c>
      <c r="K26" s="12">
        <f t="shared" si="0"/>
        <v>0.39191428846301202</v>
      </c>
      <c r="L26" s="12">
        <f t="shared" si="1"/>
        <v>-0.28481215019233586</v>
      </c>
      <c r="M26" s="12">
        <f t="shared" si="2"/>
        <v>-6.2176032446440627E-2</v>
      </c>
    </row>
    <row r="27" spans="1:13" x14ac:dyDescent="0.25">
      <c r="A27" s="17"/>
      <c r="B27" s="16" t="s">
        <v>56</v>
      </c>
      <c r="C27" s="1" t="s">
        <v>57</v>
      </c>
      <c r="D27" s="7">
        <v>40224468.189999998</v>
      </c>
      <c r="E27" s="8">
        <v>0.19519505398835701</v>
      </c>
      <c r="F27" s="8">
        <v>9.0704163016710401E-2</v>
      </c>
      <c r="G27" s="7">
        <v>49790334.545999981</v>
      </c>
      <c r="H27" s="8">
        <v>0.1238693096207661</v>
      </c>
      <c r="I27" s="8">
        <v>0.10550891751937146</v>
      </c>
      <c r="K27" s="8">
        <f t="shared" si="0"/>
        <v>0.23781212745475422</v>
      </c>
      <c r="L27" s="8">
        <f t="shared" si="1"/>
        <v>-0.36540753933163361</v>
      </c>
      <c r="M27" s="8">
        <f t="shared" si="2"/>
        <v>-7.1325744367590913E-2</v>
      </c>
    </row>
    <row r="28" spans="1:13" x14ac:dyDescent="0.25">
      <c r="A28" s="17"/>
      <c r="B28" s="16"/>
      <c r="C28" s="1" t="s">
        <v>58</v>
      </c>
      <c r="D28" s="7">
        <v>1315309.0920000002</v>
      </c>
      <c r="E28" s="8">
        <v>-2.8031181586327846E-2</v>
      </c>
      <c r="F28" s="8">
        <v>2.9659561870301848E-3</v>
      </c>
      <c r="G28" s="7">
        <v>1218410.4570000004</v>
      </c>
      <c r="H28" s="8">
        <v>-1.1005422231040485</v>
      </c>
      <c r="I28" s="8">
        <v>2.5818900311582729E-3</v>
      </c>
      <c r="K28" s="8">
        <f t="shared" si="0"/>
        <v>-7.3669858734618843E-2</v>
      </c>
      <c r="L28" s="8">
        <f t="shared" si="1"/>
        <v>38.261356847006255</v>
      </c>
      <c r="M28" s="8">
        <f t="shared" si="2"/>
        <v>-1.0725110415177206</v>
      </c>
    </row>
    <row r="29" spans="1:13" x14ac:dyDescent="0.25">
      <c r="A29" s="17"/>
      <c r="B29" s="16"/>
      <c r="C29" s="1" t="s">
        <v>59</v>
      </c>
      <c r="D29" s="7">
        <v>3675136.3619999997</v>
      </c>
      <c r="E29" s="8">
        <v>0.29434004495314015</v>
      </c>
      <c r="F29" s="8">
        <v>8.2872485998549631E-3</v>
      </c>
      <c r="G29" s="7">
        <v>6606818.1749999989</v>
      </c>
      <c r="H29" s="8">
        <v>-0.30523147475600082</v>
      </c>
      <c r="I29" s="8">
        <v>1.4000272146144084E-2</v>
      </c>
      <c r="K29" s="8">
        <f t="shared" si="0"/>
        <v>0.79770694859457825</v>
      </c>
      <c r="L29" s="8">
        <f t="shared" si="1"/>
        <v>-2.0370028814957699</v>
      </c>
      <c r="M29" s="8">
        <f t="shared" si="2"/>
        <v>-0.59957151970914091</v>
      </c>
    </row>
    <row r="30" spans="1:13" x14ac:dyDescent="0.25">
      <c r="A30" s="17"/>
      <c r="B30" s="6"/>
      <c r="C30" s="1" t="s">
        <v>60</v>
      </c>
      <c r="D30" s="7">
        <v>201818.18199999997</v>
      </c>
      <c r="E30" s="8">
        <v>0.39500000054504508</v>
      </c>
      <c r="F30" s="8">
        <v>4.5508990183281095E-4</v>
      </c>
      <c r="G30" s="7">
        <v>549156.36300000001</v>
      </c>
      <c r="H30" s="8">
        <v>-0.10230899755594747</v>
      </c>
      <c r="I30" s="8">
        <v>1.1636976119426339E-3</v>
      </c>
      <c r="K30" s="8">
        <f t="shared" si="0"/>
        <v>1.7210450394405004</v>
      </c>
      <c r="L30" s="8">
        <f t="shared" si="1"/>
        <v>-1.2590101200374058</v>
      </c>
      <c r="M30" s="8">
        <f t="shared" si="2"/>
        <v>-0.49730899810099255</v>
      </c>
    </row>
    <row r="31" spans="1:13" x14ac:dyDescent="0.25">
      <c r="A31" s="9"/>
      <c r="B31" s="10" t="s">
        <v>61</v>
      </c>
      <c r="C31" s="10"/>
      <c r="D31" s="11">
        <v>45416731.82599999</v>
      </c>
      <c r="E31" s="12">
        <v>0.19764093969573854</v>
      </c>
      <c r="F31" s="12">
        <v>0.10241245770542834</v>
      </c>
      <c r="G31" s="11">
        <v>58164719.540999979</v>
      </c>
      <c r="H31" s="12">
        <v>4.7344674619446372E-2</v>
      </c>
      <c r="I31" s="12">
        <v>0.12325477730861645</v>
      </c>
      <c r="K31" s="12">
        <f t="shared" si="0"/>
        <v>0.28068923505636456</v>
      </c>
      <c r="L31" s="12">
        <f t="shared" si="1"/>
        <v>-0.76045107510452092</v>
      </c>
      <c r="M31" s="12">
        <f t="shared" si="2"/>
        <v>-0.15029626507629218</v>
      </c>
    </row>
    <row r="32" spans="1:13" x14ac:dyDescent="0.25">
      <c r="A32" s="13" t="s">
        <v>62</v>
      </c>
      <c r="B32" s="13"/>
      <c r="C32" s="13"/>
      <c r="D32" s="14">
        <v>110652491.87400001</v>
      </c>
      <c r="E32" s="15">
        <v>0.21368674887976782</v>
      </c>
      <c r="F32" s="15">
        <v>0.24951583234703098</v>
      </c>
      <c r="G32" s="14">
        <v>124934946.02999997</v>
      </c>
      <c r="H32" s="15">
        <v>6.7990002716776299E-2</v>
      </c>
      <c r="I32" s="15">
        <v>0.26474517667255515</v>
      </c>
      <c r="K32" s="15">
        <f t="shared" si="0"/>
        <v>0.12907485330075885</v>
      </c>
      <c r="L32" s="15">
        <f t="shared" si="1"/>
        <v>-0.68182396394157641</v>
      </c>
      <c r="M32" s="15">
        <f t="shared" si="2"/>
        <v>-0.14569674616299153</v>
      </c>
    </row>
    <row r="33" spans="1:13" x14ac:dyDescent="0.25">
      <c r="A33" s="5" t="s">
        <v>28</v>
      </c>
      <c r="B33" s="16" t="s">
        <v>63</v>
      </c>
      <c r="C33" s="1" t="s">
        <v>64</v>
      </c>
      <c r="D33" s="7">
        <v>17691324.976999998</v>
      </c>
      <c r="E33" s="8">
        <v>0.35008508492450141</v>
      </c>
      <c r="F33" s="8">
        <v>3.9893052584703624E-2</v>
      </c>
      <c r="G33" s="7">
        <v>18762554.530999999</v>
      </c>
      <c r="H33" s="8">
        <v>0.26152427554002561</v>
      </c>
      <c r="I33" s="8">
        <v>3.9759058389838134E-2</v>
      </c>
      <c r="K33" s="8">
        <f t="shared" si="0"/>
        <v>6.0551120698572714E-2</v>
      </c>
      <c r="L33" s="8">
        <f t="shared" si="1"/>
        <v>-0.25296938715219652</v>
      </c>
      <c r="M33" s="8">
        <f t="shared" si="2"/>
        <v>-8.8560809384475803E-2</v>
      </c>
    </row>
    <row r="34" spans="1:13" x14ac:dyDescent="0.25">
      <c r="A34" s="17"/>
      <c r="B34" s="16"/>
      <c r="C34" s="1" t="s">
        <v>65</v>
      </c>
      <c r="D34" s="7">
        <v>11419722.716999998</v>
      </c>
      <c r="E34" s="8">
        <v>0.41497288020360262</v>
      </c>
      <c r="F34" s="8">
        <v>2.5750903306806378E-2</v>
      </c>
      <c r="G34" s="7">
        <v>6998775.4399999985</v>
      </c>
      <c r="H34" s="8">
        <v>0.37675084914569001</v>
      </c>
      <c r="I34" s="8">
        <v>1.4830854770685332E-2</v>
      </c>
      <c r="K34" s="8">
        <f t="shared" si="0"/>
        <v>-0.38713262892265732</v>
      </c>
      <c r="L34" s="8">
        <f t="shared" si="1"/>
        <v>-9.210729876892032E-2</v>
      </c>
      <c r="M34" s="8">
        <f t="shared" si="2"/>
        <v>-3.8222031057912609E-2</v>
      </c>
    </row>
    <row r="35" spans="1:13" x14ac:dyDescent="0.25">
      <c r="A35" s="17"/>
      <c r="B35" s="6"/>
      <c r="C35" s="1" t="s">
        <v>66</v>
      </c>
      <c r="D35" s="7">
        <v>2828000.01</v>
      </c>
      <c r="E35" s="8">
        <v>0.31542704626793833</v>
      </c>
      <c r="F35" s="8">
        <v>6.3769985150995386E-3</v>
      </c>
      <c r="G35" s="7">
        <v>3747827.2709999997</v>
      </c>
      <c r="H35" s="8">
        <v>0.21553069354353391</v>
      </c>
      <c r="I35" s="8">
        <v>7.9418867540940775E-3</v>
      </c>
      <c r="K35" s="8">
        <f t="shared" si="0"/>
        <v>0.32525716327702558</v>
      </c>
      <c r="L35" s="8">
        <f t="shared" si="1"/>
        <v>-0.31670192491847338</v>
      </c>
      <c r="M35" s="8">
        <f t="shared" si="2"/>
        <v>-9.9896352724404419E-2</v>
      </c>
    </row>
    <row r="36" spans="1:13" x14ac:dyDescent="0.25">
      <c r="A36" s="17"/>
      <c r="B36" s="10" t="s">
        <v>67</v>
      </c>
      <c r="C36" s="10"/>
      <c r="D36" s="11">
        <v>31939047.703999996</v>
      </c>
      <c r="E36" s="12">
        <v>0.37021679649262473</v>
      </c>
      <c r="F36" s="12">
        <v>7.2020954406609536E-2</v>
      </c>
      <c r="G36" s="11">
        <v>29509157.241999999</v>
      </c>
      <c r="H36" s="12">
        <v>0.28301146703415542</v>
      </c>
      <c r="I36" s="12">
        <v>6.2531799914617547E-2</v>
      </c>
      <c r="K36" s="12">
        <f t="shared" si="0"/>
        <v>-7.6078989095710647E-2</v>
      </c>
      <c r="L36" s="12">
        <f t="shared" si="1"/>
        <v>-0.23555206107512894</v>
      </c>
      <c r="M36" s="12">
        <f t="shared" si="2"/>
        <v>-8.7205329458469316E-2</v>
      </c>
    </row>
    <row r="37" spans="1:13" x14ac:dyDescent="0.25">
      <c r="A37" s="17"/>
      <c r="B37" s="16" t="s">
        <v>68</v>
      </c>
      <c r="C37" s="1" t="s">
        <v>69</v>
      </c>
      <c r="D37" s="7">
        <v>1330654.5460000006</v>
      </c>
      <c r="E37" s="8">
        <v>0.36602160753449214</v>
      </c>
      <c r="F37" s="8">
        <v>3.0005594179444346E-3</v>
      </c>
      <c r="G37" s="7">
        <v>816170.91099999996</v>
      </c>
      <c r="H37" s="8">
        <v>0.36547533976005664</v>
      </c>
      <c r="I37" s="8">
        <v>1.729518592626676E-3</v>
      </c>
      <c r="K37" s="8">
        <f t="shared" si="0"/>
        <v>-0.38663952003663049</v>
      </c>
      <c r="L37" s="8">
        <f t="shared" si="1"/>
        <v>-1.4924467932785346E-3</v>
      </c>
      <c r="M37" s="8">
        <f t="shared" si="2"/>
        <v>-5.4626777443550489E-4</v>
      </c>
    </row>
    <row r="38" spans="1:13" x14ac:dyDescent="0.25">
      <c r="A38" s="17"/>
      <c r="B38" s="16"/>
      <c r="C38" s="1" t="s">
        <v>70</v>
      </c>
      <c r="D38" s="7">
        <v>26664381.823000006</v>
      </c>
      <c r="E38" s="8">
        <v>0.44710172589550373</v>
      </c>
      <c r="F38" s="8">
        <v>6.0126846778659732E-2</v>
      </c>
      <c r="G38" s="7">
        <v>23642537.274999995</v>
      </c>
      <c r="H38" s="8">
        <v>0.41987547400409059</v>
      </c>
      <c r="I38" s="8">
        <v>5.010005532282652E-2</v>
      </c>
      <c r="K38" s="8">
        <f t="shared" si="0"/>
        <v>-0.11332888075407943</v>
      </c>
      <c r="L38" s="8">
        <f t="shared" si="1"/>
        <v>-6.0894982762326522E-2</v>
      </c>
      <c r="M38" s="8">
        <f t="shared" si="2"/>
        <v>-2.7226251891413145E-2</v>
      </c>
    </row>
    <row r="39" spans="1:13" x14ac:dyDescent="0.25">
      <c r="A39" s="17"/>
      <c r="B39" s="16"/>
      <c r="C39" s="1" t="s">
        <v>71</v>
      </c>
      <c r="D39" s="7">
        <v>11983093.639</v>
      </c>
      <c r="E39" s="8">
        <v>0.32474639489880064</v>
      </c>
      <c r="F39" s="8">
        <v>2.7021276545964982E-2</v>
      </c>
      <c r="G39" s="7">
        <v>8948743.6339999996</v>
      </c>
      <c r="H39" s="8">
        <v>0.26681416315563211</v>
      </c>
      <c r="I39" s="8">
        <v>1.8962962643069015E-2</v>
      </c>
      <c r="K39" s="8">
        <f t="shared" si="0"/>
        <v>-0.25321925175686266</v>
      </c>
      <c r="L39" s="8">
        <f t="shared" si="1"/>
        <v>-0.17839222437318114</v>
      </c>
      <c r="M39" s="8">
        <f t="shared" si="2"/>
        <v>-5.7932231743168527E-2</v>
      </c>
    </row>
    <row r="40" spans="1:13" x14ac:dyDescent="0.25">
      <c r="A40" s="17"/>
      <c r="B40" s="6"/>
      <c r="C40" s="1" t="s">
        <v>72</v>
      </c>
      <c r="D40" s="7">
        <v>5230172.7189999986</v>
      </c>
      <c r="E40" s="8">
        <v>0.35986266804585826</v>
      </c>
      <c r="F40" s="8">
        <v>1.1793777773988448E-2</v>
      </c>
      <c r="G40" s="7">
        <v>3987363.6399999997</v>
      </c>
      <c r="H40" s="8">
        <v>0.3369981173826424</v>
      </c>
      <c r="I40" s="8">
        <v>8.4494797082318215E-3</v>
      </c>
      <c r="K40" s="8">
        <f t="shared" si="0"/>
        <v>-0.23762295162551006</v>
      </c>
      <c r="L40" s="8">
        <f t="shared" si="1"/>
        <v>-6.3536878630328419E-2</v>
      </c>
      <c r="M40" s="8">
        <f t="shared" si="2"/>
        <v>-2.2864550663215855E-2</v>
      </c>
    </row>
    <row r="41" spans="1:13" x14ac:dyDescent="0.25">
      <c r="A41" s="17"/>
      <c r="B41" s="10" t="s">
        <v>73</v>
      </c>
      <c r="C41" s="10"/>
      <c r="D41" s="11">
        <v>45208302.727000006</v>
      </c>
      <c r="E41" s="12">
        <v>0.40219049865238227</v>
      </c>
      <c r="F41" s="12">
        <v>0.1019424605165576</v>
      </c>
      <c r="G41" s="11">
        <v>37394815.459999993</v>
      </c>
      <c r="H41" s="12">
        <v>0.37322279300800221</v>
      </c>
      <c r="I41" s="12">
        <v>7.9242016266754034E-2</v>
      </c>
      <c r="K41" s="12">
        <f t="shared" si="0"/>
        <v>-0.17283301508095594</v>
      </c>
      <c r="L41" s="12">
        <f t="shared" si="1"/>
        <v>-7.2024838332685692E-2</v>
      </c>
      <c r="M41" s="12">
        <f t="shared" si="2"/>
        <v>-2.896770564438006E-2</v>
      </c>
    </row>
    <row r="42" spans="1:13" x14ac:dyDescent="0.25">
      <c r="A42" s="17"/>
      <c r="B42" s="16" t="s">
        <v>74</v>
      </c>
      <c r="C42" s="1" t="s">
        <v>75</v>
      </c>
      <c r="D42" s="7">
        <v>5779504.550999999</v>
      </c>
      <c r="E42" s="8">
        <v>0.19598407977791382</v>
      </c>
      <c r="F42" s="8">
        <v>1.3032493567684968E-2</v>
      </c>
      <c r="G42" s="7">
        <v>4541369.0950000007</v>
      </c>
      <c r="H42" s="8">
        <v>-3.7989089059056076E-2</v>
      </c>
      <c r="I42" s="8">
        <v>9.6234528576364352E-3</v>
      </c>
      <c r="K42" s="8">
        <f t="shared" si="0"/>
        <v>-0.21422864971804023</v>
      </c>
      <c r="L42" s="8">
        <f t="shared" si="1"/>
        <v>-1.1938376275364035</v>
      </c>
      <c r="M42" s="8">
        <f t="shared" si="2"/>
        <v>-0.23397316883696989</v>
      </c>
    </row>
    <row r="43" spans="1:13" x14ac:dyDescent="0.25">
      <c r="A43" s="17"/>
      <c r="B43" s="16"/>
      <c r="C43" s="1" t="s">
        <v>76</v>
      </c>
      <c r="D43" s="7">
        <v>2430145.4570000004</v>
      </c>
      <c r="E43" s="8">
        <v>0.22483844554494908</v>
      </c>
      <c r="F43" s="8">
        <v>5.4798564059286882E-3</v>
      </c>
      <c r="G43" s="7">
        <v>1030281.82</v>
      </c>
      <c r="H43" s="8">
        <v>-0.52985767525238869</v>
      </c>
      <c r="I43" s="8">
        <v>2.1832333636493083E-3</v>
      </c>
      <c r="K43" s="8">
        <f t="shared" si="0"/>
        <v>-0.57604108962601908</v>
      </c>
      <c r="L43" s="8">
        <f t="shared" si="1"/>
        <v>-3.3566150974231896</v>
      </c>
      <c r="M43" s="8">
        <f t="shared" si="2"/>
        <v>-0.75469612079733772</v>
      </c>
    </row>
    <row r="44" spans="1:13" x14ac:dyDescent="0.25">
      <c r="A44" s="17"/>
      <c r="B44" s="16"/>
      <c r="C44" s="1" t="s">
        <v>77</v>
      </c>
      <c r="D44" s="7">
        <v>7056090.9019999998</v>
      </c>
      <c r="E44" s="8">
        <v>6.8337202382600479E-2</v>
      </c>
      <c r="F44" s="8">
        <v>1.5911131911368476E-2</v>
      </c>
      <c r="G44" s="7">
        <v>5362436.3499999987</v>
      </c>
      <c r="H44" s="8">
        <v>-0.15825099723561298</v>
      </c>
      <c r="I44" s="8">
        <v>1.1363347117748635E-2</v>
      </c>
      <c r="K44" s="8">
        <f t="shared" si="0"/>
        <v>-0.24002731477282224</v>
      </c>
      <c r="L44" s="8">
        <f t="shared" si="1"/>
        <v>-3.3157371346519402</v>
      </c>
      <c r="M44" s="8">
        <f t="shared" si="2"/>
        <v>-0.22658819961821347</v>
      </c>
    </row>
    <row r="45" spans="1:13" x14ac:dyDescent="0.25">
      <c r="A45" s="17"/>
      <c r="B45" s="6"/>
      <c r="C45" s="1" t="s">
        <v>78</v>
      </c>
      <c r="D45" s="7">
        <v>23292036.369000003</v>
      </c>
      <c r="E45" s="8">
        <v>0.14085440779091712</v>
      </c>
      <c r="F45" s="8">
        <v>5.2522376525294803E-2</v>
      </c>
      <c r="G45" s="7">
        <v>48897782.729999989</v>
      </c>
      <c r="H45" s="8">
        <v>0.37040461404986919</v>
      </c>
      <c r="I45" s="8">
        <v>0.10361754288220959</v>
      </c>
      <c r="K45" s="8">
        <f t="shared" si="0"/>
        <v>1.0993348093462263</v>
      </c>
      <c r="L45" s="8">
        <f t="shared" si="1"/>
        <v>1.6296984230674139</v>
      </c>
      <c r="M45" s="8">
        <f t="shared" si="2"/>
        <v>0.22955020625895206</v>
      </c>
    </row>
    <row r="46" spans="1:13" x14ac:dyDescent="0.25">
      <c r="A46" s="17"/>
      <c r="B46" s="10" t="s">
        <v>79</v>
      </c>
      <c r="C46" s="10"/>
      <c r="D46" s="11">
        <v>38557777.278999999</v>
      </c>
      <c r="E46" s="12">
        <v>0.14114041039300121</v>
      </c>
      <c r="F46" s="12">
        <v>8.6945858410276924E-2</v>
      </c>
      <c r="G46" s="11">
        <v>59831869.99499999</v>
      </c>
      <c r="H46" s="12">
        <v>0.27652366934850309</v>
      </c>
      <c r="I46" s="12">
        <v>0.12678757622124398</v>
      </c>
      <c r="K46" s="12">
        <f t="shared" si="0"/>
        <v>0.55174582710157027</v>
      </c>
      <c r="L46" s="12">
        <f t="shared" si="1"/>
        <v>0.95920975841384681</v>
      </c>
      <c r="M46" s="12">
        <f t="shared" si="2"/>
        <v>0.13538325895550188</v>
      </c>
    </row>
    <row r="47" spans="1:13" x14ac:dyDescent="0.25">
      <c r="A47" s="17"/>
      <c r="B47" s="6" t="s">
        <v>80</v>
      </c>
      <c r="C47" s="1" t="s">
        <v>81</v>
      </c>
      <c r="D47" s="7">
        <v>24523454.550999999</v>
      </c>
      <c r="E47" s="8">
        <v>0.35151377156398572</v>
      </c>
      <c r="F47" s="8">
        <v>5.5299162908007918E-2</v>
      </c>
      <c r="G47" s="7">
        <v>15743854.548999999</v>
      </c>
      <c r="H47" s="8">
        <v>0.2152843192530183</v>
      </c>
      <c r="I47" s="8">
        <v>3.3362239201521322E-2</v>
      </c>
      <c r="K47" s="8">
        <f t="shared" si="0"/>
        <v>-0.35800828891140024</v>
      </c>
      <c r="L47" s="8">
        <f t="shared" si="1"/>
        <v>-0.3875508254053418</v>
      </c>
      <c r="M47" s="8">
        <f t="shared" si="2"/>
        <v>-0.13622945231096742</v>
      </c>
    </row>
    <row r="48" spans="1:13" x14ac:dyDescent="0.25">
      <c r="A48" s="17"/>
      <c r="B48" s="10" t="s">
        <v>82</v>
      </c>
      <c r="C48" s="10"/>
      <c r="D48" s="11">
        <v>24523454.550999999</v>
      </c>
      <c r="E48" s="12">
        <v>0.35151377156398572</v>
      </c>
      <c r="F48" s="12">
        <v>5.5299162908007918E-2</v>
      </c>
      <c r="G48" s="11">
        <v>15743854.548999999</v>
      </c>
      <c r="H48" s="12">
        <v>0.2152843192530183</v>
      </c>
      <c r="I48" s="12">
        <v>3.3362239201521322E-2</v>
      </c>
      <c r="K48" s="12">
        <f t="shared" si="0"/>
        <v>-0.35800828891140024</v>
      </c>
      <c r="L48" s="12">
        <f t="shared" si="1"/>
        <v>-0.3875508254053418</v>
      </c>
      <c r="M48" s="12">
        <f t="shared" si="2"/>
        <v>-0.13622945231096742</v>
      </c>
    </row>
    <row r="49" spans="1:13" x14ac:dyDescent="0.25">
      <c r="A49" s="17"/>
      <c r="B49" s="16" t="s">
        <v>83</v>
      </c>
      <c r="C49" s="1" t="s">
        <v>84</v>
      </c>
      <c r="D49" s="7">
        <v>961500.00400000007</v>
      </c>
      <c r="E49" s="8">
        <v>0.35020002350410812</v>
      </c>
      <c r="F49" s="8">
        <v>2.1681343974875732E-3</v>
      </c>
      <c r="G49" s="7">
        <v>672178.18399999989</v>
      </c>
      <c r="H49" s="8">
        <v>0.27274582597878549</v>
      </c>
      <c r="I49" s="8">
        <v>1.4243887537741893E-3</v>
      </c>
      <c r="K49" s="8">
        <f t="shared" si="0"/>
        <v>-0.30090672781734085</v>
      </c>
      <c r="L49" s="8">
        <f t="shared" si="1"/>
        <v>-0.22117130875753366</v>
      </c>
      <c r="M49" s="8">
        <f t="shared" si="2"/>
        <v>-7.7454197525322621E-2</v>
      </c>
    </row>
    <row r="50" spans="1:13" x14ac:dyDescent="0.25">
      <c r="A50" s="17"/>
      <c r="B50" s="16"/>
      <c r="C50" s="1" t="s">
        <v>83</v>
      </c>
      <c r="D50" s="7">
        <v>3463000.006000001</v>
      </c>
      <c r="E50" s="8">
        <v>8.9775011683901187E-2</v>
      </c>
      <c r="F50" s="8">
        <v>7.8088917319528942E-3</v>
      </c>
      <c r="G50" s="7">
        <v>2964209.094</v>
      </c>
      <c r="H50" s="8">
        <v>8.7368551201131961E-2</v>
      </c>
      <c r="I50" s="8">
        <v>6.281349496056807E-3</v>
      </c>
      <c r="K50" s="8">
        <f t="shared" si="0"/>
        <v>-0.14403433760779516</v>
      </c>
      <c r="L50" s="8">
        <f t="shared" si="1"/>
        <v>-2.6805459978578416E-2</v>
      </c>
      <c r="M50" s="8">
        <f t="shared" si="2"/>
        <v>-2.4064604827692265E-3</v>
      </c>
    </row>
    <row r="51" spans="1:13" x14ac:dyDescent="0.25">
      <c r="A51" s="17"/>
      <c r="B51" s="16"/>
      <c r="C51" s="1" t="s">
        <v>85</v>
      </c>
      <c r="D51" s="7">
        <v>9469448.1930000018</v>
      </c>
      <c r="E51" s="8">
        <v>0.41950403888755933</v>
      </c>
      <c r="F51" s="8">
        <v>2.1353131843013334E-2</v>
      </c>
      <c r="G51" s="7">
        <v>7969816.3559999987</v>
      </c>
      <c r="H51" s="8">
        <v>0.32329324552883082</v>
      </c>
      <c r="I51" s="8">
        <v>1.6888552853021471E-2</v>
      </c>
      <c r="K51" s="8">
        <f t="shared" si="0"/>
        <v>-0.15836528237290104</v>
      </c>
      <c r="L51" s="8">
        <f t="shared" si="1"/>
        <v>-0.22934414079506904</v>
      </c>
      <c r="M51" s="8">
        <f t="shared" si="2"/>
        <v>-9.6210793358728508E-2</v>
      </c>
    </row>
    <row r="52" spans="1:13" x14ac:dyDescent="0.25">
      <c r="A52" s="17"/>
      <c r="B52" s="6"/>
      <c r="C52" s="1" t="s">
        <v>86</v>
      </c>
      <c r="D52" s="7">
        <v>749454.54399999999</v>
      </c>
      <c r="E52" s="8">
        <v>0.35317879665828011</v>
      </c>
      <c r="F52" s="8">
        <v>1.6899824955172479E-3</v>
      </c>
      <c r="G52" s="7">
        <v>3380963.6319999993</v>
      </c>
      <c r="H52" s="8">
        <v>0.40196552519438633</v>
      </c>
      <c r="I52" s="8">
        <v>7.1644791351043553E-3</v>
      </c>
      <c r="K52" s="8">
        <f t="shared" si="0"/>
        <v>3.511232414383759</v>
      </c>
      <c r="L52" s="8">
        <f t="shared" si="1"/>
        <v>0.13813606308679405</v>
      </c>
      <c r="M52" s="8">
        <f t="shared" si="2"/>
        <v>4.8786728536106216E-2</v>
      </c>
    </row>
    <row r="53" spans="1:13" x14ac:dyDescent="0.25">
      <c r="A53" s="9"/>
      <c r="B53" s="10" t="s">
        <v>87</v>
      </c>
      <c r="C53" s="10"/>
      <c r="D53" s="11">
        <v>14643402.747000001</v>
      </c>
      <c r="E53" s="12">
        <v>0.33358171535647646</v>
      </c>
      <c r="F53" s="12">
        <v>3.3020140467971047E-2</v>
      </c>
      <c r="G53" s="11">
        <v>14987167.265999999</v>
      </c>
      <c r="H53" s="12">
        <v>0.29211197742029671</v>
      </c>
      <c r="I53" s="12">
        <v>3.1758770237956827E-2</v>
      </c>
      <c r="K53" s="12">
        <f t="shared" si="0"/>
        <v>2.3475726573895184E-2</v>
      </c>
      <c r="L53" s="12">
        <f t="shared" si="1"/>
        <v>-0.12431657979773802</v>
      </c>
      <c r="M53" s="12">
        <f t="shared" si="2"/>
        <v>-4.1469737936179751E-2</v>
      </c>
    </row>
    <row r="54" spans="1:13" ht="15.75" thickBot="1" x14ac:dyDescent="0.3">
      <c r="A54" s="13" t="s">
        <v>35</v>
      </c>
      <c r="B54" s="13"/>
      <c r="C54" s="13"/>
      <c r="D54" s="14">
        <v>154871985.00799999</v>
      </c>
      <c r="E54" s="15">
        <v>0.31609258224120645</v>
      </c>
      <c r="F54" s="15">
        <v>0.34922857670942298</v>
      </c>
      <c r="G54" s="14">
        <v>157466864.51199996</v>
      </c>
      <c r="H54" s="15">
        <v>0.29606413899507883</v>
      </c>
      <c r="I54" s="15">
        <v>0.33368240184209369</v>
      </c>
      <c r="K54" s="15">
        <f t="shared" si="0"/>
        <v>1.6754996094780816E-2</v>
      </c>
      <c r="L54" s="15">
        <f t="shared" si="1"/>
        <v>-6.3362585430252749E-2</v>
      </c>
      <c r="M54" s="15">
        <f t="shared" si="2"/>
        <v>-2.0028443246127625E-2</v>
      </c>
    </row>
    <row r="55" spans="1:13" ht="15.75" thickTop="1" x14ac:dyDescent="0.25">
      <c r="A55" s="18" t="s">
        <v>36</v>
      </c>
      <c r="B55" s="18"/>
      <c r="C55" s="18"/>
      <c r="D55" s="19">
        <v>443468820.528</v>
      </c>
      <c r="E55" s="20">
        <v>0.24996637663504226</v>
      </c>
      <c r="F55" s="20">
        <v>1</v>
      </c>
      <c r="G55" s="19">
        <v>471906410.53500021</v>
      </c>
      <c r="H55" s="20">
        <v>0.51365847567146572</v>
      </c>
      <c r="I55" s="20">
        <v>1</v>
      </c>
      <c r="K55" s="20">
        <f t="shared" si="0"/>
        <v>6.4125342505797933E-2</v>
      </c>
      <c r="L55" s="20">
        <f t="shared" si="1"/>
        <v>1.0549102746783467</v>
      </c>
      <c r="M55" s="20">
        <f t="shared" si="2"/>
        <v>0.26369209903642343</v>
      </c>
    </row>
  </sheetData>
  <mergeCells count="1"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29.140625" bestFit="1" customWidth="1"/>
    <col min="3" max="3" width="32.1406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88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551888350.91000009</v>
      </c>
      <c r="E9" s="8">
        <v>0.23991092888929624</v>
      </c>
      <c r="F9" s="8">
        <v>0.29269645592883681</v>
      </c>
      <c r="G9" s="7">
        <v>471242982.72299993</v>
      </c>
      <c r="H9" s="8">
        <v>0.9994100167213239</v>
      </c>
      <c r="I9" s="8">
        <v>0.24014457519030261</v>
      </c>
      <c r="K9" s="8">
        <f>IFERROR(IF(ISBLANK(D9)," ",IF(ISBLANK(G9)," ",IF(G9/D9-1="FALSE",0,IF(G9&gt;D9,ABS(G9/D9-1),IF(G9&lt;D9,G9/D9-1))))),0)</f>
        <v>-0.14612623740657915</v>
      </c>
      <c r="L9" s="8">
        <f>IFERROR(IF(ISBLANK(E9)," ",IF(ISBLANK(H9)," ",IF(H9/E9-1="FALSE",0,IF(H9&gt;E9,ABS(H9/E9-1),IF(H9&lt;E9,H9/E9-1))))),0)</f>
        <v>3.1657544379001115</v>
      </c>
      <c r="M9" s="8">
        <f>IFERROR(H9-E9,0)</f>
        <v>0.75949908783202769</v>
      </c>
    </row>
    <row r="10" spans="1:13" x14ac:dyDescent="0.25">
      <c r="A10" s="9"/>
      <c r="B10" s="10" t="s">
        <v>13</v>
      </c>
      <c r="C10" s="10"/>
      <c r="D10" s="11">
        <v>551888350.91000009</v>
      </c>
      <c r="E10" s="12">
        <v>0.23991092888929624</v>
      </c>
      <c r="F10" s="12">
        <v>0.29269645592883681</v>
      </c>
      <c r="G10" s="11">
        <v>471242982.72299993</v>
      </c>
      <c r="H10" s="12">
        <v>0.9994100167213239</v>
      </c>
      <c r="I10" s="12">
        <v>0.24014457519030261</v>
      </c>
      <c r="K10" s="12">
        <f t="shared" ref="K10:K56" si="0">IFERROR(IF(ISBLANK(D10)," ",IF(ISBLANK(G10)," ",IF(G10/D10-1="FALSE",0,IF(G10&gt;D10,ABS(G10/D10-1),IF(G10&lt;D10,G10/D10-1))))),0)</f>
        <v>-0.14612623740657915</v>
      </c>
      <c r="L10" s="12">
        <f t="shared" ref="L10:L56" si="1">IFERROR(IF(ISBLANK(E10)," ",IF(ISBLANK(H10)," ",IF(H10/E10-1="FALSE",0,IF(H10&gt;E10,ABS(H10/E10-1),IF(H10&lt;E10,H10/E10-1))))),0)</f>
        <v>3.1657544379001115</v>
      </c>
      <c r="M10" s="12">
        <f t="shared" ref="M10:M56" si="2">IFERROR(H10-E10,0)</f>
        <v>0.75949908783202769</v>
      </c>
    </row>
    <row r="11" spans="1:13" x14ac:dyDescent="0.25">
      <c r="A11" s="13" t="s">
        <v>13</v>
      </c>
      <c r="B11" s="13"/>
      <c r="C11" s="13"/>
      <c r="D11" s="14">
        <v>551888350.91000009</v>
      </c>
      <c r="E11" s="15">
        <v>0.23991092888929624</v>
      </c>
      <c r="F11" s="15">
        <v>0.29269645592883681</v>
      </c>
      <c r="G11" s="14">
        <v>471242982.72299993</v>
      </c>
      <c r="H11" s="15">
        <v>0.9994100167213239</v>
      </c>
      <c r="I11" s="15">
        <v>0.24014457519030261</v>
      </c>
      <c r="K11" s="15">
        <f t="shared" si="0"/>
        <v>-0.14612623740657915</v>
      </c>
      <c r="L11" s="15">
        <f t="shared" si="1"/>
        <v>3.1657544379001115</v>
      </c>
      <c r="M11" s="15">
        <f t="shared" si="2"/>
        <v>0.75949908783202769</v>
      </c>
    </row>
    <row r="12" spans="1:13" x14ac:dyDescent="0.25">
      <c r="A12" s="5" t="s">
        <v>89</v>
      </c>
      <c r="B12" s="16" t="s">
        <v>90</v>
      </c>
      <c r="C12" s="1" t="s">
        <v>91</v>
      </c>
      <c r="D12" s="7">
        <v>875760710.00999999</v>
      </c>
      <c r="E12" s="8">
        <v>0.19476925846336768</v>
      </c>
      <c r="F12" s="8">
        <v>0.46446361050923957</v>
      </c>
      <c r="G12" s="7">
        <v>1058360467.4150001</v>
      </c>
      <c r="H12" s="8">
        <v>0.2184492628864827</v>
      </c>
      <c r="I12" s="8">
        <v>0.53933858787024547</v>
      </c>
      <c r="K12" s="8">
        <f t="shared" si="0"/>
        <v>0.20850416708339781</v>
      </c>
      <c r="L12" s="8">
        <f t="shared" si="1"/>
        <v>0.12157978425311278</v>
      </c>
      <c r="M12" s="8">
        <f t="shared" si="2"/>
        <v>2.368000442311502E-2</v>
      </c>
    </row>
    <row r="13" spans="1:13" x14ac:dyDescent="0.25">
      <c r="A13" s="17"/>
      <c r="B13" s="16"/>
      <c r="C13" s="1" t="s">
        <v>92</v>
      </c>
      <c r="D13" s="7">
        <v>1381818.18</v>
      </c>
      <c r="E13" s="8">
        <v>6.2291154687225223E-2</v>
      </c>
      <c r="F13" s="8">
        <v>7.3285345370515396E-4</v>
      </c>
      <c r="G13" s="7"/>
      <c r="H13" s="8">
        <v>0</v>
      </c>
      <c r="I13" s="8">
        <v>0</v>
      </c>
      <c r="K13" s="8" t="str">
        <f t="shared" si="0"/>
        <v xml:space="preserve"> </v>
      </c>
      <c r="L13" s="8">
        <f t="shared" si="1"/>
        <v>-1</v>
      </c>
      <c r="M13" s="8">
        <f t="shared" si="2"/>
        <v>-6.2291154687225223E-2</v>
      </c>
    </row>
    <row r="14" spans="1:13" x14ac:dyDescent="0.25">
      <c r="A14" s="17"/>
      <c r="B14" s="16"/>
      <c r="C14" s="1" t="s">
        <v>93</v>
      </c>
      <c r="D14" s="7">
        <v>18516409.088</v>
      </c>
      <c r="E14" s="8">
        <v>0.14473493457955725</v>
      </c>
      <c r="F14" s="8">
        <v>9.8202603980491118E-3</v>
      </c>
      <c r="G14" s="7">
        <v>16515009.089</v>
      </c>
      <c r="H14" s="8">
        <v>0.21756280845120399</v>
      </c>
      <c r="I14" s="8">
        <v>8.4160188848331971E-3</v>
      </c>
      <c r="K14" s="8">
        <f t="shared" si="0"/>
        <v>-0.10808791215879188</v>
      </c>
      <c r="L14" s="8">
        <f t="shared" si="1"/>
        <v>0.50318103285295668</v>
      </c>
      <c r="M14" s="8">
        <f t="shared" si="2"/>
        <v>7.2827873871646742E-2</v>
      </c>
    </row>
    <row r="15" spans="1:13" x14ac:dyDescent="0.25">
      <c r="A15" s="17"/>
      <c r="B15" s="6"/>
      <c r="C15" s="1" t="s">
        <v>94</v>
      </c>
      <c r="D15" s="7">
        <v>4537227.2680000002</v>
      </c>
      <c r="E15" s="8">
        <v>0.31238891602288582</v>
      </c>
      <c r="F15" s="8">
        <v>2.4063387801128802E-3</v>
      </c>
      <c r="G15" s="7">
        <v>5203145.4550000001</v>
      </c>
      <c r="H15" s="8">
        <v>0.29276795895378255</v>
      </c>
      <c r="I15" s="8">
        <v>2.6515135519350496E-3</v>
      </c>
      <c r="K15" s="8">
        <f t="shared" si="0"/>
        <v>0.14676765074047871</v>
      </c>
      <c r="L15" s="8">
        <f t="shared" si="1"/>
        <v>-6.2809389394807513E-2</v>
      </c>
      <c r="M15" s="8">
        <f t="shared" si="2"/>
        <v>-1.9620957069103273E-2</v>
      </c>
    </row>
    <row r="16" spans="1:13" x14ac:dyDescent="0.25">
      <c r="A16" s="17"/>
      <c r="B16" s="10" t="s">
        <v>95</v>
      </c>
      <c r="C16" s="10"/>
      <c r="D16" s="11">
        <v>900196164.54599988</v>
      </c>
      <c r="E16" s="12">
        <v>0.19412956506444884</v>
      </c>
      <c r="F16" s="12">
        <v>0.47742306314110666</v>
      </c>
      <c r="G16" s="11">
        <v>1080078621.9590001</v>
      </c>
      <c r="H16" s="12">
        <v>0.21879372964570185</v>
      </c>
      <c r="I16" s="12">
        <v>0.55040612030701375</v>
      </c>
      <c r="K16" s="12">
        <f t="shared" si="0"/>
        <v>0.19982584296359573</v>
      </c>
      <c r="L16" s="12">
        <f t="shared" si="1"/>
        <v>0.12705001720405029</v>
      </c>
      <c r="M16" s="12">
        <f t="shared" si="2"/>
        <v>2.4664164581253006E-2</v>
      </c>
    </row>
    <row r="17" spans="1:13" x14ac:dyDescent="0.25">
      <c r="A17" s="17"/>
      <c r="B17" s="16" t="s">
        <v>96</v>
      </c>
      <c r="C17" s="1" t="s">
        <v>97</v>
      </c>
      <c r="D17" s="7">
        <v>503090.91</v>
      </c>
      <c r="E17" s="8">
        <v>0.18380809146402585</v>
      </c>
      <c r="F17" s="8">
        <v>2.6681651483349909E-4</v>
      </c>
      <c r="G17" s="7">
        <v>90454.546000000002</v>
      </c>
      <c r="H17" s="8">
        <v>-3.2839189751723473E-2</v>
      </c>
      <c r="I17" s="8">
        <v>4.6095473714396159E-5</v>
      </c>
      <c r="K17" s="8">
        <f t="shared" si="0"/>
        <v>-0.82020238449547811</v>
      </c>
      <c r="L17" s="8">
        <f t="shared" si="1"/>
        <v>-1.178660196567846</v>
      </c>
      <c r="M17" s="8">
        <f t="shared" si="2"/>
        <v>-0.21664728121574933</v>
      </c>
    </row>
    <row r="18" spans="1:13" x14ac:dyDescent="0.25">
      <c r="A18" s="17"/>
      <c r="B18" s="6"/>
      <c r="C18" s="1" t="s">
        <v>98</v>
      </c>
      <c r="D18" s="7"/>
      <c r="E18" s="8">
        <v>0</v>
      </c>
      <c r="F18" s="8">
        <v>0</v>
      </c>
      <c r="G18" s="7">
        <v>4545.4549999999999</v>
      </c>
      <c r="H18" s="8">
        <v>-1.3399989660001033</v>
      </c>
      <c r="I18" s="8">
        <v>2.3163556807025551E-6</v>
      </c>
      <c r="K18" s="8" t="str">
        <f t="shared" si="0"/>
        <v xml:space="preserve"> </v>
      </c>
      <c r="L18" s="8">
        <f t="shared" si="1"/>
        <v>0</v>
      </c>
      <c r="M18" s="8">
        <f t="shared" si="2"/>
        <v>-1.3399989660001033</v>
      </c>
    </row>
    <row r="19" spans="1:13" x14ac:dyDescent="0.25">
      <c r="A19" s="17"/>
      <c r="B19" s="10" t="s">
        <v>99</v>
      </c>
      <c r="C19" s="10"/>
      <c r="D19" s="11">
        <v>503090.91</v>
      </c>
      <c r="E19" s="12">
        <v>0.18380809146402585</v>
      </c>
      <c r="F19" s="12">
        <v>2.6681651483349909E-4</v>
      </c>
      <c r="G19" s="11">
        <v>95000.001000000004</v>
      </c>
      <c r="H19" s="12">
        <v>-9.5382725311760785E-2</v>
      </c>
      <c r="I19" s="12">
        <v>4.841182939509871E-5</v>
      </c>
      <c r="K19" s="12">
        <f t="shared" si="0"/>
        <v>-0.81116732759095167</v>
      </c>
      <c r="L19" s="12">
        <f t="shared" si="1"/>
        <v>-1.5189256063323451</v>
      </c>
      <c r="M19" s="12">
        <f t="shared" si="2"/>
        <v>-0.27919081677578661</v>
      </c>
    </row>
    <row r="20" spans="1:13" x14ac:dyDescent="0.25">
      <c r="A20" s="17"/>
      <c r="B20" s="16" t="s">
        <v>100</v>
      </c>
      <c r="C20" s="1" t="s">
        <v>101</v>
      </c>
      <c r="D20" s="7">
        <v>23495499.989</v>
      </c>
      <c r="E20" s="8">
        <v>0.27894696397473634</v>
      </c>
      <c r="F20" s="8">
        <v>1.2460943532721546E-2</v>
      </c>
      <c r="G20" s="7">
        <v>14437890.905999999</v>
      </c>
      <c r="H20" s="8">
        <v>0.24891188327974748</v>
      </c>
      <c r="I20" s="8">
        <v>7.3575232000925887E-3</v>
      </c>
      <c r="K20" s="8">
        <f t="shared" si="0"/>
        <v>-0.38550399383884337</v>
      </c>
      <c r="L20" s="8">
        <f t="shared" si="1"/>
        <v>-0.10767308690876831</v>
      </c>
      <c r="M20" s="8">
        <f t="shared" si="2"/>
        <v>-3.0035080694988864E-2</v>
      </c>
    </row>
    <row r="21" spans="1:13" x14ac:dyDescent="0.25">
      <c r="A21" s="17"/>
      <c r="B21" s="6"/>
      <c r="C21" s="1" t="s">
        <v>102</v>
      </c>
      <c r="D21" s="7">
        <v>488636.36300000001</v>
      </c>
      <c r="E21" s="8">
        <v>5.525455132777337E-2</v>
      </c>
      <c r="F21" s="8">
        <v>2.5915048116567353E-4</v>
      </c>
      <c r="G21" s="7"/>
      <c r="H21" s="8">
        <v>0</v>
      </c>
      <c r="I21" s="8">
        <v>0</v>
      </c>
      <c r="K21" s="8" t="str">
        <f t="shared" si="0"/>
        <v xml:space="preserve"> </v>
      </c>
      <c r="L21" s="8">
        <f t="shared" si="1"/>
        <v>-1</v>
      </c>
      <c r="M21" s="8">
        <f t="shared" si="2"/>
        <v>-5.525455132777337E-2</v>
      </c>
    </row>
    <row r="22" spans="1:13" x14ac:dyDescent="0.25">
      <c r="A22" s="17"/>
      <c r="B22" s="10" t="s">
        <v>103</v>
      </c>
      <c r="C22" s="10"/>
      <c r="D22" s="11">
        <v>23984136.352000002</v>
      </c>
      <c r="E22" s="12">
        <v>0.27438960800651141</v>
      </c>
      <c r="F22" s="12">
        <v>1.2720094013887221E-2</v>
      </c>
      <c r="G22" s="11">
        <v>14437890.905999999</v>
      </c>
      <c r="H22" s="12">
        <v>0.24891188327974748</v>
      </c>
      <c r="I22" s="12">
        <v>7.3575232000925887E-3</v>
      </c>
      <c r="K22" s="12">
        <f t="shared" si="0"/>
        <v>-0.39802331448986927</v>
      </c>
      <c r="L22" s="12">
        <f t="shared" si="1"/>
        <v>-9.2852367521729651E-2</v>
      </c>
      <c r="M22" s="12">
        <f t="shared" si="2"/>
        <v>-2.5477724726763934E-2</v>
      </c>
    </row>
    <row r="23" spans="1:13" x14ac:dyDescent="0.25">
      <c r="A23" s="17"/>
      <c r="B23" s="16" t="s">
        <v>104</v>
      </c>
      <c r="C23" s="1" t="s">
        <v>105</v>
      </c>
      <c r="D23" s="7">
        <v>1754045.4569999999</v>
      </c>
      <c r="E23" s="8">
        <v>0.52743528014508001</v>
      </c>
      <c r="F23" s="8">
        <v>9.3026585532279295E-4</v>
      </c>
      <c r="G23" s="7">
        <v>4727954.5369999995</v>
      </c>
      <c r="H23" s="8">
        <v>-0.74820388506624946</v>
      </c>
      <c r="I23" s="8">
        <v>2.4093571160386292E-3</v>
      </c>
      <c r="K23" s="8">
        <f t="shared" si="0"/>
        <v>1.6954572460661148</v>
      </c>
      <c r="L23" s="8">
        <f t="shared" si="1"/>
        <v>-2.4185700373711128</v>
      </c>
      <c r="M23" s="8">
        <f t="shared" si="2"/>
        <v>-1.2756391652113295</v>
      </c>
    </row>
    <row r="24" spans="1:13" x14ac:dyDescent="0.25">
      <c r="A24" s="17"/>
      <c r="B24" s="16"/>
      <c r="C24" s="1" t="s">
        <v>106</v>
      </c>
      <c r="D24" s="7">
        <v>3763159.085</v>
      </c>
      <c r="E24" s="8">
        <v>0.29064072506517491</v>
      </c>
      <c r="F24" s="8">
        <v>1.9958082562527707E-3</v>
      </c>
      <c r="G24" s="7">
        <v>2522340.9069999997</v>
      </c>
      <c r="H24" s="8">
        <v>0.13771568547137711</v>
      </c>
      <c r="I24" s="8">
        <v>1.2853803829534962E-3</v>
      </c>
      <c r="K24" s="8">
        <f t="shared" si="0"/>
        <v>-0.3297278031497306</v>
      </c>
      <c r="L24" s="8">
        <f t="shared" si="1"/>
        <v>-0.52616521500730851</v>
      </c>
      <c r="M24" s="8">
        <f t="shared" si="2"/>
        <v>-0.1529250395937978</v>
      </c>
    </row>
    <row r="25" spans="1:13" x14ac:dyDescent="0.25">
      <c r="A25" s="17"/>
      <c r="B25" s="16"/>
      <c r="C25" s="1" t="s">
        <v>107</v>
      </c>
      <c r="D25" s="7">
        <v>639636.36300000013</v>
      </c>
      <c r="E25" s="8">
        <v>0.13615691358059953</v>
      </c>
      <c r="F25" s="8">
        <v>3.3923400670553749E-4</v>
      </c>
      <c r="G25" s="7">
        <v>6245527.2699999996</v>
      </c>
      <c r="H25" s="8">
        <v>6.5479579596807932E-3</v>
      </c>
      <c r="I25" s="8">
        <v>3.1827094473154435E-3</v>
      </c>
      <c r="K25" s="8">
        <f t="shared" si="0"/>
        <v>8.7641842010160982</v>
      </c>
      <c r="L25" s="8">
        <f t="shared" si="1"/>
        <v>-0.95190873685745925</v>
      </c>
      <c r="M25" s="8">
        <f t="shared" si="2"/>
        <v>-0.12960895562091873</v>
      </c>
    </row>
    <row r="26" spans="1:13" x14ac:dyDescent="0.25">
      <c r="A26" s="17"/>
      <c r="B26" s="16"/>
      <c r="C26" s="1" t="s">
        <v>108</v>
      </c>
      <c r="D26" s="7">
        <v>2469772.7219999991</v>
      </c>
      <c r="E26" s="8">
        <v>0.31057112064095443</v>
      </c>
      <c r="F26" s="8">
        <v>1.3098550123175239E-3</v>
      </c>
      <c r="G26" s="7">
        <v>1642818.1819999996</v>
      </c>
      <c r="H26" s="8">
        <v>-1.0254042829920427E-2</v>
      </c>
      <c r="I26" s="8">
        <v>8.3717718649445284E-4</v>
      </c>
      <c r="K26" s="8">
        <f t="shared" si="0"/>
        <v>-0.33483021843821303</v>
      </c>
      <c r="L26" s="8">
        <f t="shared" si="1"/>
        <v>-1.0330167299804252</v>
      </c>
      <c r="M26" s="8">
        <f t="shared" si="2"/>
        <v>-0.32082516347087486</v>
      </c>
    </row>
    <row r="27" spans="1:13" x14ac:dyDescent="0.25">
      <c r="A27" s="17"/>
      <c r="B27" s="16"/>
      <c r="C27" s="1" t="s">
        <v>109</v>
      </c>
      <c r="D27" s="7">
        <v>2434545.4539999999</v>
      </c>
      <c r="E27" s="8">
        <v>0.29659379446525624</v>
      </c>
      <c r="F27" s="8">
        <v>1.2911720731348909E-3</v>
      </c>
      <c r="G27" s="7">
        <v>3440300</v>
      </c>
      <c r="H27" s="8">
        <v>6.5569427084847176E-3</v>
      </c>
      <c r="I27" s="8">
        <v>1.7531706833135517E-3</v>
      </c>
      <c r="K27" s="8">
        <f t="shared" si="0"/>
        <v>0.41311799882295408</v>
      </c>
      <c r="L27" s="8">
        <f t="shared" si="1"/>
        <v>-0.97789251551838241</v>
      </c>
      <c r="M27" s="8">
        <f t="shared" si="2"/>
        <v>-0.29003685175677152</v>
      </c>
    </row>
    <row r="28" spans="1:13" x14ac:dyDescent="0.25">
      <c r="A28" s="17"/>
      <c r="B28" s="16"/>
      <c r="C28" s="1" t="s">
        <v>110</v>
      </c>
      <c r="D28" s="7">
        <v>3475545.4560000002</v>
      </c>
      <c r="E28" s="8">
        <v>6.9511007425592422E-2</v>
      </c>
      <c r="F28" s="8">
        <v>1.8432710813942644E-3</v>
      </c>
      <c r="G28" s="7">
        <v>2888681.8149999995</v>
      </c>
      <c r="H28" s="8">
        <v>0.12335454640579722</v>
      </c>
      <c r="I28" s="8">
        <v>1.4720670498151265E-3</v>
      </c>
      <c r="K28" s="8">
        <f t="shared" si="0"/>
        <v>-0.16885511883807192</v>
      </c>
      <c r="L28" s="8">
        <f t="shared" si="1"/>
        <v>0.77460449753718863</v>
      </c>
      <c r="M28" s="8">
        <f t="shared" si="2"/>
        <v>5.3843538980204803E-2</v>
      </c>
    </row>
    <row r="29" spans="1:13" x14ac:dyDescent="0.25">
      <c r="A29" s="17"/>
      <c r="B29" s="6"/>
      <c r="C29" s="1" t="s">
        <v>111</v>
      </c>
      <c r="D29" s="7">
        <v>165909.09</v>
      </c>
      <c r="E29" s="8">
        <v>0.34120547584222177</v>
      </c>
      <c r="F29" s="8">
        <v>8.7990628121262105E-5</v>
      </c>
      <c r="G29" s="7">
        <v>13636.364</v>
      </c>
      <c r="H29" s="8">
        <v>4.6666692088888212E-2</v>
      </c>
      <c r="I29" s="8">
        <v>6.949066532509466E-6</v>
      </c>
      <c r="K29" s="8">
        <f t="shared" si="0"/>
        <v>-0.91780821653593547</v>
      </c>
      <c r="L29" s="8">
        <f t="shared" si="1"/>
        <v>-0.86322994385216856</v>
      </c>
      <c r="M29" s="8">
        <f t="shared" si="2"/>
        <v>-0.29453878375333353</v>
      </c>
    </row>
    <row r="30" spans="1:13" x14ac:dyDescent="0.25">
      <c r="A30" s="17"/>
      <c r="B30" s="10" t="s">
        <v>112</v>
      </c>
      <c r="C30" s="10"/>
      <c r="D30" s="11">
        <v>14702613.626999998</v>
      </c>
      <c r="E30" s="12">
        <v>0.26480139285238125</v>
      </c>
      <c r="F30" s="12">
        <v>7.7975969132490419E-3</v>
      </c>
      <c r="G30" s="11">
        <v>21481259.074999996</v>
      </c>
      <c r="H30" s="12">
        <v>-0.12971920618205196</v>
      </c>
      <c r="I30" s="12">
        <v>1.0946810932463209E-2</v>
      </c>
      <c r="K30" s="12">
        <f t="shared" si="0"/>
        <v>0.46105036968064228</v>
      </c>
      <c r="L30" s="12">
        <f t="shared" si="1"/>
        <v>-1.4898735795334979</v>
      </c>
      <c r="M30" s="12">
        <f t="shared" si="2"/>
        <v>-0.39452059903443321</v>
      </c>
    </row>
    <row r="31" spans="1:13" x14ac:dyDescent="0.25">
      <c r="A31" s="17"/>
      <c r="B31" s="16" t="s">
        <v>113</v>
      </c>
      <c r="C31" s="1" t="s">
        <v>19</v>
      </c>
      <c r="D31" s="7">
        <v>4844545.4529999997</v>
      </c>
      <c r="E31" s="8">
        <v>-3.3057309205516507E-2</v>
      </c>
      <c r="F31" s="8">
        <v>2.5693263543997151E-3</v>
      </c>
      <c r="G31" s="7"/>
      <c r="H31" s="8">
        <v>0</v>
      </c>
      <c r="I31" s="8">
        <v>0</v>
      </c>
      <c r="K31" s="8" t="str">
        <f t="shared" si="0"/>
        <v xml:space="preserve"> </v>
      </c>
      <c r="L31" s="8">
        <f t="shared" si="1"/>
        <v>1</v>
      </c>
      <c r="M31" s="8">
        <f t="shared" si="2"/>
        <v>3.3057309205516507E-2</v>
      </c>
    </row>
    <row r="32" spans="1:13" x14ac:dyDescent="0.25">
      <c r="A32" s="17"/>
      <c r="B32" s="6"/>
      <c r="C32" s="1" t="s">
        <v>114</v>
      </c>
      <c r="D32" s="7">
        <v>10049772.725</v>
      </c>
      <c r="E32" s="8">
        <v>0.25535728570418997</v>
      </c>
      <c r="F32" s="8">
        <v>5.3299419251150006E-3</v>
      </c>
      <c r="G32" s="7"/>
      <c r="H32" s="8">
        <v>0</v>
      </c>
      <c r="I32" s="8">
        <v>0</v>
      </c>
      <c r="K32" s="8" t="str">
        <f t="shared" si="0"/>
        <v xml:space="preserve"> </v>
      </c>
      <c r="L32" s="8">
        <f t="shared" si="1"/>
        <v>-1</v>
      </c>
      <c r="M32" s="8">
        <f t="shared" si="2"/>
        <v>-0.25535728570418997</v>
      </c>
    </row>
    <row r="33" spans="1:13" x14ac:dyDescent="0.25">
      <c r="A33" s="9"/>
      <c r="B33" s="10" t="s">
        <v>115</v>
      </c>
      <c r="C33" s="10"/>
      <c r="D33" s="11">
        <v>14894318.177999999</v>
      </c>
      <c r="E33" s="12">
        <v>0.16154717653031189</v>
      </c>
      <c r="F33" s="12">
        <v>7.8992682795147161E-3</v>
      </c>
      <c r="G33" s="11"/>
      <c r="H33" s="12">
        <v>0</v>
      </c>
      <c r="I33" s="12">
        <v>0</v>
      </c>
      <c r="K33" s="12" t="str">
        <f t="shared" si="0"/>
        <v xml:space="preserve"> </v>
      </c>
      <c r="L33" s="12">
        <f t="shared" si="1"/>
        <v>-1</v>
      </c>
      <c r="M33" s="12">
        <f t="shared" si="2"/>
        <v>-0.16154717653031189</v>
      </c>
    </row>
    <row r="34" spans="1:13" x14ac:dyDescent="0.25">
      <c r="A34" s="13" t="s">
        <v>116</v>
      </c>
      <c r="B34" s="13"/>
      <c r="C34" s="13"/>
      <c r="D34" s="14">
        <v>954280323.61299992</v>
      </c>
      <c r="E34" s="15">
        <v>0.19672161608891325</v>
      </c>
      <c r="F34" s="15">
        <v>0.50610683886259111</v>
      </c>
      <c r="G34" s="14">
        <v>1116092771.941</v>
      </c>
      <c r="H34" s="15">
        <v>0.21244882625539821</v>
      </c>
      <c r="I34" s="15">
        <v>0.56875886626896466</v>
      </c>
      <c r="K34" s="15">
        <f t="shared" si="0"/>
        <v>0.16956490071529728</v>
      </c>
      <c r="L34" s="15">
        <f t="shared" si="1"/>
        <v>7.9946527886272767E-2</v>
      </c>
      <c r="M34" s="15">
        <f t="shared" si="2"/>
        <v>1.5727210166484956E-2</v>
      </c>
    </row>
    <row r="35" spans="1:13" x14ac:dyDescent="0.25">
      <c r="A35" s="5" t="s">
        <v>117</v>
      </c>
      <c r="B35" s="16" t="s">
        <v>118</v>
      </c>
      <c r="C35" s="1" t="s">
        <v>119</v>
      </c>
      <c r="D35" s="7">
        <v>36708718.212999985</v>
      </c>
      <c r="E35" s="8">
        <v>0.31651090009689747</v>
      </c>
      <c r="F35" s="8">
        <v>1.9468632930771199E-2</v>
      </c>
      <c r="G35" s="7">
        <v>28889791.82399999</v>
      </c>
      <c r="H35" s="8">
        <v>0.34716063705478656</v>
      </c>
      <c r="I35" s="8">
        <v>1.4722185877065466E-2</v>
      </c>
      <c r="K35" s="8">
        <f t="shared" si="0"/>
        <v>-0.21299916667291885</v>
      </c>
      <c r="L35" s="8">
        <f t="shared" si="1"/>
        <v>9.6836276249904429E-2</v>
      </c>
      <c r="M35" s="8">
        <f t="shared" si="2"/>
        <v>3.0649736957889084E-2</v>
      </c>
    </row>
    <row r="36" spans="1:13" x14ac:dyDescent="0.25">
      <c r="A36" s="17"/>
      <c r="B36" s="16"/>
      <c r="C36" s="1" t="s">
        <v>120</v>
      </c>
      <c r="D36" s="7">
        <v>32309409.08699999</v>
      </c>
      <c r="E36" s="8">
        <v>0.26811289255319332</v>
      </c>
      <c r="F36" s="8">
        <v>1.7135439654282613E-2</v>
      </c>
      <c r="G36" s="7">
        <v>21453272.717999998</v>
      </c>
      <c r="H36" s="8">
        <v>0.27116741275185424</v>
      </c>
      <c r="I36" s="8">
        <v>1.0932549135345183E-2</v>
      </c>
      <c r="K36" s="8">
        <f t="shared" si="0"/>
        <v>-0.33600541377180637</v>
      </c>
      <c r="L36" s="8">
        <f t="shared" si="1"/>
        <v>1.1392664371986161E-2</v>
      </c>
      <c r="M36" s="8">
        <f t="shared" si="2"/>
        <v>3.0545201986609261E-3</v>
      </c>
    </row>
    <row r="37" spans="1:13" x14ac:dyDescent="0.25">
      <c r="A37" s="17"/>
      <c r="B37" s="16"/>
      <c r="C37" s="1" t="s">
        <v>121</v>
      </c>
      <c r="D37" s="7">
        <v>6236545.4559999993</v>
      </c>
      <c r="E37" s="8">
        <v>0.35624847789131547</v>
      </c>
      <c r="F37" s="8">
        <v>3.3075797834840933E-3</v>
      </c>
      <c r="G37" s="7">
        <v>12817945.452</v>
      </c>
      <c r="H37" s="8">
        <v>0.44596278892012864</v>
      </c>
      <c r="I37" s="8">
        <v>6.5320019145884579E-3</v>
      </c>
      <c r="K37" s="8">
        <f t="shared" si="0"/>
        <v>1.0552957630843895</v>
      </c>
      <c r="L37" s="8">
        <f t="shared" si="1"/>
        <v>0.25183072096151737</v>
      </c>
      <c r="M37" s="8">
        <f t="shared" si="2"/>
        <v>8.9714311028813165E-2</v>
      </c>
    </row>
    <row r="38" spans="1:13" x14ac:dyDescent="0.25">
      <c r="A38" s="17"/>
      <c r="B38" s="6"/>
      <c r="C38" s="1" t="s">
        <v>122</v>
      </c>
      <c r="D38" s="7">
        <v>1398181.8190000001</v>
      </c>
      <c r="E38" s="8">
        <v>0.17730117473369889</v>
      </c>
      <c r="F38" s="8">
        <v>7.4153198285602565E-4</v>
      </c>
      <c r="G38" s="7">
        <v>4666709.0920000002</v>
      </c>
      <c r="H38" s="8">
        <v>0.22118170249125954</v>
      </c>
      <c r="I38" s="8">
        <v>2.3781465475822472E-3</v>
      </c>
      <c r="K38" s="8">
        <f t="shared" si="0"/>
        <v>2.3376983083199421</v>
      </c>
      <c r="L38" s="8">
        <f t="shared" si="1"/>
        <v>0.24749146655947385</v>
      </c>
      <c r="M38" s="8">
        <f t="shared" si="2"/>
        <v>4.3880527757560656E-2</v>
      </c>
    </row>
    <row r="39" spans="1:13" x14ac:dyDescent="0.25">
      <c r="A39" s="17"/>
      <c r="B39" s="10" t="s">
        <v>123</v>
      </c>
      <c r="C39" s="10"/>
      <c r="D39" s="11">
        <v>76652854.574999988</v>
      </c>
      <c r="E39" s="12">
        <v>0.29680483265942365</v>
      </c>
      <c r="F39" s="12">
        <v>4.0653184351393937E-2</v>
      </c>
      <c r="G39" s="11">
        <v>67827719.085999995</v>
      </c>
      <c r="H39" s="12">
        <v>0.33312847108054666</v>
      </c>
      <c r="I39" s="12">
        <v>3.4564883474581358E-2</v>
      </c>
      <c r="K39" s="12">
        <f t="shared" si="0"/>
        <v>-0.11513120467503468</v>
      </c>
      <c r="L39" s="12">
        <f t="shared" si="1"/>
        <v>0.12238223379200663</v>
      </c>
      <c r="M39" s="12">
        <f t="shared" si="2"/>
        <v>3.6323638421123017E-2</v>
      </c>
    </row>
    <row r="40" spans="1:13" x14ac:dyDescent="0.25">
      <c r="A40" s="17"/>
      <c r="B40" s="16" t="s">
        <v>124</v>
      </c>
      <c r="C40" s="1" t="s">
        <v>125</v>
      </c>
      <c r="D40" s="7">
        <v>39932663.631999992</v>
      </c>
      <c r="E40" s="8">
        <v>0.33014532097065896</v>
      </c>
      <c r="F40" s="8">
        <v>2.117846680694083E-2</v>
      </c>
      <c r="G40" s="7">
        <v>39966180.88100002</v>
      </c>
      <c r="H40" s="8">
        <v>0.24688598743971626</v>
      </c>
      <c r="I40" s="8">
        <v>2.0366693789662473E-2</v>
      </c>
      <c r="K40" s="8">
        <f t="shared" si="0"/>
        <v>8.3934418472320083E-4</v>
      </c>
      <c r="L40" s="8">
        <f t="shared" si="1"/>
        <v>-0.25218995467254313</v>
      </c>
      <c r="M40" s="8">
        <f t="shared" si="2"/>
        <v>-8.3259333530942697E-2</v>
      </c>
    </row>
    <row r="41" spans="1:13" x14ac:dyDescent="0.25">
      <c r="A41" s="17"/>
      <c r="B41" s="6"/>
      <c r="C41" s="1" t="s">
        <v>126</v>
      </c>
      <c r="D41" s="7">
        <v>70237136.424999982</v>
      </c>
      <c r="E41" s="8">
        <v>0.25531080006583579</v>
      </c>
      <c r="F41" s="8">
        <v>3.725057952806881E-2</v>
      </c>
      <c r="G41" s="7">
        <v>52654772.710000008</v>
      </c>
      <c r="H41" s="8">
        <v>0.32079498705711923</v>
      </c>
      <c r="I41" s="8">
        <v>2.6832777330962551E-2</v>
      </c>
      <c r="K41" s="8">
        <f t="shared" si="0"/>
        <v>-0.25032859552545428</v>
      </c>
      <c r="L41" s="8">
        <f t="shared" si="1"/>
        <v>0.25648811947789651</v>
      </c>
      <c r="M41" s="8">
        <f t="shared" si="2"/>
        <v>6.5484186991283444E-2</v>
      </c>
    </row>
    <row r="42" spans="1:13" x14ac:dyDescent="0.25">
      <c r="A42" s="17"/>
      <c r="B42" s="10" t="s">
        <v>127</v>
      </c>
      <c r="C42" s="10"/>
      <c r="D42" s="11">
        <v>110169800.05699998</v>
      </c>
      <c r="E42" s="12">
        <v>0.28243567230675903</v>
      </c>
      <c r="F42" s="12">
        <v>5.842904633500965E-2</v>
      </c>
      <c r="G42" s="11">
        <v>92620953.591000021</v>
      </c>
      <c r="H42" s="12">
        <v>0.28890306268235316</v>
      </c>
      <c r="I42" s="12">
        <v>4.7199471120625024E-2</v>
      </c>
      <c r="K42" s="12">
        <f t="shared" si="0"/>
        <v>-0.1592890833687679</v>
      </c>
      <c r="L42" s="12">
        <f t="shared" si="1"/>
        <v>2.2898631475169129E-2</v>
      </c>
      <c r="M42" s="12">
        <f t="shared" si="2"/>
        <v>6.4673903755941287E-3</v>
      </c>
    </row>
    <row r="43" spans="1:13" x14ac:dyDescent="0.25">
      <c r="A43" s="17"/>
      <c r="B43" s="16" t="s">
        <v>128</v>
      </c>
      <c r="C43" s="1" t="s">
        <v>129</v>
      </c>
      <c r="D43" s="7">
        <v>129554136.41599996</v>
      </c>
      <c r="E43" s="8">
        <v>0.31834875031366761</v>
      </c>
      <c r="F43" s="8">
        <v>6.8709615844144006E-2</v>
      </c>
      <c r="G43" s="7">
        <v>153479038.16000006</v>
      </c>
      <c r="H43" s="8">
        <v>0.1472188411582627</v>
      </c>
      <c r="I43" s="8">
        <v>7.8212641399085542E-2</v>
      </c>
      <c r="K43" s="8">
        <f t="shared" si="0"/>
        <v>0.18467107578238129</v>
      </c>
      <c r="L43" s="8">
        <f t="shared" si="1"/>
        <v>-0.53755483251242975</v>
      </c>
      <c r="M43" s="8">
        <f t="shared" si="2"/>
        <v>-0.17112990915540491</v>
      </c>
    </row>
    <row r="44" spans="1:13" x14ac:dyDescent="0.25">
      <c r="A44" s="17"/>
      <c r="B44" s="16"/>
      <c r="C44" s="1" t="s">
        <v>130</v>
      </c>
      <c r="D44" s="7">
        <v>11017000.003</v>
      </c>
      <c r="E44" s="8">
        <v>0.31767379341444851</v>
      </c>
      <c r="F44" s="8">
        <v>5.8429152391584844E-3</v>
      </c>
      <c r="G44" s="7">
        <v>18695236.358000003</v>
      </c>
      <c r="H44" s="8">
        <v>0.21582658923022319</v>
      </c>
      <c r="I44" s="8">
        <v>9.5270587740787782E-3</v>
      </c>
      <c r="K44" s="8">
        <f t="shared" si="0"/>
        <v>0.69694439075149028</v>
      </c>
      <c r="L44" s="8">
        <f t="shared" si="1"/>
        <v>-0.3206031038618028</v>
      </c>
      <c r="M44" s="8">
        <f t="shared" si="2"/>
        <v>-0.10184720418422533</v>
      </c>
    </row>
    <row r="45" spans="1:13" x14ac:dyDescent="0.25">
      <c r="A45" s="17"/>
      <c r="B45" s="16"/>
      <c r="C45" s="1" t="s">
        <v>131</v>
      </c>
      <c r="D45" s="7">
        <v>14263181.812999999</v>
      </c>
      <c r="E45" s="8">
        <v>0.21413720255716132</v>
      </c>
      <c r="F45" s="8">
        <v>7.5645422847755474E-3</v>
      </c>
      <c r="G45" s="7">
        <v>5763645.4529999997</v>
      </c>
      <c r="H45" s="8">
        <v>0.27693590905547327</v>
      </c>
      <c r="I45" s="8">
        <v>2.937143341340306E-3</v>
      </c>
      <c r="K45" s="8">
        <f t="shared" si="0"/>
        <v>-0.59590745399131095</v>
      </c>
      <c r="L45" s="8">
        <f t="shared" si="1"/>
        <v>0.29326387824436351</v>
      </c>
      <c r="M45" s="8">
        <f t="shared" si="2"/>
        <v>6.2798706498311957E-2</v>
      </c>
    </row>
    <row r="46" spans="1:13" x14ac:dyDescent="0.25">
      <c r="A46" s="17"/>
      <c r="B46" s="16"/>
      <c r="C46" s="1" t="s">
        <v>132</v>
      </c>
      <c r="D46" s="7">
        <v>9135454.5439999998</v>
      </c>
      <c r="E46" s="8">
        <v>0.28765498545728418</v>
      </c>
      <c r="F46" s="8">
        <v>4.8450291873688061E-3</v>
      </c>
      <c r="G46" s="7">
        <v>798181.81700000004</v>
      </c>
      <c r="H46" s="8">
        <v>0.20786080748316521</v>
      </c>
      <c r="I46" s="8">
        <v>4.0675201625391458E-4</v>
      </c>
      <c r="K46" s="8">
        <f t="shared" si="0"/>
        <v>-0.91262812231666879</v>
      </c>
      <c r="L46" s="8">
        <f t="shared" si="1"/>
        <v>-0.27739542858007638</v>
      </c>
      <c r="M46" s="8">
        <f t="shared" si="2"/>
        <v>-7.9794177974118974E-2</v>
      </c>
    </row>
    <row r="47" spans="1:13" x14ac:dyDescent="0.25">
      <c r="A47" s="17"/>
      <c r="B47" s="6"/>
      <c r="C47" s="1" t="s">
        <v>133</v>
      </c>
      <c r="D47" s="7">
        <v>14158727.271</v>
      </c>
      <c r="E47" s="8">
        <v>0.29940141651592106</v>
      </c>
      <c r="F47" s="8">
        <v>7.5091443511198404E-3</v>
      </c>
      <c r="G47" s="7">
        <v>20902327.267999999</v>
      </c>
      <c r="H47" s="8">
        <v>0.23775171512160065</v>
      </c>
      <c r="I47" s="8">
        <v>1.0651788326391024E-2</v>
      </c>
      <c r="K47" s="8">
        <f t="shared" si="0"/>
        <v>0.4762857471527322</v>
      </c>
      <c r="L47" s="8">
        <f t="shared" si="1"/>
        <v>-0.20590985210332868</v>
      </c>
      <c r="M47" s="8">
        <f t="shared" si="2"/>
        <v>-6.1649701394320411E-2</v>
      </c>
    </row>
    <row r="48" spans="1:13" x14ac:dyDescent="0.25">
      <c r="A48" s="17"/>
      <c r="B48" s="10" t="s">
        <v>134</v>
      </c>
      <c r="C48" s="10"/>
      <c r="D48" s="11">
        <v>178128500.04699996</v>
      </c>
      <c r="E48" s="12">
        <v>0.30688233209495708</v>
      </c>
      <c r="F48" s="12">
        <v>9.4471246906566678E-2</v>
      </c>
      <c r="G48" s="11">
        <v>199638429.05600008</v>
      </c>
      <c r="H48" s="12">
        <v>0.16710996306548689</v>
      </c>
      <c r="I48" s="12">
        <v>0.10173538385714957</v>
      </c>
      <c r="K48" s="12">
        <f t="shared" si="0"/>
        <v>0.12075512342676564</v>
      </c>
      <c r="L48" s="12">
        <f t="shared" si="1"/>
        <v>-0.45545915946122673</v>
      </c>
      <c r="M48" s="12">
        <f t="shared" si="2"/>
        <v>-0.13977236902947018</v>
      </c>
    </row>
    <row r="49" spans="1:13" x14ac:dyDescent="0.25">
      <c r="A49" s="17"/>
      <c r="B49" s="16" t="s">
        <v>135</v>
      </c>
      <c r="C49" s="1" t="s">
        <v>136</v>
      </c>
      <c r="D49" s="7">
        <v>18090.909</v>
      </c>
      <c r="E49" s="8">
        <v>0.51530572620756643</v>
      </c>
      <c r="F49" s="8">
        <v>9.5945945227871103E-6</v>
      </c>
      <c r="G49" s="7"/>
      <c r="H49" s="8">
        <v>0</v>
      </c>
      <c r="I49" s="8">
        <v>0</v>
      </c>
      <c r="K49" s="8" t="str">
        <f t="shared" si="0"/>
        <v xml:space="preserve"> </v>
      </c>
      <c r="L49" s="8">
        <f t="shared" si="1"/>
        <v>-1</v>
      </c>
      <c r="M49" s="8">
        <f t="shared" si="2"/>
        <v>-0.51530572620756643</v>
      </c>
    </row>
    <row r="50" spans="1:13" x14ac:dyDescent="0.25">
      <c r="A50" s="17"/>
      <c r="B50" s="6"/>
      <c r="C50" s="1" t="s">
        <v>137</v>
      </c>
      <c r="D50" s="7">
        <v>14393454.564000001</v>
      </c>
      <c r="E50" s="8">
        <v>0.33005195054993064</v>
      </c>
      <c r="F50" s="8">
        <v>7.6336330210792364E-3</v>
      </c>
      <c r="G50" s="7">
        <v>7547940.9070000006</v>
      </c>
      <c r="H50" s="8">
        <v>0.26816685662215928</v>
      </c>
      <c r="I50" s="8">
        <v>3.8464170908163531E-3</v>
      </c>
      <c r="K50" s="8">
        <f t="shared" si="0"/>
        <v>-0.47559907363181364</v>
      </c>
      <c r="L50" s="8">
        <f t="shared" si="1"/>
        <v>-0.18750107013353134</v>
      </c>
      <c r="M50" s="8">
        <f t="shared" si="2"/>
        <v>-6.1885093927771362E-2</v>
      </c>
    </row>
    <row r="51" spans="1:13" x14ac:dyDescent="0.25">
      <c r="A51" s="17"/>
      <c r="B51" s="10" t="s">
        <v>138</v>
      </c>
      <c r="C51" s="10"/>
      <c r="D51" s="11">
        <v>14411545.473000001</v>
      </c>
      <c r="E51" s="12">
        <v>0.33028450084813471</v>
      </c>
      <c r="F51" s="12">
        <v>7.6432276156020232E-3</v>
      </c>
      <c r="G51" s="11">
        <v>7547940.9070000006</v>
      </c>
      <c r="H51" s="12">
        <v>0.26816685662215928</v>
      </c>
      <c r="I51" s="12">
        <v>3.8464170908163531E-3</v>
      </c>
      <c r="K51" s="12">
        <f t="shared" si="0"/>
        <v>-0.47625735760671528</v>
      </c>
      <c r="L51" s="12">
        <f t="shared" si="1"/>
        <v>-0.18807314320370494</v>
      </c>
      <c r="M51" s="12">
        <f t="shared" si="2"/>
        <v>-6.2117644225975432E-2</v>
      </c>
    </row>
    <row r="52" spans="1:13" x14ac:dyDescent="0.25">
      <c r="A52" s="17"/>
      <c r="B52" s="16" t="s">
        <v>113</v>
      </c>
      <c r="C52" s="1" t="s">
        <v>19</v>
      </c>
      <c r="D52" s="7"/>
      <c r="E52" s="8">
        <v>0</v>
      </c>
      <c r="F52" s="8">
        <v>0</v>
      </c>
      <c r="G52" s="7">
        <v>2198620.4509999999</v>
      </c>
      <c r="H52" s="8">
        <v>-1.3920181664861628</v>
      </c>
      <c r="I52" s="8">
        <v>1.1204130216628837E-3</v>
      </c>
      <c r="K52" s="8" t="str">
        <f t="shared" si="0"/>
        <v xml:space="preserve"> </v>
      </c>
      <c r="L52" s="8">
        <f t="shared" si="1"/>
        <v>0</v>
      </c>
      <c r="M52" s="8">
        <f t="shared" si="2"/>
        <v>-1.3920181664861628</v>
      </c>
    </row>
    <row r="53" spans="1:13" x14ac:dyDescent="0.25">
      <c r="A53" s="17"/>
      <c r="B53" s="6"/>
      <c r="C53" s="1" t="s">
        <v>114</v>
      </c>
      <c r="D53" s="7"/>
      <c r="E53" s="8">
        <v>0</v>
      </c>
      <c r="F53" s="8">
        <v>0</v>
      </c>
      <c r="G53" s="7">
        <v>5160909.0890000006</v>
      </c>
      <c r="H53" s="8">
        <v>0.44649393726222247</v>
      </c>
      <c r="I53" s="8">
        <v>2.6299899758978145E-3</v>
      </c>
      <c r="K53" s="8" t="str">
        <f t="shared" si="0"/>
        <v xml:space="preserve"> </v>
      </c>
      <c r="L53" s="8">
        <f t="shared" si="1"/>
        <v>0</v>
      </c>
      <c r="M53" s="8">
        <f t="shared" si="2"/>
        <v>0.44649393726222247</v>
      </c>
    </row>
    <row r="54" spans="1:13" x14ac:dyDescent="0.25">
      <c r="A54" s="9"/>
      <c r="B54" s="10" t="s">
        <v>115</v>
      </c>
      <c r="C54" s="10"/>
      <c r="D54" s="11"/>
      <c r="E54" s="12">
        <v>0</v>
      </c>
      <c r="F54" s="12">
        <v>0</v>
      </c>
      <c r="G54" s="11">
        <v>7359529.540000001</v>
      </c>
      <c r="H54" s="12">
        <v>-0.10275181122515077</v>
      </c>
      <c r="I54" s="12">
        <v>3.7504029975606984E-3</v>
      </c>
      <c r="K54" s="12" t="str">
        <f t="shared" si="0"/>
        <v xml:space="preserve"> </v>
      </c>
      <c r="L54" s="12">
        <f t="shared" si="1"/>
        <v>0</v>
      </c>
      <c r="M54" s="12">
        <f t="shared" si="2"/>
        <v>-0.10275181122515077</v>
      </c>
    </row>
    <row r="55" spans="1:13" ht="15.75" thickBot="1" x14ac:dyDescent="0.3">
      <c r="A55" s="13" t="s">
        <v>139</v>
      </c>
      <c r="B55" s="13"/>
      <c r="C55" s="13"/>
      <c r="D55" s="14">
        <v>379362700.15200001</v>
      </c>
      <c r="E55" s="15">
        <v>0.29863562966682639</v>
      </c>
      <c r="F55" s="15">
        <v>0.20119670520857233</v>
      </c>
      <c r="G55" s="14">
        <v>374994572.18000001</v>
      </c>
      <c r="H55" s="15">
        <v>0.22395869393994186</v>
      </c>
      <c r="I55" s="15">
        <v>0.19109655854073296</v>
      </c>
      <c r="K55" s="15">
        <f t="shared" si="0"/>
        <v>-1.1514384440667991E-2</v>
      </c>
      <c r="L55" s="15">
        <f t="shared" si="1"/>
        <v>-0.25006036891913419</v>
      </c>
      <c r="M55" s="15">
        <f t="shared" si="2"/>
        <v>-7.4676935726884525E-2</v>
      </c>
    </row>
    <row r="56" spans="1:13" ht="15.75" thickTop="1" x14ac:dyDescent="0.25">
      <c r="A56" s="18" t="s">
        <v>36</v>
      </c>
      <c r="B56" s="18"/>
      <c r="C56" s="18"/>
      <c r="D56" s="19">
        <v>1885531374.6749995</v>
      </c>
      <c r="E56" s="20">
        <v>0.22986773862604509</v>
      </c>
      <c r="F56" s="20">
        <v>1</v>
      </c>
      <c r="G56" s="19">
        <v>1962330326.8439996</v>
      </c>
      <c r="H56" s="20">
        <v>0.4036327831348675</v>
      </c>
      <c r="I56" s="20">
        <v>1</v>
      </c>
      <c r="K56" s="20">
        <f t="shared" si="0"/>
        <v>4.0730667863979608E-2</v>
      </c>
      <c r="L56" s="20">
        <f t="shared" si="1"/>
        <v>0.75593489346283582</v>
      </c>
      <c r="M56" s="20">
        <f t="shared" si="2"/>
        <v>0.17376504450882241</v>
      </c>
    </row>
  </sheetData>
  <mergeCells count="1">
    <mergeCell ref="K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29.42578125" bestFit="1" customWidth="1"/>
    <col min="3" max="3" width="29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140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61814677.245000012</v>
      </c>
      <c r="E9" s="8">
        <v>0.26739559764241877</v>
      </c>
      <c r="F9" s="8">
        <v>5.7129437549461509E-2</v>
      </c>
      <c r="G9" s="7">
        <v>39721854.533000015</v>
      </c>
      <c r="H9" s="8">
        <v>0.87726485287967249</v>
      </c>
      <c r="I9" s="8">
        <v>3.9151626019805728E-2</v>
      </c>
      <c r="K9" s="8">
        <f>IFERROR(IF(ISBLANK(D9)," ",IF(ISBLANK(G9)," ",IF(G9/D9-1="FALSE",0,IF(G9&gt;D9,ABS(G9/D9-1),IF(G9&lt;D9,G9/D9-1))))),0)</f>
        <v>-0.35740415863429931</v>
      </c>
      <c r="L9" s="8">
        <f>IFERROR(IF(ISBLANK(E9)," ",IF(ISBLANK(H9)," ",IF(H9/E9-1="FALSE",0,IF(H9&gt;E9,ABS(H9/E9-1),IF(H9&lt;E9,H9/E9-1))))),0)</f>
        <v>2.280775228217542</v>
      </c>
      <c r="M9" s="8">
        <f>IFERROR(H9-E9,0)</f>
        <v>0.60986925523725377</v>
      </c>
    </row>
    <row r="10" spans="1:13" x14ac:dyDescent="0.25">
      <c r="A10" s="9"/>
      <c r="B10" s="10" t="s">
        <v>13</v>
      </c>
      <c r="C10" s="10"/>
      <c r="D10" s="11">
        <v>61814677.245000012</v>
      </c>
      <c r="E10" s="12">
        <v>0.26739559764241877</v>
      </c>
      <c r="F10" s="12">
        <v>5.7129437549461509E-2</v>
      </c>
      <c r="G10" s="11">
        <v>39721854.533000015</v>
      </c>
      <c r="H10" s="12">
        <v>0.87726485287967249</v>
      </c>
      <c r="I10" s="12">
        <v>3.9151626019805728E-2</v>
      </c>
      <c r="K10" s="12">
        <f t="shared" ref="K10:K61" si="0">IFERROR(IF(ISBLANK(D10)," ",IF(ISBLANK(G10)," ",IF(G10/D10-1="FALSE",0,IF(G10&gt;D10,ABS(G10/D10-1),IF(G10&lt;D10,G10/D10-1))))),0)</f>
        <v>-0.35740415863429931</v>
      </c>
      <c r="L10" s="12">
        <f t="shared" ref="L10:L61" si="1">IFERROR(IF(ISBLANK(E10)," ",IF(ISBLANK(H10)," ",IF(H10/E10-1="FALSE",0,IF(H10&gt;E10,ABS(H10/E10-1),IF(H10&lt;E10,H10/E10-1))))),0)</f>
        <v>2.280775228217542</v>
      </c>
      <c r="M10" s="12">
        <f t="shared" ref="M10:M61" si="2">IFERROR(H10-E10,0)</f>
        <v>0.60986925523725377</v>
      </c>
    </row>
    <row r="11" spans="1:13" x14ac:dyDescent="0.25">
      <c r="A11" s="13" t="s">
        <v>13</v>
      </c>
      <c r="B11" s="13"/>
      <c r="C11" s="13"/>
      <c r="D11" s="14">
        <v>61814677.245000012</v>
      </c>
      <c r="E11" s="15">
        <v>0.26739559764241877</v>
      </c>
      <c r="F11" s="15">
        <v>5.7129437549461509E-2</v>
      </c>
      <c r="G11" s="14">
        <v>39721854.533000015</v>
      </c>
      <c r="H11" s="15">
        <v>0.87726485287967249</v>
      </c>
      <c r="I11" s="15">
        <v>3.9151626019805728E-2</v>
      </c>
      <c r="K11" s="15">
        <f t="shared" si="0"/>
        <v>-0.35740415863429931</v>
      </c>
      <c r="L11" s="15">
        <f t="shared" si="1"/>
        <v>2.280775228217542</v>
      </c>
      <c r="M11" s="15">
        <f t="shared" si="2"/>
        <v>0.60986925523725377</v>
      </c>
    </row>
    <row r="12" spans="1:13" x14ac:dyDescent="0.25">
      <c r="A12" s="5" t="s">
        <v>141</v>
      </c>
      <c r="B12" s="16" t="s">
        <v>142</v>
      </c>
      <c r="C12" s="1" t="s">
        <v>143</v>
      </c>
      <c r="D12" s="7">
        <v>92972463.621000037</v>
      </c>
      <c r="E12" s="8">
        <v>0.26251461508531204</v>
      </c>
      <c r="F12" s="8">
        <v>8.5925621405475036E-2</v>
      </c>
      <c r="G12" s="7">
        <v>118258089.94800001</v>
      </c>
      <c r="H12" s="8">
        <v>0.30526189526546227</v>
      </c>
      <c r="I12" s="8">
        <v>0.11656043167909362</v>
      </c>
      <c r="K12" s="8">
        <f t="shared" si="0"/>
        <v>0.27196898245136558</v>
      </c>
      <c r="L12" s="8">
        <f t="shared" si="1"/>
        <v>0.16283771540208614</v>
      </c>
      <c r="M12" s="8">
        <f t="shared" si="2"/>
        <v>4.2747280180150227E-2</v>
      </c>
    </row>
    <row r="13" spans="1:13" x14ac:dyDescent="0.25">
      <c r="A13" s="17"/>
      <c r="B13" s="16"/>
      <c r="C13" s="1" t="s">
        <v>144</v>
      </c>
      <c r="D13" s="7">
        <v>14790109.104000002</v>
      </c>
      <c r="E13" s="8">
        <v>0.30268597090938665</v>
      </c>
      <c r="F13" s="8">
        <v>1.3669093685594476E-2</v>
      </c>
      <c r="G13" s="7">
        <v>22404709.090999998</v>
      </c>
      <c r="H13" s="8">
        <v>0.29423471084693142</v>
      </c>
      <c r="I13" s="8">
        <v>2.2083077482815704E-2</v>
      </c>
      <c r="K13" s="8">
        <f t="shared" si="0"/>
        <v>0.51484407136257149</v>
      </c>
      <c r="L13" s="8">
        <f t="shared" si="1"/>
        <v>-2.7920884595557416E-2</v>
      </c>
      <c r="M13" s="8">
        <f t="shared" si="2"/>
        <v>-8.4512600624552237E-3</v>
      </c>
    </row>
    <row r="14" spans="1:13" x14ac:dyDescent="0.25">
      <c r="A14" s="17"/>
      <c r="B14" s="6"/>
      <c r="C14" s="1" t="s">
        <v>145</v>
      </c>
      <c r="D14" s="7">
        <v>45136127.262999997</v>
      </c>
      <c r="E14" s="8">
        <v>0.35867488937782593</v>
      </c>
      <c r="F14" s="8">
        <v>4.1715037247156056E-2</v>
      </c>
      <c r="G14" s="7">
        <v>65614174.53800001</v>
      </c>
      <c r="H14" s="8">
        <v>0.4076756867909434</v>
      </c>
      <c r="I14" s="8">
        <v>6.4672247892551202E-2</v>
      </c>
      <c r="K14" s="8">
        <f t="shared" si="0"/>
        <v>0.45369526622605783</v>
      </c>
      <c r="L14" s="8">
        <f t="shared" si="1"/>
        <v>0.1366161916105042</v>
      </c>
      <c r="M14" s="8">
        <f t="shared" si="2"/>
        <v>4.900079741311747E-2</v>
      </c>
    </row>
    <row r="15" spans="1:13" x14ac:dyDescent="0.25">
      <c r="A15" s="17"/>
      <c r="B15" s="10" t="s">
        <v>146</v>
      </c>
      <c r="C15" s="10"/>
      <c r="D15" s="11">
        <v>152898699.98800004</v>
      </c>
      <c r="E15" s="12">
        <v>0.29478723162157316</v>
      </c>
      <c r="F15" s="12">
        <v>0.14130975233822557</v>
      </c>
      <c r="G15" s="11">
        <v>206276973.57700002</v>
      </c>
      <c r="H15" s="12">
        <v>0.33664075166915636</v>
      </c>
      <c r="I15" s="12">
        <v>0.20331575705446053</v>
      </c>
      <c r="K15" s="12">
        <f t="shared" si="0"/>
        <v>0.34910874711942785</v>
      </c>
      <c r="L15" s="12">
        <f t="shared" si="1"/>
        <v>0.14197874113255948</v>
      </c>
      <c r="M15" s="12">
        <f t="shared" si="2"/>
        <v>4.1853520047583193E-2</v>
      </c>
    </row>
    <row r="16" spans="1:13" x14ac:dyDescent="0.25">
      <c r="A16" s="17"/>
      <c r="B16" s="6" t="s">
        <v>147</v>
      </c>
      <c r="C16" s="1" t="s">
        <v>148</v>
      </c>
      <c r="D16" s="7"/>
      <c r="E16" s="8">
        <v>0</v>
      </c>
      <c r="F16" s="8">
        <v>0</v>
      </c>
      <c r="G16" s="7">
        <v>176363.63500000001</v>
      </c>
      <c r="H16" s="8">
        <v>0.40091640773904436</v>
      </c>
      <c r="I16" s="8">
        <v>1.7383184048662853E-4</v>
      </c>
      <c r="K16" s="8" t="str">
        <f t="shared" si="0"/>
        <v xml:space="preserve"> </v>
      </c>
      <c r="L16" s="8">
        <f t="shared" si="1"/>
        <v>0</v>
      </c>
      <c r="M16" s="8">
        <f t="shared" si="2"/>
        <v>0.40091640773904436</v>
      </c>
    </row>
    <row r="17" spans="1:13" x14ac:dyDescent="0.25">
      <c r="A17" s="17"/>
      <c r="B17" s="10" t="s">
        <v>149</v>
      </c>
      <c r="C17" s="10"/>
      <c r="D17" s="11"/>
      <c r="E17" s="12">
        <v>0</v>
      </c>
      <c r="F17" s="12">
        <v>0</v>
      </c>
      <c r="G17" s="11">
        <v>176363.63500000001</v>
      </c>
      <c r="H17" s="12">
        <v>0.40091640773904436</v>
      </c>
      <c r="I17" s="12">
        <v>1.7383184048662853E-4</v>
      </c>
      <c r="K17" s="12" t="str">
        <f t="shared" si="0"/>
        <v xml:space="preserve"> </v>
      </c>
      <c r="L17" s="12">
        <f t="shared" si="1"/>
        <v>0</v>
      </c>
      <c r="M17" s="12">
        <f t="shared" si="2"/>
        <v>0.40091640773904436</v>
      </c>
    </row>
    <row r="18" spans="1:13" x14ac:dyDescent="0.25">
      <c r="A18" s="17"/>
      <c r="B18" s="16" t="s">
        <v>150</v>
      </c>
      <c r="C18" s="1" t="s">
        <v>151</v>
      </c>
      <c r="D18" s="7">
        <v>63294168.17900002</v>
      </c>
      <c r="E18" s="8">
        <v>0.21768074461513007</v>
      </c>
      <c r="F18" s="8">
        <v>5.8496790558261444E-2</v>
      </c>
      <c r="G18" s="7">
        <v>59990470.879000001</v>
      </c>
      <c r="H18" s="8">
        <v>0.21264892060491597</v>
      </c>
      <c r="I18" s="8">
        <v>5.912927551394629E-2</v>
      </c>
      <c r="K18" s="8">
        <f t="shared" si="0"/>
        <v>-5.2195919387975076E-2</v>
      </c>
      <c r="L18" s="8">
        <f t="shared" si="1"/>
        <v>-2.3115613735659513E-2</v>
      </c>
      <c r="M18" s="8">
        <f t="shared" si="2"/>
        <v>-5.0318240102140976E-3</v>
      </c>
    </row>
    <row r="19" spans="1:13" x14ac:dyDescent="0.25">
      <c r="A19" s="17"/>
      <c r="B19" s="16"/>
      <c r="C19" s="1" t="s">
        <v>152</v>
      </c>
      <c r="D19" s="7">
        <v>142709954.54300004</v>
      </c>
      <c r="E19" s="8">
        <v>0.23549875837759826</v>
      </c>
      <c r="F19" s="8">
        <v>0.13189326223344919</v>
      </c>
      <c r="G19" s="7">
        <v>113418509.96800002</v>
      </c>
      <c r="H19" s="8">
        <v>0.25870473881448947</v>
      </c>
      <c r="I19" s="8">
        <v>0.11179032646377733</v>
      </c>
      <c r="K19" s="8">
        <f t="shared" si="0"/>
        <v>-0.20525158646991359</v>
      </c>
      <c r="L19" s="8">
        <f t="shared" si="1"/>
        <v>9.853971459026889E-2</v>
      </c>
      <c r="M19" s="8">
        <f t="shared" si="2"/>
        <v>2.3205980436891205E-2</v>
      </c>
    </row>
    <row r="20" spans="1:13" x14ac:dyDescent="0.25">
      <c r="A20" s="17"/>
      <c r="B20" s="6"/>
      <c r="C20" s="1" t="s">
        <v>153</v>
      </c>
      <c r="D20" s="7">
        <v>14942999.981999999</v>
      </c>
      <c r="E20" s="8">
        <v>0.32883464551422237</v>
      </c>
      <c r="F20" s="8">
        <v>1.3810396208811802E-2</v>
      </c>
      <c r="G20" s="7">
        <v>22550222.711999994</v>
      </c>
      <c r="H20" s="8">
        <v>0.19620590574679911</v>
      </c>
      <c r="I20" s="8">
        <v>2.2226502177789261E-2</v>
      </c>
      <c r="K20" s="8">
        <f t="shared" si="0"/>
        <v>0.50908269685896301</v>
      </c>
      <c r="L20" s="8">
        <f t="shared" si="1"/>
        <v>-0.40332958092059357</v>
      </c>
      <c r="M20" s="8">
        <f t="shared" si="2"/>
        <v>-0.13262873976742326</v>
      </c>
    </row>
    <row r="21" spans="1:13" x14ac:dyDescent="0.25">
      <c r="A21" s="17"/>
      <c r="B21" s="10" t="s">
        <v>154</v>
      </c>
      <c r="C21" s="10"/>
      <c r="D21" s="11">
        <v>220947122.70400006</v>
      </c>
      <c r="E21" s="12">
        <v>0.23670692889748671</v>
      </c>
      <c r="F21" s="12">
        <v>0.20420044900052245</v>
      </c>
      <c r="G21" s="11">
        <v>195959203.55900002</v>
      </c>
      <c r="H21" s="12">
        <v>0.23741320082979717</v>
      </c>
      <c r="I21" s="12">
        <v>0.19314610415551289</v>
      </c>
      <c r="K21" s="12">
        <f t="shared" si="0"/>
        <v>-0.11309456687732489</v>
      </c>
      <c r="L21" s="12">
        <f t="shared" si="1"/>
        <v>2.9837400011907267E-3</v>
      </c>
      <c r="M21" s="12">
        <f t="shared" si="2"/>
        <v>7.0627193231045937E-4</v>
      </c>
    </row>
    <row r="22" spans="1:13" x14ac:dyDescent="0.25">
      <c r="A22" s="17"/>
      <c r="B22" s="16" t="s">
        <v>155</v>
      </c>
      <c r="C22" s="1" t="s">
        <v>156</v>
      </c>
      <c r="D22" s="7">
        <v>1158727.274</v>
      </c>
      <c r="E22" s="8">
        <v>0.44294979976453031</v>
      </c>
      <c r="F22" s="8">
        <v>1.0709016108661356E-3</v>
      </c>
      <c r="G22" s="7"/>
      <c r="H22" s="8">
        <v>0</v>
      </c>
      <c r="I22" s="8">
        <v>0</v>
      </c>
      <c r="K22" s="8" t="str">
        <f t="shared" si="0"/>
        <v xml:space="preserve"> </v>
      </c>
      <c r="L22" s="8">
        <f t="shared" si="1"/>
        <v>-1</v>
      </c>
      <c r="M22" s="8">
        <f t="shared" si="2"/>
        <v>-0.44294979976453031</v>
      </c>
    </row>
    <row r="23" spans="1:13" x14ac:dyDescent="0.25">
      <c r="A23" s="17"/>
      <c r="B23" s="6"/>
      <c r="C23" s="1" t="s">
        <v>157</v>
      </c>
      <c r="D23" s="7">
        <v>7861090.9120000014</v>
      </c>
      <c r="E23" s="8">
        <v>0.46868930193590924</v>
      </c>
      <c r="F23" s="8">
        <v>7.2652600052857137E-3</v>
      </c>
      <c r="G23" s="7">
        <v>10142752.731000001</v>
      </c>
      <c r="H23" s="8">
        <v>0.32728472526537833</v>
      </c>
      <c r="I23" s="8">
        <v>9.997148078913819E-3</v>
      </c>
      <c r="K23" s="8">
        <f t="shared" si="0"/>
        <v>0.29024747894939473</v>
      </c>
      <c r="L23" s="8">
        <f t="shared" si="1"/>
        <v>-0.30170216407002015</v>
      </c>
      <c r="M23" s="8">
        <f t="shared" si="2"/>
        <v>-0.14140457667053091</v>
      </c>
    </row>
    <row r="24" spans="1:13" x14ac:dyDescent="0.25">
      <c r="A24" s="9"/>
      <c r="B24" s="10" t="s">
        <v>158</v>
      </c>
      <c r="C24" s="10"/>
      <c r="D24" s="11">
        <v>9019818.1860000007</v>
      </c>
      <c r="E24" s="12">
        <v>0.46538268726029947</v>
      </c>
      <c r="F24" s="12">
        <v>8.3361616161518482E-3</v>
      </c>
      <c r="G24" s="11">
        <v>10142752.731000001</v>
      </c>
      <c r="H24" s="12">
        <v>0.32728472526537833</v>
      </c>
      <c r="I24" s="12">
        <v>9.997148078913819E-3</v>
      </c>
      <c r="K24" s="12">
        <f t="shared" si="0"/>
        <v>0.12449636143918608</v>
      </c>
      <c r="L24" s="12">
        <f t="shared" si="1"/>
        <v>-0.29674065188780796</v>
      </c>
      <c r="M24" s="12">
        <f t="shared" si="2"/>
        <v>-0.13809796199492114</v>
      </c>
    </row>
    <row r="25" spans="1:13" x14ac:dyDescent="0.25">
      <c r="A25" s="13" t="s">
        <v>159</v>
      </c>
      <c r="B25" s="13"/>
      <c r="C25" s="13"/>
      <c r="D25" s="14">
        <v>382865640.87800008</v>
      </c>
      <c r="E25" s="15">
        <v>0.26528880038719688</v>
      </c>
      <c r="F25" s="15">
        <v>0.35384636295489985</v>
      </c>
      <c r="G25" s="14">
        <v>412555293.50200003</v>
      </c>
      <c r="H25" s="15">
        <v>0.28930621951023733</v>
      </c>
      <c r="I25" s="15">
        <v>0.40663284112937387</v>
      </c>
      <c r="K25" s="15">
        <f t="shared" si="0"/>
        <v>7.754587890392739E-2</v>
      </c>
      <c r="L25" s="15">
        <f t="shared" si="1"/>
        <v>9.0533106139370823E-2</v>
      </c>
      <c r="M25" s="15">
        <f t="shared" si="2"/>
        <v>2.4017419123040451E-2</v>
      </c>
    </row>
    <row r="26" spans="1:13" x14ac:dyDescent="0.25">
      <c r="A26" s="5" t="s">
        <v>160</v>
      </c>
      <c r="B26" s="16" t="s">
        <v>161</v>
      </c>
      <c r="C26" s="1" t="s">
        <v>162</v>
      </c>
      <c r="D26" s="7">
        <v>146183854.46599996</v>
      </c>
      <c r="E26" s="8">
        <v>0.1520101090997594</v>
      </c>
      <c r="F26" s="8">
        <v>0.13510385812344319</v>
      </c>
      <c r="G26" s="7">
        <v>93198881.795000017</v>
      </c>
      <c r="H26" s="8">
        <v>9.3283507672582561E-2</v>
      </c>
      <c r="I26" s="8">
        <v>9.1860961891155113E-2</v>
      </c>
      <c r="K26" s="8">
        <f t="shared" si="0"/>
        <v>-0.36245434124411735</v>
      </c>
      <c r="L26" s="8">
        <f t="shared" si="1"/>
        <v>-0.38633352594093884</v>
      </c>
      <c r="M26" s="8">
        <f t="shared" si="2"/>
        <v>-5.8726601427176839E-2</v>
      </c>
    </row>
    <row r="27" spans="1:13" x14ac:dyDescent="0.25">
      <c r="A27" s="17"/>
      <c r="B27" s="6"/>
      <c r="C27" s="1" t="s">
        <v>163</v>
      </c>
      <c r="D27" s="7">
        <v>20665636.366</v>
      </c>
      <c r="E27" s="8">
        <v>0.20509661696037995</v>
      </c>
      <c r="F27" s="8">
        <v>1.9099285716755465E-2</v>
      </c>
      <c r="G27" s="7">
        <v>15865081.817</v>
      </c>
      <c r="H27" s="8">
        <v>0.14253052351592549</v>
      </c>
      <c r="I27" s="8">
        <v>1.5637330063649767E-2</v>
      </c>
      <c r="K27" s="8">
        <f t="shared" si="0"/>
        <v>-0.23229647826853672</v>
      </c>
      <c r="L27" s="8">
        <f t="shared" si="1"/>
        <v>-0.30505668192733193</v>
      </c>
      <c r="M27" s="8">
        <f t="shared" si="2"/>
        <v>-6.2566093444454463E-2</v>
      </c>
    </row>
    <row r="28" spans="1:13" x14ac:dyDescent="0.25">
      <c r="A28" s="17"/>
      <c r="B28" s="10" t="s">
        <v>164</v>
      </c>
      <c r="C28" s="10"/>
      <c r="D28" s="11">
        <v>166849490.83199996</v>
      </c>
      <c r="E28" s="12">
        <v>0.15858529528653081</v>
      </c>
      <c r="F28" s="12">
        <v>0.15420314384019865</v>
      </c>
      <c r="G28" s="11">
        <v>109063963.61200002</v>
      </c>
      <c r="H28" s="12">
        <v>0.10044726653226672</v>
      </c>
      <c r="I28" s="12">
        <v>0.10749829195480488</v>
      </c>
      <c r="K28" s="12">
        <f t="shared" si="0"/>
        <v>-0.34633325479059407</v>
      </c>
      <c r="L28" s="12">
        <f t="shared" si="1"/>
        <v>-0.36660415865935558</v>
      </c>
      <c r="M28" s="12">
        <f t="shared" si="2"/>
        <v>-5.813802875426409E-2</v>
      </c>
    </row>
    <row r="29" spans="1:13" x14ac:dyDescent="0.25">
      <c r="A29" s="17"/>
      <c r="B29" s="6" t="s">
        <v>165</v>
      </c>
      <c r="C29" s="1" t="s">
        <v>163</v>
      </c>
      <c r="D29" s="7">
        <v>5879318.1789999995</v>
      </c>
      <c r="E29" s="8">
        <v>0.41366330838955612</v>
      </c>
      <c r="F29" s="8">
        <v>5.4336956158379463E-3</v>
      </c>
      <c r="G29" s="7">
        <v>5108686.3649999993</v>
      </c>
      <c r="H29" s="8">
        <v>0.33601899242839911</v>
      </c>
      <c r="I29" s="8">
        <v>5.0353484339154949E-3</v>
      </c>
      <c r="K29" s="8">
        <f t="shared" si="0"/>
        <v>-0.13107503124300635</v>
      </c>
      <c r="L29" s="8">
        <f t="shared" si="1"/>
        <v>-0.18769930614208019</v>
      </c>
      <c r="M29" s="8">
        <f t="shared" si="2"/>
        <v>-7.7644315961157007E-2</v>
      </c>
    </row>
    <row r="30" spans="1:13" x14ac:dyDescent="0.25">
      <c r="A30" s="17"/>
      <c r="B30" s="10" t="s">
        <v>166</v>
      </c>
      <c r="C30" s="10"/>
      <c r="D30" s="11">
        <v>5879318.1789999995</v>
      </c>
      <c r="E30" s="12">
        <v>0.41366330838955612</v>
      </c>
      <c r="F30" s="12">
        <v>5.4336956158379463E-3</v>
      </c>
      <c r="G30" s="11">
        <v>5108686.3649999993</v>
      </c>
      <c r="H30" s="12">
        <v>0.33601899242839911</v>
      </c>
      <c r="I30" s="12">
        <v>5.0353484339154949E-3</v>
      </c>
      <c r="K30" s="12">
        <f t="shared" si="0"/>
        <v>-0.13107503124300635</v>
      </c>
      <c r="L30" s="12">
        <f t="shared" si="1"/>
        <v>-0.18769930614208019</v>
      </c>
      <c r="M30" s="12">
        <f t="shared" si="2"/>
        <v>-7.7644315961157007E-2</v>
      </c>
    </row>
    <row r="31" spans="1:13" x14ac:dyDescent="0.25">
      <c r="A31" s="17"/>
      <c r="B31" s="16" t="s">
        <v>167</v>
      </c>
      <c r="C31" s="1" t="s">
        <v>168</v>
      </c>
      <c r="D31" s="7">
        <v>26339718.180000003</v>
      </c>
      <c r="E31" s="8">
        <v>0.21708535987077138</v>
      </c>
      <c r="F31" s="8">
        <v>2.4343300845373943E-2</v>
      </c>
      <c r="G31" s="7">
        <v>30301436.35000002</v>
      </c>
      <c r="H31" s="8">
        <v>0.30476947077130867</v>
      </c>
      <c r="I31" s="8">
        <v>2.986644298927571E-2</v>
      </c>
      <c r="K31" s="8">
        <f t="shared" si="0"/>
        <v>0.15040852536562777</v>
      </c>
      <c r="L31" s="8">
        <f t="shared" si="1"/>
        <v>0.40391535823850444</v>
      </c>
      <c r="M31" s="8">
        <f t="shared" si="2"/>
        <v>8.7684110900537293E-2</v>
      </c>
    </row>
    <row r="32" spans="1:13" x14ac:dyDescent="0.25">
      <c r="A32" s="17"/>
      <c r="B32" s="16"/>
      <c r="C32" s="1" t="s">
        <v>169</v>
      </c>
      <c r="D32" s="7">
        <v>22893999.981000006</v>
      </c>
      <c r="E32" s="8">
        <v>0.27592461196132467</v>
      </c>
      <c r="F32" s="8">
        <v>2.1158750647326339E-2</v>
      </c>
      <c r="G32" s="7">
        <v>27990136.355000004</v>
      </c>
      <c r="H32" s="8">
        <v>0.33138467377787817</v>
      </c>
      <c r="I32" s="8">
        <v>2.7588322944587428E-2</v>
      </c>
      <c r="K32" s="8">
        <f t="shared" si="0"/>
        <v>0.2225970288385315</v>
      </c>
      <c r="L32" s="8">
        <f t="shared" si="1"/>
        <v>0.20099715433984966</v>
      </c>
      <c r="M32" s="8">
        <f t="shared" si="2"/>
        <v>5.5460061816553496E-2</v>
      </c>
    </row>
    <row r="33" spans="1:13" x14ac:dyDescent="0.25">
      <c r="A33" s="17"/>
      <c r="B33" s="16"/>
      <c r="C33" s="1" t="s">
        <v>19</v>
      </c>
      <c r="D33" s="7">
        <v>3201590.909</v>
      </c>
      <c r="E33" s="8">
        <v>-5.7184417436137842E-2</v>
      </c>
      <c r="F33" s="8">
        <v>2.9589265211189598E-3</v>
      </c>
      <c r="G33" s="7">
        <v>4155418.1799999997</v>
      </c>
      <c r="H33" s="8">
        <v>-1.9227864330131028</v>
      </c>
      <c r="I33" s="8">
        <v>4.0957649246739338E-3</v>
      </c>
      <c r="K33" s="8">
        <f t="shared" si="0"/>
        <v>0.29792290711430169</v>
      </c>
      <c r="L33" s="8">
        <f t="shared" si="1"/>
        <v>32.624307446349761</v>
      </c>
      <c r="M33" s="8">
        <f t="shared" si="2"/>
        <v>-1.865602015576965</v>
      </c>
    </row>
    <row r="34" spans="1:13" x14ac:dyDescent="0.25">
      <c r="A34" s="17"/>
      <c r="B34" s="16"/>
      <c r="C34" s="1" t="s">
        <v>170</v>
      </c>
      <c r="D34" s="7">
        <v>36782590.885999992</v>
      </c>
      <c r="E34" s="8">
        <v>0.31363883234203999</v>
      </c>
      <c r="F34" s="8">
        <v>3.399465665088628E-2</v>
      </c>
      <c r="G34" s="7">
        <v>42969625.456999995</v>
      </c>
      <c r="H34" s="8">
        <v>0.4129465984002284</v>
      </c>
      <c r="I34" s="8">
        <v>4.2352773451348941E-2</v>
      </c>
      <c r="K34" s="8">
        <f t="shared" si="0"/>
        <v>0.16820551304217335</v>
      </c>
      <c r="L34" s="8">
        <f t="shared" si="1"/>
        <v>0.31663096472023589</v>
      </c>
      <c r="M34" s="8">
        <f t="shared" si="2"/>
        <v>9.9307766058188418E-2</v>
      </c>
    </row>
    <row r="35" spans="1:13" x14ac:dyDescent="0.25">
      <c r="A35" s="17"/>
      <c r="B35" s="16"/>
      <c r="C35" s="1" t="s">
        <v>171</v>
      </c>
      <c r="D35" s="7">
        <v>767454.54400000011</v>
      </c>
      <c r="E35" s="8">
        <v>0.31681555070706563</v>
      </c>
      <c r="F35" s="8">
        <v>7.0928537359701068E-4</v>
      </c>
      <c r="G35" s="7">
        <v>1647727.2719999996</v>
      </c>
      <c r="H35" s="8">
        <v>0.26850303415989102</v>
      </c>
      <c r="I35" s="8">
        <v>1.6240732638095801E-3</v>
      </c>
      <c r="K35" s="8">
        <f t="shared" si="0"/>
        <v>1.147003082960441</v>
      </c>
      <c r="L35" s="8">
        <f t="shared" si="1"/>
        <v>-0.15249414506122327</v>
      </c>
      <c r="M35" s="8">
        <f t="shared" si="2"/>
        <v>-4.8312516547174611E-2</v>
      </c>
    </row>
    <row r="36" spans="1:13" x14ac:dyDescent="0.25">
      <c r="A36" s="17"/>
      <c r="B36" s="16"/>
      <c r="C36" s="1" t="s">
        <v>172</v>
      </c>
      <c r="D36" s="7">
        <v>14090.909</v>
      </c>
      <c r="E36" s="8">
        <v>0.51497877106437917</v>
      </c>
      <c r="F36" s="8">
        <v>1.3022889410876272E-5</v>
      </c>
      <c r="G36" s="7">
        <v>1047009.0900000003</v>
      </c>
      <c r="H36" s="8">
        <v>0.36168917119907701</v>
      </c>
      <c r="I36" s="8">
        <v>1.0319787133040784E-3</v>
      </c>
      <c r="K36" s="8">
        <f t="shared" si="0"/>
        <v>73.303871382605649</v>
      </c>
      <c r="L36" s="8">
        <f t="shared" si="1"/>
        <v>-0.2976619784704464</v>
      </c>
      <c r="M36" s="8">
        <f t="shared" si="2"/>
        <v>-0.15328959986530216</v>
      </c>
    </row>
    <row r="37" spans="1:13" x14ac:dyDescent="0.25">
      <c r="A37" s="17"/>
      <c r="B37" s="16"/>
      <c r="C37" s="1" t="s">
        <v>173</v>
      </c>
      <c r="D37" s="7">
        <v>4518181.8129999992</v>
      </c>
      <c r="E37" s="8">
        <v>0.2546980069923096</v>
      </c>
      <c r="F37" s="8">
        <v>4.1757264977675635E-3</v>
      </c>
      <c r="G37" s="7">
        <v>7465872.7270000009</v>
      </c>
      <c r="H37" s="8">
        <v>0.25866482829476173</v>
      </c>
      <c r="I37" s="8">
        <v>7.3586961222098556E-3</v>
      </c>
      <c r="K37" s="8">
        <f t="shared" si="0"/>
        <v>0.65240644046654306</v>
      </c>
      <c r="L37" s="8">
        <f t="shared" si="1"/>
        <v>1.5574606763891552E-2</v>
      </c>
      <c r="M37" s="8">
        <f t="shared" si="2"/>
        <v>3.9668213024521282E-3</v>
      </c>
    </row>
    <row r="38" spans="1:13" x14ac:dyDescent="0.25">
      <c r="A38" s="17"/>
      <c r="B38" s="16"/>
      <c r="C38" s="1" t="s">
        <v>174</v>
      </c>
      <c r="D38" s="7">
        <v>1059999.9979999999</v>
      </c>
      <c r="E38" s="8">
        <v>0.33080057420905778</v>
      </c>
      <c r="F38" s="8">
        <v>9.7965736273529741E-4</v>
      </c>
      <c r="G38" s="7">
        <v>764272.72799999977</v>
      </c>
      <c r="H38" s="8">
        <v>0.24943643939627799</v>
      </c>
      <c r="I38" s="8">
        <v>7.5330118333054536E-4</v>
      </c>
      <c r="K38" s="8">
        <f t="shared" si="0"/>
        <v>-0.27898799109243033</v>
      </c>
      <c r="L38" s="8">
        <f t="shared" si="1"/>
        <v>-0.24596128651626725</v>
      </c>
      <c r="M38" s="8">
        <f t="shared" si="2"/>
        <v>-8.1364134812779793E-2</v>
      </c>
    </row>
    <row r="39" spans="1:13" x14ac:dyDescent="0.25">
      <c r="A39" s="17"/>
      <c r="B39" s="6"/>
      <c r="C39" s="1" t="s">
        <v>175</v>
      </c>
      <c r="D39" s="7">
        <v>29595363.638999991</v>
      </c>
      <c r="E39" s="8">
        <v>0.20140369389296028</v>
      </c>
      <c r="F39" s="8">
        <v>2.7352184855169076E-2</v>
      </c>
      <c r="G39" s="7">
        <v>25147936.373999983</v>
      </c>
      <c r="H39" s="8">
        <v>0.30093072216550554</v>
      </c>
      <c r="I39" s="8">
        <v>2.47869242677667E-2</v>
      </c>
      <c r="K39" s="8">
        <f t="shared" si="0"/>
        <v>-0.15027445917708904</v>
      </c>
      <c r="L39" s="8">
        <f t="shared" si="1"/>
        <v>0.49416684644046671</v>
      </c>
      <c r="M39" s="8">
        <f t="shared" si="2"/>
        <v>9.9527028272545254E-2</v>
      </c>
    </row>
    <row r="40" spans="1:13" x14ac:dyDescent="0.25">
      <c r="A40" s="17"/>
      <c r="B40" s="10" t="s">
        <v>176</v>
      </c>
      <c r="C40" s="10"/>
      <c r="D40" s="11">
        <v>125172990.85899997</v>
      </c>
      <c r="E40" s="12">
        <v>0.24846244318019986</v>
      </c>
      <c r="F40" s="12">
        <v>0.11568551164338532</v>
      </c>
      <c r="G40" s="11">
        <v>141489434.53299999</v>
      </c>
      <c r="H40" s="12">
        <v>0.27405105159252208</v>
      </c>
      <c r="I40" s="12">
        <v>0.13945827786030676</v>
      </c>
      <c r="K40" s="12">
        <f t="shared" si="0"/>
        <v>0.13035115292866606</v>
      </c>
      <c r="L40" s="12">
        <f t="shared" si="1"/>
        <v>0.10298783222446151</v>
      </c>
      <c r="M40" s="12">
        <f t="shared" si="2"/>
        <v>2.5588608412322217E-2</v>
      </c>
    </row>
    <row r="41" spans="1:13" x14ac:dyDescent="0.25">
      <c r="A41" s="17"/>
      <c r="B41" s="6" t="s">
        <v>155</v>
      </c>
      <c r="C41" s="1" t="s">
        <v>177</v>
      </c>
      <c r="D41" s="7">
        <v>6818.1819999999998</v>
      </c>
      <c r="E41" s="8">
        <v>-6.2643971662827425E-2</v>
      </c>
      <c r="F41" s="8">
        <v>6.3013983107283708E-6</v>
      </c>
      <c r="G41" s="7">
        <v>13636.364</v>
      </c>
      <c r="H41" s="8">
        <v>2.6666932622215131E-3</v>
      </c>
      <c r="I41" s="8">
        <v>1.3440606685531309E-5</v>
      </c>
      <c r="K41" s="8">
        <f t="shared" si="0"/>
        <v>1</v>
      </c>
      <c r="L41" s="8">
        <f t="shared" si="1"/>
        <v>1.0425690324453665</v>
      </c>
      <c r="M41" s="8">
        <f t="shared" si="2"/>
        <v>6.5310664925048945E-2</v>
      </c>
    </row>
    <row r="42" spans="1:13" x14ac:dyDescent="0.25">
      <c r="A42" s="9"/>
      <c r="B42" s="10" t="s">
        <v>158</v>
      </c>
      <c r="C42" s="10"/>
      <c r="D42" s="11">
        <v>6818.1819999999998</v>
      </c>
      <c r="E42" s="12">
        <v>-6.2643971662827425E-2</v>
      </c>
      <c r="F42" s="12">
        <v>6.3013983107283708E-6</v>
      </c>
      <c r="G42" s="11">
        <v>13636.364</v>
      </c>
      <c r="H42" s="12">
        <v>2.6666932622215131E-3</v>
      </c>
      <c r="I42" s="12">
        <v>1.3440606685531309E-5</v>
      </c>
      <c r="K42" s="12">
        <f t="shared" si="0"/>
        <v>1</v>
      </c>
      <c r="L42" s="12">
        <f t="shared" si="1"/>
        <v>1.0425690324453665</v>
      </c>
      <c r="M42" s="12">
        <f t="shared" si="2"/>
        <v>6.5310664925048945E-2</v>
      </c>
    </row>
    <row r="43" spans="1:13" x14ac:dyDescent="0.25">
      <c r="A43" s="13" t="s">
        <v>178</v>
      </c>
      <c r="B43" s="13"/>
      <c r="C43" s="13"/>
      <c r="D43" s="14">
        <v>297908618.05199993</v>
      </c>
      <c r="E43" s="15">
        <v>0.20137817557707721</v>
      </c>
      <c r="F43" s="15">
        <v>0.27532865249773264</v>
      </c>
      <c r="G43" s="14">
        <v>255675720.87399998</v>
      </c>
      <c r="H43" s="15">
        <v>0.20122034731390745</v>
      </c>
      <c r="I43" s="15">
        <v>0.25200535885571262</v>
      </c>
      <c r="K43" s="15">
        <f t="shared" si="0"/>
        <v>-0.14176460370350275</v>
      </c>
      <c r="L43" s="15">
        <f t="shared" si="1"/>
        <v>-7.8374065470343535E-4</v>
      </c>
      <c r="M43" s="15">
        <f t="shared" si="2"/>
        <v>-1.5782826316976251E-4</v>
      </c>
    </row>
    <row r="44" spans="1:13" x14ac:dyDescent="0.25">
      <c r="A44" s="5" t="s">
        <v>179</v>
      </c>
      <c r="B44" s="16" t="s">
        <v>121</v>
      </c>
      <c r="C44" s="1" t="s">
        <v>180</v>
      </c>
      <c r="D44" s="7">
        <v>1316909.0920000002</v>
      </c>
      <c r="E44" s="8">
        <v>0.44323873648219897</v>
      </c>
      <c r="F44" s="8">
        <v>1.2170940476085319E-3</v>
      </c>
      <c r="G44" s="7">
        <v>1224272.726</v>
      </c>
      <c r="H44" s="8">
        <v>0.40771713311858909</v>
      </c>
      <c r="I44" s="8">
        <v>1.2066976347939408E-3</v>
      </c>
      <c r="K44" s="8">
        <f t="shared" si="0"/>
        <v>-7.0343781938138616E-2</v>
      </c>
      <c r="L44" s="8">
        <f t="shared" si="1"/>
        <v>-8.0141017559814398E-2</v>
      </c>
      <c r="M44" s="8">
        <f t="shared" si="2"/>
        <v>-3.5521603363609877E-2</v>
      </c>
    </row>
    <row r="45" spans="1:13" x14ac:dyDescent="0.25">
      <c r="A45" s="17"/>
      <c r="B45" s="16"/>
      <c r="C45" s="1" t="s">
        <v>181</v>
      </c>
      <c r="D45" s="7">
        <v>108953623.63999996</v>
      </c>
      <c r="E45" s="8">
        <v>0.22445229899652383</v>
      </c>
      <c r="F45" s="8">
        <v>0.10069549037453539</v>
      </c>
      <c r="G45" s="7">
        <v>91101490.897</v>
      </c>
      <c r="H45" s="8">
        <v>0.18692185681409926</v>
      </c>
      <c r="I45" s="8">
        <v>8.9793680163721648E-2</v>
      </c>
      <c r="K45" s="8">
        <f t="shared" si="0"/>
        <v>-0.16385074811266698</v>
      </c>
      <c r="L45" s="8">
        <f t="shared" si="1"/>
        <v>-0.16720898983977805</v>
      </c>
      <c r="M45" s="8">
        <f t="shared" si="2"/>
        <v>-3.7530442182424573E-2</v>
      </c>
    </row>
    <row r="46" spans="1:13" x14ac:dyDescent="0.25">
      <c r="A46" s="17"/>
      <c r="B46" s="16"/>
      <c r="C46" s="1" t="s">
        <v>182</v>
      </c>
      <c r="D46" s="7">
        <v>740727.27099999995</v>
      </c>
      <c r="E46" s="8">
        <v>0.3842317572779092</v>
      </c>
      <c r="F46" s="8">
        <v>6.8458389262560549E-4</v>
      </c>
      <c r="G46" s="7">
        <v>1518760.909</v>
      </c>
      <c r="H46" s="8">
        <v>0.40658138179667869</v>
      </c>
      <c r="I46" s="8">
        <v>1.4969582820779064E-3</v>
      </c>
      <c r="K46" s="8">
        <f t="shared" si="0"/>
        <v>1.050364511285828</v>
      </c>
      <c r="L46" s="8">
        <f t="shared" si="1"/>
        <v>5.8167041363539118E-2</v>
      </c>
      <c r="M46" s="8">
        <f t="shared" si="2"/>
        <v>2.2349624518769484E-2</v>
      </c>
    </row>
    <row r="47" spans="1:13" x14ac:dyDescent="0.25">
      <c r="A47" s="17"/>
      <c r="B47" s="16"/>
      <c r="C47" s="1" t="s">
        <v>183</v>
      </c>
      <c r="D47" s="7">
        <v>810000</v>
      </c>
      <c r="E47" s="8">
        <v>7.5021148148148156E-2</v>
      </c>
      <c r="F47" s="8">
        <v>7.486060993517012E-4</v>
      </c>
      <c r="G47" s="7">
        <v>68181.817999999999</v>
      </c>
      <c r="H47" s="8">
        <v>-0.30661491015097314</v>
      </c>
      <c r="I47" s="8">
        <v>6.7203031456367622E-5</v>
      </c>
      <c r="K47" s="8">
        <f t="shared" si="0"/>
        <v>-0.91582491604938276</v>
      </c>
      <c r="L47" s="8">
        <f t="shared" si="1"/>
        <v>-5.0870463558553487</v>
      </c>
      <c r="M47" s="8">
        <f t="shared" si="2"/>
        <v>-0.38163605829912128</v>
      </c>
    </row>
    <row r="48" spans="1:13" x14ac:dyDescent="0.25">
      <c r="A48" s="17"/>
      <c r="B48" s="16"/>
      <c r="C48" s="1" t="s">
        <v>184</v>
      </c>
      <c r="D48" s="7">
        <v>8921545.4550000001</v>
      </c>
      <c r="E48" s="8">
        <v>0.19499846117188224</v>
      </c>
      <c r="F48" s="8">
        <v>8.2453374608104299E-3</v>
      </c>
      <c r="G48" s="7">
        <v>3385055.4509999994</v>
      </c>
      <c r="H48" s="8">
        <v>0.13037732391344509</v>
      </c>
      <c r="I48" s="8">
        <v>3.3364611655720537E-3</v>
      </c>
      <c r="K48" s="8">
        <f t="shared" si="0"/>
        <v>-0.62057521669601812</v>
      </c>
      <c r="L48" s="8">
        <f t="shared" si="1"/>
        <v>-0.33139306264307677</v>
      </c>
      <c r="M48" s="8">
        <f t="shared" si="2"/>
        <v>-6.4621137258437156E-2</v>
      </c>
    </row>
    <row r="49" spans="1:13" x14ac:dyDescent="0.25">
      <c r="A49" s="17"/>
      <c r="B49" s="16"/>
      <c r="C49" s="1" t="s">
        <v>185</v>
      </c>
      <c r="D49" s="7">
        <v>94446181.807999998</v>
      </c>
      <c r="E49" s="8">
        <v>0.16256962774009609</v>
      </c>
      <c r="F49" s="8">
        <v>8.7287639212282067E-2</v>
      </c>
      <c r="G49" s="7">
        <v>63945381.819999993</v>
      </c>
      <c r="H49" s="8">
        <v>0.18723384377783683</v>
      </c>
      <c r="I49" s="8">
        <v>6.302741158851026E-2</v>
      </c>
      <c r="K49" s="8">
        <f t="shared" si="0"/>
        <v>-0.32294370618396406</v>
      </c>
      <c r="L49" s="8">
        <f t="shared" si="1"/>
        <v>0.1517147844932758</v>
      </c>
      <c r="M49" s="8">
        <f t="shared" si="2"/>
        <v>2.4664216037740744E-2</v>
      </c>
    </row>
    <row r="50" spans="1:13" x14ac:dyDescent="0.25">
      <c r="A50" s="17"/>
      <c r="B50" s="6"/>
      <c r="C50" s="1" t="s">
        <v>186</v>
      </c>
      <c r="D50" s="7">
        <v>16773036.381000003</v>
      </c>
      <c r="E50" s="8">
        <v>0.31754441473896411</v>
      </c>
      <c r="F50" s="8">
        <v>1.5501725110450107E-2</v>
      </c>
      <c r="G50" s="7">
        <v>27188680.92399998</v>
      </c>
      <c r="H50" s="8">
        <v>0.35156009336085764</v>
      </c>
      <c r="I50" s="8">
        <v>2.6798372835888783E-2</v>
      </c>
      <c r="K50" s="8">
        <f t="shared" si="0"/>
        <v>0.62097549342935365</v>
      </c>
      <c r="L50" s="8">
        <f t="shared" si="1"/>
        <v>0.10712101061470714</v>
      </c>
      <c r="M50" s="8">
        <f t="shared" si="2"/>
        <v>3.401567862189353E-2</v>
      </c>
    </row>
    <row r="51" spans="1:13" x14ac:dyDescent="0.25">
      <c r="A51" s="17"/>
      <c r="B51" s="10" t="s">
        <v>187</v>
      </c>
      <c r="C51" s="10"/>
      <c r="D51" s="11">
        <v>231962023.64699998</v>
      </c>
      <c r="E51" s="12">
        <v>0.20608514284108842</v>
      </c>
      <c r="F51" s="12">
        <v>0.21438047619766387</v>
      </c>
      <c r="G51" s="11">
        <v>188431824.54499996</v>
      </c>
      <c r="H51" s="12">
        <v>0.21279388740103325</v>
      </c>
      <c r="I51" s="12">
        <v>0.18572678470202095</v>
      </c>
      <c r="K51" s="12">
        <f t="shared" si="0"/>
        <v>-0.18766088697451755</v>
      </c>
      <c r="L51" s="12">
        <f t="shared" si="1"/>
        <v>3.2553266419199867E-2</v>
      </c>
      <c r="M51" s="12">
        <f t="shared" si="2"/>
        <v>6.7087445599448292E-3</v>
      </c>
    </row>
    <row r="52" spans="1:13" x14ac:dyDescent="0.25">
      <c r="A52" s="17"/>
      <c r="B52" s="6" t="s">
        <v>155</v>
      </c>
      <c r="C52" s="1" t="s">
        <v>156</v>
      </c>
      <c r="D52" s="7"/>
      <c r="E52" s="8">
        <v>0</v>
      </c>
      <c r="F52" s="8">
        <v>0</v>
      </c>
      <c r="G52" s="7">
        <v>2855568.19</v>
      </c>
      <c r="H52" s="8">
        <v>0.40519166169868281</v>
      </c>
      <c r="I52" s="8">
        <v>2.814574978015E-3</v>
      </c>
      <c r="K52" s="8" t="str">
        <f t="shared" si="0"/>
        <v xml:space="preserve"> </v>
      </c>
      <c r="L52" s="8">
        <f t="shared" si="1"/>
        <v>0</v>
      </c>
      <c r="M52" s="8">
        <f t="shared" si="2"/>
        <v>0.40519166169868281</v>
      </c>
    </row>
    <row r="53" spans="1:13" x14ac:dyDescent="0.25">
      <c r="A53" s="17"/>
      <c r="B53" s="10" t="s">
        <v>158</v>
      </c>
      <c r="C53" s="10"/>
      <c r="D53" s="11"/>
      <c r="E53" s="12">
        <v>0</v>
      </c>
      <c r="F53" s="12">
        <v>0</v>
      </c>
      <c r="G53" s="11">
        <v>2855568.19</v>
      </c>
      <c r="H53" s="12">
        <v>0.40519166169868281</v>
      </c>
      <c r="I53" s="12">
        <v>2.814574978015E-3</v>
      </c>
      <c r="K53" s="12" t="str">
        <f t="shared" si="0"/>
        <v xml:space="preserve"> </v>
      </c>
      <c r="L53" s="12">
        <f t="shared" si="1"/>
        <v>0</v>
      </c>
      <c r="M53" s="12">
        <f t="shared" si="2"/>
        <v>0.40519166169868281</v>
      </c>
    </row>
    <row r="54" spans="1:13" x14ac:dyDescent="0.25">
      <c r="A54" s="17"/>
      <c r="B54" s="16" t="s">
        <v>188</v>
      </c>
      <c r="C54" s="1" t="s">
        <v>189</v>
      </c>
      <c r="D54" s="7">
        <v>1181818.1810000001</v>
      </c>
      <c r="E54" s="8">
        <v>0.28125537104086906</v>
      </c>
      <c r="F54" s="8">
        <v>1.0922423439769541E-3</v>
      </c>
      <c r="G54" s="7">
        <v>2334509.09</v>
      </c>
      <c r="H54" s="8">
        <v>0.34405352861573135</v>
      </c>
      <c r="I54" s="8">
        <v>2.3009959606891993E-3</v>
      </c>
      <c r="K54" s="8">
        <f t="shared" si="0"/>
        <v>0.97535384675216785</v>
      </c>
      <c r="L54" s="8">
        <f t="shared" si="1"/>
        <v>0.22327807409493738</v>
      </c>
      <c r="M54" s="8">
        <f t="shared" si="2"/>
        <v>6.279815757486229E-2</v>
      </c>
    </row>
    <row r="55" spans="1:13" x14ac:dyDescent="0.25">
      <c r="A55" s="17"/>
      <c r="B55" s="6"/>
      <c r="C55" s="1" t="s">
        <v>190</v>
      </c>
      <c r="D55" s="7">
        <v>106232721.81199999</v>
      </c>
      <c r="E55" s="8">
        <v>0.21181180777633302</v>
      </c>
      <c r="F55" s="8">
        <v>9.8180819134809499E-2</v>
      </c>
      <c r="G55" s="7">
        <v>112537484.55299999</v>
      </c>
      <c r="H55" s="8">
        <v>0.18542736525421755</v>
      </c>
      <c r="I55" s="8">
        <v>0.11092194864084942</v>
      </c>
      <c r="K55" s="8">
        <f t="shared" si="0"/>
        <v>5.9348594608707561E-2</v>
      </c>
      <c r="L55" s="8">
        <f t="shared" si="1"/>
        <v>-0.12456549424277918</v>
      </c>
      <c r="M55" s="8">
        <f t="shared" si="2"/>
        <v>-2.638444252211547E-2</v>
      </c>
    </row>
    <row r="56" spans="1:13" x14ac:dyDescent="0.25">
      <c r="A56" s="17"/>
      <c r="B56" s="10" t="s">
        <v>191</v>
      </c>
      <c r="C56" s="10"/>
      <c r="D56" s="11">
        <v>107414539.99299999</v>
      </c>
      <c r="E56" s="12">
        <v>0.21257585392525108</v>
      </c>
      <c r="F56" s="12">
        <v>9.9273061478786451E-2</v>
      </c>
      <c r="G56" s="11">
        <v>114871993.64299999</v>
      </c>
      <c r="H56" s="12">
        <v>0.18865107721859889</v>
      </c>
      <c r="I56" s="12">
        <v>0.11322294460153863</v>
      </c>
      <c r="K56" s="12">
        <f t="shared" si="0"/>
        <v>6.9426854599814902E-2</v>
      </c>
      <c r="L56" s="12">
        <f t="shared" si="1"/>
        <v>-0.11254700976087795</v>
      </c>
      <c r="M56" s="12">
        <f t="shared" si="2"/>
        <v>-2.392477670665219E-2</v>
      </c>
    </row>
    <row r="57" spans="1:13" x14ac:dyDescent="0.25">
      <c r="A57" s="17"/>
      <c r="B57" s="16" t="s">
        <v>192</v>
      </c>
      <c r="C57" s="1" t="s">
        <v>193</v>
      </c>
      <c r="D57" s="7">
        <v>13636.364</v>
      </c>
      <c r="E57" s="8">
        <v>0.47557354731803875</v>
      </c>
      <c r="F57" s="8">
        <v>1.2602796621456742E-5</v>
      </c>
      <c r="G57" s="7">
        <v>238636.36300000001</v>
      </c>
      <c r="H57" s="8">
        <v>0.40724096603835686</v>
      </c>
      <c r="I57" s="8">
        <v>2.3521061009728668E-4</v>
      </c>
      <c r="K57" s="8">
        <f t="shared" si="0"/>
        <v>16.499999486666681</v>
      </c>
      <c r="L57" s="8">
        <f t="shared" si="1"/>
        <v>-0.14368457132453716</v>
      </c>
      <c r="M57" s="8">
        <f t="shared" si="2"/>
        <v>-6.8332581279681892E-2</v>
      </c>
    </row>
    <row r="58" spans="1:13" x14ac:dyDescent="0.25">
      <c r="A58" s="17"/>
      <c r="B58" s="6"/>
      <c r="C58" s="1" t="s">
        <v>194</v>
      </c>
      <c r="D58" s="7">
        <v>31818.182000000001</v>
      </c>
      <c r="E58" s="8">
        <v>0.25328040426696907</v>
      </c>
      <c r="F58" s="8">
        <v>2.9406524833929025E-5</v>
      </c>
      <c r="G58" s="7">
        <v>213727.27299999999</v>
      </c>
      <c r="H58" s="8">
        <v>0.42891167661134205</v>
      </c>
      <c r="I58" s="8">
        <v>2.1065910343579674E-4</v>
      </c>
      <c r="K58" s="8">
        <f t="shared" si="0"/>
        <v>5.717142827330612</v>
      </c>
      <c r="L58" s="8">
        <f t="shared" si="1"/>
        <v>0.69342621610493649</v>
      </c>
      <c r="M58" s="8">
        <f t="shared" si="2"/>
        <v>0.17563127234437298</v>
      </c>
    </row>
    <row r="59" spans="1:13" x14ac:dyDescent="0.25">
      <c r="A59" s="9"/>
      <c r="B59" s="10" t="s">
        <v>195</v>
      </c>
      <c r="C59" s="10"/>
      <c r="D59" s="11">
        <v>45454.546000000002</v>
      </c>
      <c r="E59" s="12">
        <v>0.31996834816037978</v>
      </c>
      <c r="F59" s="12">
        <v>4.2009321455385772E-5</v>
      </c>
      <c r="G59" s="11">
        <v>452363.636</v>
      </c>
      <c r="H59" s="12">
        <v>0.41747967999797397</v>
      </c>
      <c r="I59" s="12">
        <v>4.4586971353308342E-4</v>
      </c>
      <c r="K59" s="12">
        <f t="shared" si="0"/>
        <v>8.9519998725760015</v>
      </c>
      <c r="L59" s="12">
        <f t="shared" si="1"/>
        <v>0.30475305572636824</v>
      </c>
      <c r="M59" s="12">
        <f t="shared" si="2"/>
        <v>9.7511331837594195E-2</v>
      </c>
    </row>
    <row r="60" spans="1:13" ht="15.75" thickBot="1" x14ac:dyDescent="0.3">
      <c r="A60" s="13" t="s">
        <v>196</v>
      </c>
      <c r="B60" s="13"/>
      <c r="C60" s="13"/>
      <c r="D60" s="14">
        <v>339422018.18599999</v>
      </c>
      <c r="E60" s="15">
        <v>0.20815446426720383</v>
      </c>
      <c r="F60" s="15">
        <v>0.31369554699790569</v>
      </c>
      <c r="G60" s="14">
        <v>306611750.01399994</v>
      </c>
      <c r="H60" s="15">
        <v>0.20584263597568647</v>
      </c>
      <c r="I60" s="15">
        <v>0.30221017399510763</v>
      </c>
      <c r="K60" s="15">
        <f t="shared" si="0"/>
        <v>-9.66651142649807E-2</v>
      </c>
      <c r="L60" s="15">
        <f t="shared" si="1"/>
        <v>-1.1106311361882226E-2</v>
      </c>
      <c r="M60" s="15">
        <f t="shared" si="2"/>
        <v>-2.3118282915173538E-3</v>
      </c>
    </row>
    <row r="61" spans="1:13" ht="15.75" thickTop="1" x14ac:dyDescent="0.25">
      <c r="A61" s="18" t="s">
        <v>36</v>
      </c>
      <c r="B61" s="18"/>
      <c r="C61" s="18"/>
      <c r="D61" s="19">
        <v>1082010954.3610003</v>
      </c>
      <c r="E61" s="20">
        <v>0.22988994749863689</v>
      </c>
      <c r="F61" s="20">
        <v>1</v>
      </c>
      <c r="G61" s="19">
        <v>1014564618.9230001</v>
      </c>
      <c r="H61" s="20">
        <v>0.26490410010384741</v>
      </c>
      <c r="I61" s="20">
        <v>1</v>
      </c>
      <c r="K61" s="20">
        <f t="shared" si="0"/>
        <v>-6.2334244552849083E-2</v>
      </c>
      <c r="L61" s="20">
        <f t="shared" si="1"/>
        <v>0.15230832398801653</v>
      </c>
      <c r="M61" s="20">
        <f t="shared" si="2"/>
        <v>3.5014152605210513E-2</v>
      </c>
    </row>
  </sheetData>
  <mergeCells count="1">
    <mergeCell ref="K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32" bestFit="1" customWidth="1"/>
    <col min="3" max="3" width="27.140625" bestFit="1" customWidth="1"/>
    <col min="4" max="4" width="16.140625" bestFit="1" customWidth="1"/>
    <col min="6" max="6" width="11.7109375" bestFit="1" customWidth="1"/>
    <col min="7" max="7" width="11.14062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197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198</v>
      </c>
      <c r="B9" s="16" t="s">
        <v>199</v>
      </c>
      <c r="C9" s="1" t="s">
        <v>200</v>
      </c>
      <c r="D9" s="7">
        <v>158484575.461</v>
      </c>
      <c r="E9" s="8">
        <v>0.17884657461807713</v>
      </c>
      <c r="F9" s="8">
        <v>0.15154416371351134</v>
      </c>
      <c r="G9" s="7">
        <v>138432300.92300001</v>
      </c>
      <c r="H9" s="8">
        <v>0.1271801436919904</v>
      </c>
      <c r="I9" s="8">
        <v>0.16063345722331529</v>
      </c>
      <c r="K9" s="8">
        <f>IFERROR(IF(ISBLANK(D9)," ",IF(ISBLANK(G9)," ",IF(G9/D9-1="FALSE",0,IF(G9&gt;D9,ABS(G9/D9-1),IF(G9&lt;D9,G9/D9-1))))),0)</f>
        <v>-0.12652508598815959</v>
      </c>
      <c r="L9" s="8">
        <f>IFERROR(IF(ISBLANK(E9)," ",IF(ISBLANK(H9)," ",IF(H9/E9-1="FALSE",0,IF(H9&gt;E9,ABS(H9/E9-1),IF(H9&lt;E9,H9/E9-1))))),0)</f>
        <v>-0.28888689110439625</v>
      </c>
      <c r="M9" s="8">
        <f>IFERROR(H9-E9,0)</f>
        <v>-5.166643092608672E-2</v>
      </c>
    </row>
    <row r="10" spans="1:13" x14ac:dyDescent="0.25">
      <c r="A10" s="17"/>
      <c r="B10" s="16"/>
      <c r="C10" s="1" t="s">
        <v>201</v>
      </c>
      <c r="D10" s="7">
        <v>49652863.623000011</v>
      </c>
      <c r="E10" s="8">
        <v>0.25927366165114207</v>
      </c>
      <c r="F10" s="8">
        <v>4.7478448119263349E-2</v>
      </c>
      <c r="G10" s="7">
        <v>45372814.52700001</v>
      </c>
      <c r="H10" s="8">
        <v>0.25378542144763339</v>
      </c>
      <c r="I10" s="8">
        <v>5.2649504579702723E-2</v>
      </c>
      <c r="K10" s="8">
        <f t="shared" ref="K10:K39" si="0">IFERROR(IF(ISBLANK(D10)," ",IF(ISBLANK(G10)," ",IF(G10/D10-1="FALSE",0,IF(G10&gt;D10,ABS(G10/D10-1),IF(G10&lt;D10,G10/D10-1))))),0)</f>
        <v>-8.6199441154032663E-2</v>
      </c>
      <c r="L10" s="8">
        <f t="shared" ref="L10:L39" si="1">IFERROR(IF(ISBLANK(E10)," ",IF(ISBLANK(H10)," ",IF(H10/E10-1="FALSE",0,IF(H10&gt;E10,ABS(H10/E10-1),IF(H10&lt;E10,H10/E10-1))))),0)</f>
        <v>-2.1167750586610801E-2</v>
      </c>
      <c r="M10" s="8">
        <f t="shared" ref="M10:M39" si="2">IFERROR(H10-E10,0)</f>
        <v>-5.4882402035086875E-3</v>
      </c>
    </row>
    <row r="11" spans="1:13" x14ac:dyDescent="0.25">
      <c r="A11" s="17"/>
      <c r="B11" s="6"/>
      <c r="C11" s="1" t="s">
        <v>202</v>
      </c>
      <c r="D11" s="7">
        <v>305114936.389</v>
      </c>
      <c r="E11" s="8">
        <v>0.14397149647565954</v>
      </c>
      <c r="F11" s="8">
        <v>0.29175323678707521</v>
      </c>
      <c r="G11" s="7">
        <v>230627814.80600005</v>
      </c>
      <c r="H11" s="8">
        <v>9.4543315229957833E-2</v>
      </c>
      <c r="I11" s="8">
        <v>0.2676148772875821</v>
      </c>
      <c r="K11" s="8">
        <f t="shared" si="0"/>
        <v>-0.24412807338947884</v>
      </c>
      <c r="L11" s="8">
        <f t="shared" si="1"/>
        <v>-0.34331921564806589</v>
      </c>
      <c r="M11" s="8">
        <f t="shared" si="2"/>
        <v>-4.9428181245701711E-2</v>
      </c>
    </row>
    <row r="12" spans="1:13" x14ac:dyDescent="0.25">
      <c r="A12" s="17"/>
      <c r="B12" s="10" t="s">
        <v>203</v>
      </c>
      <c r="C12" s="10"/>
      <c r="D12" s="11">
        <v>513252375.47299999</v>
      </c>
      <c r="E12" s="12">
        <v>0.16589491110398019</v>
      </c>
      <c r="F12" s="12">
        <v>0.49077584861984985</v>
      </c>
      <c r="G12" s="11">
        <v>414432930.25600004</v>
      </c>
      <c r="H12" s="12">
        <v>0.12287903122115071</v>
      </c>
      <c r="I12" s="12">
        <v>0.48089783909060008</v>
      </c>
      <c r="K12" s="12">
        <f t="shared" si="0"/>
        <v>-0.19253577760050411</v>
      </c>
      <c r="L12" s="12">
        <f t="shared" si="1"/>
        <v>-0.25929595788425264</v>
      </c>
      <c r="M12" s="12">
        <f t="shared" si="2"/>
        <v>-4.3015879882829483E-2</v>
      </c>
    </row>
    <row r="13" spans="1:13" x14ac:dyDescent="0.25">
      <c r="A13" s="17"/>
      <c r="B13" s="16" t="s">
        <v>204</v>
      </c>
      <c r="C13" s="1" t="s">
        <v>205</v>
      </c>
      <c r="D13" s="7">
        <v>1477681.824</v>
      </c>
      <c r="E13" s="8">
        <v>-5.9591208722886743E-2</v>
      </c>
      <c r="F13" s="8">
        <v>1.4129706667122437E-3</v>
      </c>
      <c r="G13" s="7">
        <v>1606881.827</v>
      </c>
      <c r="H13" s="8">
        <v>0.13859644390638814</v>
      </c>
      <c r="I13" s="8">
        <v>1.8645863826528488E-3</v>
      </c>
      <c r="K13" s="8">
        <f t="shared" si="0"/>
        <v>8.7434250663152246E-2</v>
      </c>
      <c r="L13" s="8">
        <f t="shared" si="1"/>
        <v>3.3257867540645885</v>
      </c>
      <c r="M13" s="8">
        <f t="shared" si="2"/>
        <v>0.1981876526292749</v>
      </c>
    </row>
    <row r="14" spans="1:13" x14ac:dyDescent="0.25">
      <c r="A14" s="17"/>
      <c r="B14" s="6"/>
      <c r="C14" s="1" t="s">
        <v>206</v>
      </c>
      <c r="D14" s="7">
        <v>5185909.0869999994</v>
      </c>
      <c r="E14" s="8">
        <v>0.22383947491673417</v>
      </c>
      <c r="F14" s="8">
        <v>4.9588059493973127E-3</v>
      </c>
      <c r="G14" s="7">
        <v>2848036.3629999999</v>
      </c>
      <c r="H14" s="8">
        <v>0.34866435200778373</v>
      </c>
      <c r="I14" s="8">
        <v>3.3047917591204081E-3</v>
      </c>
      <c r="K14" s="8">
        <f t="shared" si="0"/>
        <v>-0.45081251614313145</v>
      </c>
      <c r="L14" s="8">
        <f t="shared" si="1"/>
        <v>0.55765354675480294</v>
      </c>
      <c r="M14" s="8">
        <f t="shared" si="2"/>
        <v>0.12482487709104956</v>
      </c>
    </row>
    <row r="15" spans="1:13" x14ac:dyDescent="0.25">
      <c r="A15" s="9"/>
      <c r="B15" s="10" t="s">
        <v>207</v>
      </c>
      <c r="C15" s="10"/>
      <c r="D15" s="11">
        <v>6663590.9109999994</v>
      </c>
      <c r="E15" s="12">
        <v>0.16098742184625084</v>
      </c>
      <c r="F15" s="12">
        <v>6.3717766161095557E-3</v>
      </c>
      <c r="G15" s="11">
        <v>4454918.1899999995</v>
      </c>
      <c r="H15" s="12">
        <v>0.27289319537425666</v>
      </c>
      <c r="I15" s="12">
        <v>5.1693781417732568E-3</v>
      </c>
      <c r="K15" s="12">
        <f t="shared" si="0"/>
        <v>-0.33145382879882501</v>
      </c>
      <c r="L15" s="12">
        <f t="shared" si="1"/>
        <v>0.6951212227926733</v>
      </c>
      <c r="M15" s="12">
        <f t="shared" si="2"/>
        <v>0.11190577352800582</v>
      </c>
    </row>
    <row r="16" spans="1:13" x14ac:dyDescent="0.25">
      <c r="A16" s="13" t="s">
        <v>208</v>
      </c>
      <c r="B16" s="13"/>
      <c r="C16" s="13"/>
      <c r="D16" s="14">
        <v>519915966.384</v>
      </c>
      <c r="E16" s="15">
        <v>0.16583201343795712</v>
      </c>
      <c r="F16" s="15">
        <v>0.49714762523595946</v>
      </c>
      <c r="G16" s="14">
        <v>418887848.44600004</v>
      </c>
      <c r="H16" s="15">
        <v>0.12447444830265023</v>
      </c>
      <c r="I16" s="15">
        <v>0.48606721723237334</v>
      </c>
      <c r="K16" s="15">
        <f t="shared" si="0"/>
        <v>-0.19431624429741501</v>
      </c>
      <c r="L16" s="15">
        <f t="shared" si="1"/>
        <v>-0.24939433754617013</v>
      </c>
      <c r="M16" s="15">
        <f t="shared" si="2"/>
        <v>-4.135756513530689E-2</v>
      </c>
    </row>
    <row r="17" spans="1:13" x14ac:dyDescent="0.25">
      <c r="A17" s="5" t="s">
        <v>12</v>
      </c>
      <c r="B17" s="6" t="s">
        <v>12</v>
      </c>
      <c r="C17" s="1" t="s">
        <v>12</v>
      </c>
      <c r="D17" s="7">
        <v>8044000</v>
      </c>
      <c r="E17" s="8">
        <v>0.15568747016409745</v>
      </c>
      <c r="F17" s="8">
        <v>7.6917343493245055E-3</v>
      </c>
      <c r="G17" s="7">
        <v>2120181.818</v>
      </c>
      <c r="H17" s="8">
        <v>1</v>
      </c>
      <c r="I17" s="8">
        <v>2.4602071416611774E-3</v>
      </c>
      <c r="K17" s="8">
        <f t="shared" si="0"/>
        <v>-0.73642692466434612</v>
      </c>
      <c r="L17" s="8">
        <f t="shared" si="1"/>
        <v>5.4231244746027514</v>
      </c>
      <c r="M17" s="8">
        <f t="shared" si="2"/>
        <v>0.84431252983590255</v>
      </c>
    </row>
    <row r="18" spans="1:13" x14ac:dyDescent="0.25">
      <c r="A18" s="9"/>
      <c r="B18" s="10" t="s">
        <v>13</v>
      </c>
      <c r="C18" s="10"/>
      <c r="D18" s="11">
        <v>8044000</v>
      </c>
      <c r="E18" s="12">
        <v>0.15568747016409745</v>
      </c>
      <c r="F18" s="12">
        <v>7.6917343493245055E-3</v>
      </c>
      <c r="G18" s="11">
        <v>2120181.818</v>
      </c>
      <c r="H18" s="12">
        <v>1</v>
      </c>
      <c r="I18" s="12">
        <v>2.4602071416611774E-3</v>
      </c>
      <c r="K18" s="12">
        <f t="shared" si="0"/>
        <v>-0.73642692466434612</v>
      </c>
      <c r="L18" s="12">
        <f t="shared" si="1"/>
        <v>5.4231244746027514</v>
      </c>
      <c r="M18" s="12">
        <f t="shared" si="2"/>
        <v>0.84431252983590255</v>
      </c>
    </row>
    <row r="19" spans="1:13" x14ac:dyDescent="0.25">
      <c r="A19" s="13" t="s">
        <v>13</v>
      </c>
      <c r="B19" s="13"/>
      <c r="C19" s="13"/>
      <c r="D19" s="14">
        <v>8044000</v>
      </c>
      <c r="E19" s="15">
        <v>0.15568747016409745</v>
      </c>
      <c r="F19" s="15">
        <v>7.6917343493245055E-3</v>
      </c>
      <c r="G19" s="14">
        <v>2120181.818</v>
      </c>
      <c r="H19" s="15">
        <v>1</v>
      </c>
      <c r="I19" s="15">
        <v>2.4602071416611774E-3</v>
      </c>
      <c r="K19" s="15">
        <f t="shared" si="0"/>
        <v>-0.73642692466434612</v>
      </c>
      <c r="L19" s="15">
        <f t="shared" si="1"/>
        <v>5.4231244746027514</v>
      </c>
      <c r="M19" s="15">
        <f t="shared" si="2"/>
        <v>0.84431252983590255</v>
      </c>
    </row>
    <row r="20" spans="1:13" x14ac:dyDescent="0.25">
      <c r="A20" s="5" t="s">
        <v>209</v>
      </c>
      <c r="B20" s="16" t="s">
        <v>210</v>
      </c>
      <c r="C20" s="1" t="s">
        <v>211</v>
      </c>
      <c r="D20" s="7">
        <v>47058772.740000002</v>
      </c>
      <c r="E20" s="8">
        <v>0.28702083572441245</v>
      </c>
      <c r="F20" s="8">
        <v>4.4997958568039995E-2</v>
      </c>
      <c r="G20" s="7">
        <v>39136485.456000008</v>
      </c>
      <c r="H20" s="8">
        <v>0.27873588746910799</v>
      </c>
      <c r="I20" s="8">
        <v>4.5413020808373908E-2</v>
      </c>
      <c r="K20" s="8">
        <f t="shared" si="0"/>
        <v>-0.16834878647963636</v>
      </c>
      <c r="L20" s="8">
        <f t="shared" si="1"/>
        <v>-2.8865319949313295E-2</v>
      </c>
      <c r="M20" s="8">
        <f t="shared" si="2"/>
        <v>-8.2849482553044584E-3</v>
      </c>
    </row>
    <row r="21" spans="1:13" x14ac:dyDescent="0.25">
      <c r="A21" s="17"/>
      <c r="B21" s="6"/>
      <c r="C21" s="1" t="s">
        <v>212</v>
      </c>
      <c r="D21" s="7">
        <v>118215095.44199999</v>
      </c>
      <c r="E21" s="8">
        <v>0.22714701376842805</v>
      </c>
      <c r="F21" s="8">
        <v>0.11303817879412059</v>
      </c>
      <c r="G21" s="7">
        <v>100302749.99900003</v>
      </c>
      <c r="H21" s="8">
        <v>0.20565071594951934</v>
      </c>
      <c r="I21" s="8">
        <v>0.11638885862561223</v>
      </c>
      <c r="K21" s="8">
        <f t="shared" si="0"/>
        <v>-0.15152333444410504</v>
      </c>
      <c r="L21" s="8">
        <f t="shared" si="1"/>
        <v>-9.4636057336962232E-2</v>
      </c>
      <c r="M21" s="8">
        <f t="shared" si="2"/>
        <v>-2.1496297818908716E-2</v>
      </c>
    </row>
    <row r="22" spans="1:13" x14ac:dyDescent="0.25">
      <c r="A22" s="17"/>
      <c r="B22" s="10" t="s">
        <v>213</v>
      </c>
      <c r="C22" s="10"/>
      <c r="D22" s="11">
        <v>165273868.18199998</v>
      </c>
      <c r="E22" s="12">
        <v>0.24419501180644293</v>
      </c>
      <c r="F22" s="12">
        <v>0.15803613736216057</v>
      </c>
      <c r="G22" s="11">
        <v>139439235.45500004</v>
      </c>
      <c r="H22" s="12">
        <v>0.22616357047638405</v>
      </c>
      <c r="I22" s="12">
        <v>0.16180187943398616</v>
      </c>
      <c r="K22" s="12">
        <f t="shared" si="0"/>
        <v>-0.15631408044828221</v>
      </c>
      <c r="L22" s="12">
        <f t="shared" si="1"/>
        <v>-7.3840334397785257E-2</v>
      </c>
      <c r="M22" s="12">
        <f t="shared" si="2"/>
        <v>-1.8031441330058878E-2</v>
      </c>
    </row>
    <row r="23" spans="1:13" x14ac:dyDescent="0.25">
      <c r="A23" s="17"/>
      <c r="B23" s="16" t="s">
        <v>199</v>
      </c>
      <c r="C23" s="1" t="s">
        <v>214</v>
      </c>
      <c r="D23" s="7">
        <v>47226409.09300001</v>
      </c>
      <c r="E23" s="8">
        <v>0.11508794522778178</v>
      </c>
      <c r="F23" s="8">
        <v>4.515825373146188E-2</v>
      </c>
      <c r="G23" s="7">
        <v>21642872.730999999</v>
      </c>
      <c r="H23" s="8">
        <v>9.7993721413987503E-2</v>
      </c>
      <c r="I23" s="8">
        <v>2.5113860333496243E-2</v>
      </c>
      <c r="K23" s="8">
        <f t="shared" si="0"/>
        <v>-0.54172097462714042</v>
      </c>
      <c r="L23" s="8">
        <f t="shared" si="1"/>
        <v>-0.14853183606642228</v>
      </c>
      <c r="M23" s="8">
        <f t="shared" si="2"/>
        <v>-1.7094223813794274E-2</v>
      </c>
    </row>
    <row r="24" spans="1:13" x14ac:dyDescent="0.25">
      <c r="A24" s="17"/>
      <c r="B24" s="16"/>
      <c r="C24" s="1" t="s">
        <v>215</v>
      </c>
      <c r="D24" s="7">
        <v>4513409.0889999997</v>
      </c>
      <c r="E24" s="8">
        <v>-0.12731461067875738</v>
      </c>
      <c r="F24" s="8">
        <v>4.3157563056209249E-3</v>
      </c>
      <c r="G24" s="7">
        <v>3472790.9059999995</v>
      </c>
      <c r="H24" s="8">
        <v>-1.7539396004165881</v>
      </c>
      <c r="I24" s="8">
        <v>4.0297416551268572E-3</v>
      </c>
      <c r="K24" s="8">
        <f t="shared" si="0"/>
        <v>-0.23056145864024968</v>
      </c>
      <c r="L24" s="8">
        <f t="shared" si="1"/>
        <v>12.776420405055957</v>
      </c>
      <c r="M24" s="8">
        <f t="shared" si="2"/>
        <v>-1.6266249897378309</v>
      </c>
    </row>
    <row r="25" spans="1:13" x14ac:dyDescent="0.25">
      <c r="A25" s="17"/>
      <c r="B25" s="16"/>
      <c r="C25" s="1" t="s">
        <v>216</v>
      </c>
      <c r="D25" s="7">
        <v>89953318.146000043</v>
      </c>
      <c r="E25" s="8">
        <v>0.26762343148839679</v>
      </c>
      <c r="F25" s="8">
        <v>8.6014051096382882E-2</v>
      </c>
      <c r="G25" s="7">
        <v>102342652.69099998</v>
      </c>
      <c r="H25" s="8">
        <v>0.24267911675093906</v>
      </c>
      <c r="I25" s="8">
        <v>0.11875591183234441</v>
      </c>
      <c r="K25" s="8">
        <f t="shared" si="0"/>
        <v>0.13773071188870722</v>
      </c>
      <c r="L25" s="8">
        <f t="shared" si="1"/>
        <v>-9.3206766682308317E-2</v>
      </c>
      <c r="M25" s="8">
        <f t="shared" si="2"/>
        <v>-2.4944314737457729E-2</v>
      </c>
    </row>
    <row r="26" spans="1:13" x14ac:dyDescent="0.25">
      <c r="A26" s="17"/>
      <c r="B26" s="16"/>
      <c r="C26" s="1" t="s">
        <v>217</v>
      </c>
      <c r="D26" s="7">
        <v>140909.09100000001</v>
      </c>
      <c r="E26" s="8">
        <v>-0.39238709587587922</v>
      </c>
      <c r="F26" s="8">
        <v>1.3473835099164503E-4</v>
      </c>
      <c r="G26" s="7"/>
      <c r="H26" s="8">
        <v>0</v>
      </c>
      <c r="I26" s="8">
        <v>0</v>
      </c>
      <c r="K26" s="8" t="str">
        <f t="shared" si="0"/>
        <v xml:space="preserve"> </v>
      </c>
      <c r="L26" s="8">
        <f t="shared" si="1"/>
        <v>1</v>
      </c>
      <c r="M26" s="8">
        <f t="shared" si="2"/>
        <v>0.39238709587587922</v>
      </c>
    </row>
    <row r="27" spans="1:13" x14ac:dyDescent="0.25">
      <c r="A27" s="17"/>
      <c r="B27" s="16"/>
      <c r="C27" s="1" t="s">
        <v>218</v>
      </c>
      <c r="D27" s="7">
        <v>11412363.634</v>
      </c>
      <c r="E27" s="8">
        <v>0.19756839304372278</v>
      </c>
      <c r="F27" s="8">
        <v>1.0912589429465394E-2</v>
      </c>
      <c r="G27" s="7">
        <v>3725636.3650000002</v>
      </c>
      <c r="H27" s="8">
        <v>0.13217299992722181</v>
      </c>
      <c r="I27" s="8">
        <v>4.3231373435000326E-3</v>
      </c>
      <c r="K27" s="8">
        <f t="shared" si="0"/>
        <v>-0.67354384380984045</v>
      </c>
      <c r="L27" s="8">
        <f t="shared" si="1"/>
        <v>-0.3310012907885963</v>
      </c>
      <c r="M27" s="8">
        <f t="shared" si="2"/>
        <v>-6.5395393116500972E-2</v>
      </c>
    </row>
    <row r="28" spans="1:13" x14ac:dyDescent="0.25">
      <c r="A28" s="17"/>
      <c r="B28" s="6"/>
      <c r="C28" s="1" t="s">
        <v>219</v>
      </c>
      <c r="D28" s="7">
        <v>16511909.086999999</v>
      </c>
      <c r="E28" s="8">
        <v>-0.1129559551940864</v>
      </c>
      <c r="F28" s="8">
        <v>1.5788813811213491E-2</v>
      </c>
      <c r="G28" s="7">
        <v>12239518.18</v>
      </c>
      <c r="H28" s="8">
        <v>-8.6425445384648317E-2</v>
      </c>
      <c r="I28" s="8">
        <v>1.4202437631189901E-2</v>
      </c>
      <c r="K28" s="8">
        <f t="shared" si="0"/>
        <v>-0.25874602897151966</v>
      </c>
      <c r="L28" s="8">
        <f t="shared" si="1"/>
        <v>0.23487482146339311</v>
      </c>
      <c r="M28" s="8">
        <f t="shared" si="2"/>
        <v>2.653050980943808E-2</v>
      </c>
    </row>
    <row r="29" spans="1:13" x14ac:dyDescent="0.25">
      <c r="A29" s="17"/>
      <c r="B29" s="10" t="s">
        <v>203</v>
      </c>
      <c r="C29" s="10"/>
      <c r="D29" s="11">
        <v>169758318.14000008</v>
      </c>
      <c r="E29" s="12">
        <v>0.17241273612208033</v>
      </c>
      <c r="F29" s="12">
        <v>0.16232420272513623</v>
      </c>
      <c r="G29" s="11">
        <v>143423470.87299997</v>
      </c>
      <c r="H29" s="12">
        <v>0.14154480650503984</v>
      </c>
      <c r="I29" s="12">
        <v>0.16642508879565743</v>
      </c>
      <c r="K29" s="12">
        <f t="shared" si="0"/>
        <v>-0.15513141008667219</v>
      </c>
      <c r="L29" s="12">
        <f t="shared" si="1"/>
        <v>-0.17903508935200607</v>
      </c>
      <c r="M29" s="12">
        <f t="shared" si="2"/>
        <v>-3.086792961704049E-2</v>
      </c>
    </row>
    <row r="30" spans="1:13" x14ac:dyDescent="0.25">
      <c r="A30" s="17"/>
      <c r="B30" s="16" t="s">
        <v>204</v>
      </c>
      <c r="C30" s="1" t="s">
        <v>220</v>
      </c>
      <c r="D30" s="7">
        <v>17390422.743000004</v>
      </c>
      <c r="E30" s="8">
        <v>0.32198718546125682</v>
      </c>
      <c r="F30" s="8">
        <v>1.6628855291099854E-2</v>
      </c>
      <c r="G30" s="7">
        <v>14311562.27</v>
      </c>
      <c r="H30" s="8">
        <v>0.30015828244025788</v>
      </c>
      <c r="I30" s="8">
        <v>1.6606786930281395E-2</v>
      </c>
      <c r="K30" s="8">
        <f t="shared" si="0"/>
        <v>-0.17704345193329518</v>
      </c>
      <c r="L30" s="8">
        <f t="shared" si="1"/>
        <v>-6.7794322279404851E-2</v>
      </c>
      <c r="M30" s="8">
        <f t="shared" si="2"/>
        <v>-2.1828903020998935E-2</v>
      </c>
    </row>
    <row r="31" spans="1:13" x14ac:dyDescent="0.25">
      <c r="A31" s="17"/>
      <c r="B31" s="16"/>
      <c r="C31" s="1" t="s">
        <v>221</v>
      </c>
      <c r="D31" s="7">
        <v>10466909.092</v>
      </c>
      <c r="E31" s="8">
        <v>0.33937642725062084</v>
      </c>
      <c r="F31" s="8">
        <v>1.000853856218217E-2</v>
      </c>
      <c r="G31" s="7">
        <v>9547963.6370000001</v>
      </c>
      <c r="H31" s="8">
        <v>0.31519696046366485</v>
      </c>
      <c r="I31" s="8">
        <v>1.1079223549906241E-2</v>
      </c>
      <c r="K31" s="8">
        <f t="shared" si="0"/>
        <v>-8.7795302980357648E-2</v>
      </c>
      <c r="L31" s="8">
        <f t="shared" si="1"/>
        <v>-7.1246747992605997E-2</v>
      </c>
      <c r="M31" s="8">
        <f t="shared" si="2"/>
        <v>-2.4179466786955983E-2</v>
      </c>
    </row>
    <row r="32" spans="1:13" x14ac:dyDescent="0.25">
      <c r="A32" s="17"/>
      <c r="B32" s="16"/>
      <c r="C32" s="1" t="s">
        <v>222</v>
      </c>
      <c r="D32" s="7">
        <v>17627754.518999998</v>
      </c>
      <c r="E32" s="8">
        <v>0.28067570283368559</v>
      </c>
      <c r="F32" s="8">
        <v>1.6855793751274561E-2</v>
      </c>
      <c r="G32" s="7">
        <v>14432777.268999999</v>
      </c>
      <c r="H32" s="8">
        <v>0.28283052824266519</v>
      </c>
      <c r="I32" s="8">
        <v>1.6747441851328482E-2</v>
      </c>
      <c r="K32" s="8">
        <f t="shared" si="0"/>
        <v>-0.18124697882287311</v>
      </c>
      <c r="L32" s="8">
        <f t="shared" si="1"/>
        <v>7.6772780373384197E-3</v>
      </c>
      <c r="M32" s="8">
        <f t="shared" si="2"/>
        <v>2.1548254089795993E-3</v>
      </c>
    </row>
    <row r="33" spans="1:13" x14ac:dyDescent="0.25">
      <c r="A33" s="17"/>
      <c r="B33" s="6"/>
      <c r="C33" s="1" t="s">
        <v>223</v>
      </c>
      <c r="D33" s="7">
        <v>63916863.623000011</v>
      </c>
      <c r="E33" s="8">
        <v>0.31996045603277862</v>
      </c>
      <c r="F33" s="8">
        <v>6.1117794061427047E-2</v>
      </c>
      <c r="G33" s="7">
        <v>47962594.513000019</v>
      </c>
      <c r="H33" s="8">
        <v>0.32326950033525587</v>
      </c>
      <c r="I33" s="8">
        <v>5.5654621953503541E-2</v>
      </c>
      <c r="K33" s="8">
        <f t="shared" si="0"/>
        <v>-0.24960969931351518</v>
      </c>
      <c r="L33" s="8">
        <f t="shared" si="1"/>
        <v>1.034204146195572E-2</v>
      </c>
      <c r="M33" s="8">
        <f t="shared" si="2"/>
        <v>3.3090443024772487E-3</v>
      </c>
    </row>
    <row r="34" spans="1:13" x14ac:dyDescent="0.25">
      <c r="A34" s="17"/>
      <c r="B34" s="10" t="s">
        <v>207</v>
      </c>
      <c r="C34" s="10"/>
      <c r="D34" s="11">
        <v>109401949.97700001</v>
      </c>
      <c r="E34" s="12">
        <v>0.31581033714905088</v>
      </c>
      <c r="F34" s="12">
        <v>0.10461098166598362</v>
      </c>
      <c r="G34" s="11">
        <v>86254897.68900001</v>
      </c>
      <c r="H34" s="12">
        <v>0.31177472548819113</v>
      </c>
      <c r="I34" s="12">
        <v>0.10008807428501965</v>
      </c>
      <c r="K34" s="12">
        <f t="shared" si="0"/>
        <v>-0.21157805955804532</v>
      </c>
      <c r="L34" s="12">
        <f t="shared" si="1"/>
        <v>-1.2778592674612455E-2</v>
      </c>
      <c r="M34" s="12">
        <f t="shared" si="2"/>
        <v>-4.0356116608597503E-3</v>
      </c>
    </row>
    <row r="35" spans="1:13" x14ac:dyDescent="0.25">
      <c r="A35" s="17"/>
      <c r="B35" s="16" t="s">
        <v>224</v>
      </c>
      <c r="C35" s="1" t="s">
        <v>225</v>
      </c>
      <c r="D35" s="7">
        <v>1283218.1839999999</v>
      </c>
      <c r="E35" s="8">
        <v>0.35617336918910131</v>
      </c>
      <c r="F35" s="8">
        <v>1.2270230461897827E-3</v>
      </c>
      <c r="G35" s="7">
        <v>1252118.18</v>
      </c>
      <c r="H35" s="8">
        <v>0.28115756613325432</v>
      </c>
      <c r="I35" s="8">
        <v>1.4529273208963042E-3</v>
      </c>
      <c r="K35" s="8">
        <f t="shared" si="0"/>
        <v>-2.4235943963213047E-2</v>
      </c>
      <c r="L35" s="8">
        <f t="shared" si="1"/>
        <v>-0.21061597959059997</v>
      </c>
      <c r="M35" s="8">
        <f t="shared" si="2"/>
        <v>-7.5015803055846986E-2</v>
      </c>
    </row>
    <row r="36" spans="1:13" x14ac:dyDescent="0.25">
      <c r="A36" s="17"/>
      <c r="B36" s="6"/>
      <c r="C36" s="1" t="s">
        <v>226</v>
      </c>
      <c r="D36" s="7">
        <v>72120627.252000019</v>
      </c>
      <c r="E36" s="8">
        <v>0.22994185164328435</v>
      </c>
      <c r="F36" s="8">
        <v>6.8962295615245847E-2</v>
      </c>
      <c r="G36" s="7">
        <v>70412209.082000032</v>
      </c>
      <c r="H36" s="8">
        <v>0.14210064862966798</v>
      </c>
      <c r="I36" s="8">
        <v>8.1704605790406087E-2</v>
      </c>
      <c r="K36" s="8">
        <f t="shared" si="0"/>
        <v>-2.3688343197994177E-2</v>
      </c>
      <c r="L36" s="8">
        <f t="shared" si="1"/>
        <v>-0.38201485456369655</v>
      </c>
      <c r="M36" s="8">
        <f t="shared" si="2"/>
        <v>-8.7841203013616365E-2</v>
      </c>
    </row>
    <row r="37" spans="1:13" x14ac:dyDescent="0.25">
      <c r="A37" s="9"/>
      <c r="B37" s="10" t="s">
        <v>227</v>
      </c>
      <c r="C37" s="10"/>
      <c r="D37" s="11">
        <v>73403845.436000019</v>
      </c>
      <c r="E37" s="12">
        <v>0.23214858315369191</v>
      </c>
      <c r="F37" s="12">
        <v>7.0189318661435629E-2</v>
      </c>
      <c r="G37" s="11">
        <v>71664327.262000039</v>
      </c>
      <c r="H37" s="12">
        <v>0.14453024925683139</v>
      </c>
      <c r="I37" s="12">
        <v>8.315753311130239E-2</v>
      </c>
      <c r="K37" s="12">
        <f t="shared" si="0"/>
        <v>-2.3697916146867892E-2</v>
      </c>
      <c r="L37" s="12">
        <f t="shared" si="1"/>
        <v>-0.37742351345238911</v>
      </c>
      <c r="M37" s="12">
        <f t="shared" si="2"/>
        <v>-8.7618333896860523E-2</v>
      </c>
    </row>
    <row r="38" spans="1:13" ht="15.75" thickBot="1" x14ac:dyDescent="0.3">
      <c r="A38" s="13" t="s">
        <v>228</v>
      </c>
      <c r="B38" s="13"/>
      <c r="C38" s="13"/>
      <c r="D38" s="14">
        <v>517837981.73500013</v>
      </c>
      <c r="E38" s="15">
        <v>0.23408560206198387</v>
      </c>
      <c r="F38" s="15">
        <v>0.49516064041471614</v>
      </c>
      <c r="G38" s="14">
        <v>440781931.27900004</v>
      </c>
      <c r="H38" s="15">
        <v>0.20211055988729085</v>
      </c>
      <c r="I38" s="15">
        <v>0.5114725756259656</v>
      </c>
      <c r="K38" s="15">
        <f t="shared" si="0"/>
        <v>-0.14880339637858575</v>
      </c>
      <c r="L38" s="15">
        <f t="shared" si="1"/>
        <v>-0.13659550990336566</v>
      </c>
      <c r="M38" s="15">
        <f t="shared" si="2"/>
        <v>-3.1975042174693019E-2</v>
      </c>
    </row>
    <row r="39" spans="1:13" ht="15.75" thickTop="1" x14ac:dyDescent="0.25">
      <c r="A39" s="18" t="s">
        <v>36</v>
      </c>
      <c r="B39" s="18"/>
      <c r="C39" s="18"/>
      <c r="D39" s="19">
        <v>1045797948.1190001</v>
      </c>
      <c r="E39" s="20">
        <v>0.19955047495967546</v>
      </c>
      <c r="F39" s="20">
        <v>1</v>
      </c>
      <c r="G39" s="19">
        <v>861789961.54299998</v>
      </c>
      <c r="H39" s="20">
        <v>0.16633716447142396</v>
      </c>
      <c r="I39" s="20">
        <v>1</v>
      </c>
      <c r="K39" s="20">
        <f t="shared" si="0"/>
        <v>-0.17594984471614405</v>
      </c>
      <c r="L39" s="20">
        <f t="shared" si="1"/>
        <v>-0.16644064863771002</v>
      </c>
      <c r="M39" s="20">
        <f t="shared" si="2"/>
        <v>-3.3213310488251491E-2</v>
      </c>
    </row>
  </sheetData>
  <mergeCells count="1">
    <mergeCell ref="K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5.85546875" bestFit="1" customWidth="1"/>
    <col min="2" max="2" width="41.5703125" bestFit="1" customWidth="1"/>
    <col min="3" max="3" width="36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229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230</v>
      </c>
      <c r="B9" s="16" t="s">
        <v>231</v>
      </c>
      <c r="C9" s="1" t="s">
        <v>232</v>
      </c>
      <c r="D9" s="7">
        <v>17008735.471000005</v>
      </c>
      <c r="E9" s="8">
        <v>0.18098853123141739</v>
      </c>
      <c r="F9" s="8">
        <v>2.0190891662236702E-3</v>
      </c>
      <c r="G9" s="7">
        <v>15959968.913000001</v>
      </c>
      <c r="H9" s="8">
        <v>0.16289191208150816</v>
      </c>
      <c r="I9" s="8">
        <v>1.9809211493652247E-3</v>
      </c>
      <c r="K9" s="8">
        <f>IFERROR(IF(ISBLANK(D9)," ",IF(ISBLANK(G9)," ",IF(G9/D9-1="FALSE",0,IF(G9&gt;D9,ABS(G9/D9-1),IF(G9&lt;D9,G9/D9-1))))),0)</f>
        <v>-6.1660466163881322E-2</v>
      </c>
      <c r="L9" s="8">
        <f>IFERROR(IF(ISBLANK(E9)," ",IF(ISBLANK(H9)," ",IF(H9/E9-1="FALSE",0,IF(H9&gt;E9,ABS(H9/E9-1),IF(H9&lt;E9,H9/E9-1))))),0)</f>
        <v>-9.9987656824345073E-2</v>
      </c>
      <c r="M9" s="8">
        <f>IFERROR(H9-E9,0)</f>
        <v>-1.8096619149909232E-2</v>
      </c>
    </row>
    <row r="10" spans="1:13" x14ac:dyDescent="0.25">
      <c r="A10" s="17"/>
      <c r="B10" s="16"/>
      <c r="C10" s="1" t="s">
        <v>233</v>
      </c>
      <c r="D10" s="7">
        <v>179811192.72799999</v>
      </c>
      <c r="E10" s="8">
        <v>0.19476945009189334</v>
      </c>
      <c r="F10" s="8">
        <v>2.1345198284838506E-2</v>
      </c>
      <c r="G10" s="7">
        <v>161507641.79200003</v>
      </c>
      <c r="H10" s="8">
        <v>0.19105611245156848</v>
      </c>
      <c r="I10" s="8">
        <v>2.0046022968708752E-2</v>
      </c>
      <c r="K10" s="8">
        <f t="shared" ref="K10:K73" si="0">IFERROR(IF(ISBLANK(D10)," ",IF(ISBLANK(G10)," ",IF(G10/D10-1="FALSE",0,IF(G10&gt;D10,ABS(G10/D10-1),IF(G10&lt;D10,G10/D10-1))))),0)</f>
        <v>-0.10179316792413307</v>
      </c>
      <c r="L10" s="8">
        <f t="shared" ref="L10:L73" si="1">IFERROR(IF(ISBLANK(E10)," ",IF(ISBLANK(H10)," ",IF(H10/E10-1="FALSE",0,IF(H10&gt;E10,ABS(H10/E10-1),IF(H10&lt;E10,H10/E10-1))))),0)</f>
        <v>-1.906529816956859E-2</v>
      </c>
      <c r="M10" s="8">
        <f t="shared" ref="M10:M73" si="2">IFERROR(H10-E10,0)</f>
        <v>-3.7133376403248597E-3</v>
      </c>
    </row>
    <row r="11" spans="1:13" x14ac:dyDescent="0.25">
      <c r="A11" s="17"/>
      <c r="B11" s="6"/>
      <c r="C11" s="1" t="s">
        <v>234</v>
      </c>
      <c r="D11" s="7">
        <v>1000197134.732</v>
      </c>
      <c r="E11" s="8">
        <v>-6.3629662791478345E-2</v>
      </c>
      <c r="F11" s="8">
        <v>0.11873235387007902</v>
      </c>
      <c r="G11" s="7">
        <v>673681836.48000002</v>
      </c>
      <c r="H11" s="8">
        <v>6.4454668463202761E-2</v>
      </c>
      <c r="I11" s="8">
        <v>8.3616115112820022E-2</v>
      </c>
      <c r="K11" s="8">
        <f t="shared" si="0"/>
        <v>-0.32645094343275516</v>
      </c>
      <c r="L11" s="8">
        <f t="shared" si="1"/>
        <v>2.0129657401207366</v>
      </c>
      <c r="M11" s="8">
        <f t="shared" si="2"/>
        <v>0.12808433125468111</v>
      </c>
    </row>
    <row r="12" spans="1:13" x14ac:dyDescent="0.25">
      <c r="A12" s="17"/>
      <c r="B12" s="10" t="s">
        <v>235</v>
      </c>
      <c r="C12" s="10"/>
      <c r="D12" s="11">
        <v>1197017062.931</v>
      </c>
      <c r="E12" s="12">
        <v>-2.133811958073345E-2</v>
      </c>
      <c r="F12" s="12">
        <v>0.14209664132114119</v>
      </c>
      <c r="G12" s="11">
        <v>851149447.18500006</v>
      </c>
      <c r="H12" s="12">
        <v>9.0323399373941168E-2</v>
      </c>
      <c r="I12" s="12">
        <v>0.105643059230894</v>
      </c>
      <c r="K12" s="12">
        <f t="shared" si="0"/>
        <v>-0.28894125777882662</v>
      </c>
      <c r="L12" s="12">
        <f t="shared" si="1"/>
        <v>5.2329596585209739</v>
      </c>
      <c r="M12" s="12">
        <f t="shared" si="2"/>
        <v>0.11166151895467462</v>
      </c>
    </row>
    <row r="13" spans="1:13" x14ac:dyDescent="0.25">
      <c r="A13" s="17"/>
      <c r="B13" s="16" t="s">
        <v>236</v>
      </c>
      <c r="C13" s="1" t="s">
        <v>237</v>
      </c>
      <c r="D13" s="7"/>
      <c r="E13" s="8">
        <v>0</v>
      </c>
      <c r="F13" s="8">
        <v>0</v>
      </c>
      <c r="G13" s="7">
        <v>25181.817999999999</v>
      </c>
      <c r="H13" s="8">
        <v>0.26967584310235265</v>
      </c>
      <c r="I13" s="8">
        <v>3.1255196127001316E-6</v>
      </c>
      <c r="K13" s="8" t="str">
        <f t="shared" si="0"/>
        <v xml:space="preserve"> </v>
      </c>
      <c r="L13" s="8">
        <f t="shared" si="1"/>
        <v>0</v>
      </c>
      <c r="M13" s="8">
        <f t="shared" si="2"/>
        <v>0.26967584310235265</v>
      </c>
    </row>
    <row r="14" spans="1:13" x14ac:dyDescent="0.25">
      <c r="A14" s="17"/>
      <c r="B14" s="16"/>
      <c r="C14" s="1" t="s">
        <v>238</v>
      </c>
      <c r="D14" s="7">
        <v>13883985.006999999</v>
      </c>
      <c r="E14" s="8">
        <v>0.23086574102348426</v>
      </c>
      <c r="F14" s="8">
        <v>1.6481533127163982E-3</v>
      </c>
      <c r="G14" s="7">
        <v>13315302.245999996</v>
      </c>
      <c r="H14" s="8">
        <v>0.18762965420109182</v>
      </c>
      <c r="I14" s="8">
        <v>1.6526701256796908E-3</v>
      </c>
      <c r="K14" s="8">
        <f t="shared" si="0"/>
        <v>-4.0959620794266627E-2</v>
      </c>
      <c r="L14" s="8">
        <f t="shared" si="1"/>
        <v>-0.18727805446887136</v>
      </c>
      <c r="M14" s="8">
        <f t="shared" si="2"/>
        <v>-4.3236086822392439E-2</v>
      </c>
    </row>
    <row r="15" spans="1:13" x14ac:dyDescent="0.25">
      <c r="A15" s="17"/>
      <c r="B15" s="16"/>
      <c r="C15" s="1" t="s">
        <v>239</v>
      </c>
      <c r="D15" s="7">
        <v>481909.08699999994</v>
      </c>
      <c r="E15" s="8">
        <v>0.2208736458210841</v>
      </c>
      <c r="F15" s="8">
        <v>5.7206922779500009E-5</v>
      </c>
      <c r="G15" s="7">
        <v>507272.72499999998</v>
      </c>
      <c r="H15" s="8">
        <v>0.16706495504957417</v>
      </c>
      <c r="I15" s="8">
        <v>6.2961730998744428E-5</v>
      </c>
      <c r="K15" s="8">
        <f t="shared" si="0"/>
        <v>5.2631582769884666E-2</v>
      </c>
      <c r="L15" s="8">
        <f t="shared" si="1"/>
        <v>-0.24361752427040106</v>
      </c>
      <c r="M15" s="8">
        <f t="shared" si="2"/>
        <v>-5.3808690771509932E-2</v>
      </c>
    </row>
    <row r="16" spans="1:13" x14ac:dyDescent="0.25">
      <c r="A16" s="17"/>
      <c r="B16" s="16"/>
      <c r="C16" s="1" t="s">
        <v>240</v>
      </c>
      <c r="D16" s="7">
        <v>31849130.877000015</v>
      </c>
      <c r="E16" s="8">
        <v>0.29692795585292842</v>
      </c>
      <c r="F16" s="8">
        <v>3.7807769552905932E-3</v>
      </c>
      <c r="G16" s="7">
        <v>24657367.700999998</v>
      </c>
      <c r="H16" s="8">
        <v>0.19807738685755683</v>
      </c>
      <c r="I16" s="8">
        <v>3.060425833712016E-3</v>
      </c>
      <c r="K16" s="8">
        <f t="shared" si="0"/>
        <v>-0.22580720346103944</v>
      </c>
      <c r="L16" s="8">
        <f t="shared" si="1"/>
        <v>-0.3329109538083822</v>
      </c>
      <c r="M16" s="8">
        <f t="shared" si="2"/>
        <v>-9.885056899537159E-2</v>
      </c>
    </row>
    <row r="17" spans="1:13" x14ac:dyDescent="0.25">
      <c r="A17" s="17"/>
      <c r="B17" s="6"/>
      <c r="C17" s="1" t="s">
        <v>241</v>
      </c>
      <c r="D17" s="7">
        <v>536558435.33599979</v>
      </c>
      <c r="E17" s="8">
        <v>0.1661262981173367</v>
      </c>
      <c r="F17" s="8">
        <v>6.3694289659567874E-2</v>
      </c>
      <c r="G17" s="7">
        <v>546328823.25700009</v>
      </c>
      <c r="H17" s="8">
        <v>8.713418875321996E-2</v>
      </c>
      <c r="I17" s="8">
        <v>6.7809300030408359E-2</v>
      </c>
      <c r="K17" s="8">
        <f t="shared" si="0"/>
        <v>1.8209364120576943E-2</v>
      </c>
      <c r="L17" s="8">
        <f t="shared" si="1"/>
        <v>-0.47549430920517954</v>
      </c>
      <c r="M17" s="8">
        <f t="shared" si="2"/>
        <v>-7.8992109364116742E-2</v>
      </c>
    </row>
    <row r="18" spans="1:13" x14ac:dyDescent="0.25">
      <c r="A18" s="17"/>
      <c r="B18" s="10" t="s">
        <v>242</v>
      </c>
      <c r="C18" s="10"/>
      <c r="D18" s="11">
        <v>582773460.3069998</v>
      </c>
      <c r="E18" s="12">
        <v>0.17486235794491611</v>
      </c>
      <c r="F18" s="12">
        <v>6.918042685035436E-2</v>
      </c>
      <c r="G18" s="11">
        <v>584833947.7470001</v>
      </c>
      <c r="H18" s="12">
        <v>9.4176936819725707E-2</v>
      </c>
      <c r="I18" s="12">
        <v>7.2588483240411505E-2</v>
      </c>
      <c r="K18" s="12">
        <f t="shared" si="0"/>
        <v>3.5356576445928489E-3</v>
      </c>
      <c r="L18" s="12">
        <f t="shared" si="1"/>
        <v>-0.46142247006990122</v>
      </c>
      <c r="M18" s="12">
        <f t="shared" si="2"/>
        <v>-8.0685421125190407E-2</v>
      </c>
    </row>
    <row r="19" spans="1:13" x14ac:dyDescent="0.25">
      <c r="A19" s="17"/>
      <c r="B19" s="16" t="s">
        <v>243</v>
      </c>
      <c r="C19" s="1" t="s">
        <v>244</v>
      </c>
      <c r="D19" s="7">
        <v>122827870.96599999</v>
      </c>
      <c r="E19" s="8">
        <v>0.21372459360845417</v>
      </c>
      <c r="F19" s="8">
        <v>1.4580767864878118E-2</v>
      </c>
      <c r="G19" s="7">
        <v>120742989.03500003</v>
      </c>
      <c r="H19" s="8">
        <v>0.1166554621313628</v>
      </c>
      <c r="I19" s="8">
        <v>1.4986391384646237E-2</v>
      </c>
      <c r="K19" s="8">
        <f t="shared" si="0"/>
        <v>-1.6974013427107915E-2</v>
      </c>
      <c r="L19" s="8">
        <f t="shared" si="1"/>
        <v>-0.45417857551257346</v>
      </c>
      <c r="M19" s="8">
        <f t="shared" si="2"/>
        <v>-9.7069131477091369E-2</v>
      </c>
    </row>
    <row r="20" spans="1:13" x14ac:dyDescent="0.25">
      <c r="A20" s="17"/>
      <c r="B20" s="16"/>
      <c r="C20" s="1" t="s">
        <v>245</v>
      </c>
      <c r="D20" s="7">
        <v>146751238.61199999</v>
      </c>
      <c r="E20" s="8">
        <v>0.17867442258068891</v>
      </c>
      <c r="F20" s="8">
        <v>1.7420685771531559E-2</v>
      </c>
      <c r="G20" s="7">
        <v>144808261.23400003</v>
      </c>
      <c r="H20" s="8">
        <v>0.1177702131678922</v>
      </c>
      <c r="I20" s="8">
        <v>1.7973327444740932E-2</v>
      </c>
      <c r="K20" s="8">
        <f t="shared" si="0"/>
        <v>-1.3239938527108808E-2</v>
      </c>
      <c r="L20" s="8">
        <f t="shared" si="1"/>
        <v>-0.34086697207762084</v>
      </c>
      <c r="M20" s="8">
        <f t="shared" si="2"/>
        <v>-6.0904209412796714E-2</v>
      </c>
    </row>
    <row r="21" spans="1:13" x14ac:dyDescent="0.25">
      <c r="A21" s="17"/>
      <c r="B21" s="16"/>
      <c r="C21" s="1" t="s">
        <v>246</v>
      </c>
      <c r="D21" s="7">
        <v>16239399.092</v>
      </c>
      <c r="E21" s="8">
        <v>0.21918931924971993</v>
      </c>
      <c r="F21" s="8">
        <v>1.9277620507735451E-3</v>
      </c>
      <c r="G21" s="7">
        <v>23270610.004999999</v>
      </c>
      <c r="H21" s="8">
        <v>0.21059350760238052</v>
      </c>
      <c r="I21" s="8">
        <v>2.8883040918699122E-3</v>
      </c>
      <c r="K21" s="8">
        <f t="shared" si="0"/>
        <v>0.4329723577311293</v>
      </c>
      <c r="L21" s="8">
        <f t="shared" si="1"/>
        <v>-3.9216380053383459E-2</v>
      </c>
      <c r="M21" s="8">
        <f t="shared" si="2"/>
        <v>-8.5958116473394131E-3</v>
      </c>
    </row>
    <row r="22" spans="1:13" x14ac:dyDescent="0.25">
      <c r="A22" s="17"/>
      <c r="B22" s="6"/>
      <c r="C22" s="1" t="s">
        <v>247</v>
      </c>
      <c r="D22" s="7">
        <v>4933981.8250000011</v>
      </c>
      <c r="E22" s="8">
        <v>0.20201493040562629</v>
      </c>
      <c r="F22" s="8">
        <v>5.857078126817551E-4</v>
      </c>
      <c r="G22" s="7">
        <v>4357493.6440000003</v>
      </c>
      <c r="H22" s="8">
        <v>0.19736935593336233</v>
      </c>
      <c r="I22" s="8">
        <v>5.4084386784695874E-4</v>
      </c>
      <c r="K22" s="8">
        <f t="shared" si="0"/>
        <v>-0.11684035358196743</v>
      </c>
      <c r="L22" s="8">
        <f t="shared" si="1"/>
        <v>-2.2996193711702917E-2</v>
      </c>
      <c r="M22" s="8">
        <f t="shared" si="2"/>
        <v>-4.6455744722639636E-3</v>
      </c>
    </row>
    <row r="23" spans="1:13" x14ac:dyDescent="0.25">
      <c r="A23" s="17"/>
      <c r="B23" s="10" t="s">
        <v>248</v>
      </c>
      <c r="C23" s="10"/>
      <c r="D23" s="11">
        <v>290752490.49499995</v>
      </c>
      <c r="E23" s="12">
        <v>0.19614026472451046</v>
      </c>
      <c r="F23" s="12">
        <v>3.4514923499864972E-2</v>
      </c>
      <c r="G23" s="11">
        <v>293179353.91800004</v>
      </c>
      <c r="H23" s="12">
        <v>0.1258618780104164</v>
      </c>
      <c r="I23" s="12">
        <v>3.6388866789104038E-2</v>
      </c>
      <c r="K23" s="12">
        <f t="shared" si="0"/>
        <v>8.3468362347245417E-3</v>
      </c>
      <c r="L23" s="12">
        <f t="shared" si="1"/>
        <v>-0.3583067801647144</v>
      </c>
      <c r="M23" s="12">
        <f t="shared" si="2"/>
        <v>-7.027838671409406E-2</v>
      </c>
    </row>
    <row r="24" spans="1:13" x14ac:dyDescent="0.25">
      <c r="A24" s="17"/>
      <c r="B24" s="16" t="s">
        <v>249</v>
      </c>
      <c r="C24" s="1" t="s">
        <v>250</v>
      </c>
      <c r="D24" s="7">
        <v>158083291.17500001</v>
      </c>
      <c r="E24" s="8">
        <v>9.0053234653627495E-2</v>
      </c>
      <c r="F24" s="8">
        <v>1.8765901857703386E-2</v>
      </c>
      <c r="G24" s="7">
        <v>170232230.60900006</v>
      </c>
      <c r="H24" s="8">
        <v>7.8086972551819511E-2</v>
      </c>
      <c r="I24" s="8">
        <v>2.1128902428018556E-2</v>
      </c>
      <c r="K24" s="8">
        <f t="shared" si="0"/>
        <v>7.6851508743900343E-2</v>
      </c>
      <c r="L24" s="8">
        <f t="shared" si="1"/>
        <v>-0.1328798698662399</v>
      </c>
      <c r="M24" s="8">
        <f t="shared" si="2"/>
        <v>-1.1966262101807984E-2</v>
      </c>
    </row>
    <row r="25" spans="1:13" x14ac:dyDescent="0.25">
      <c r="A25" s="17"/>
      <c r="B25" s="16"/>
      <c r="C25" s="1" t="s">
        <v>251</v>
      </c>
      <c r="D25" s="7">
        <v>8619502.1770000011</v>
      </c>
      <c r="E25" s="8">
        <v>0.19363948552083526</v>
      </c>
      <c r="F25" s="8">
        <v>1.0232120720258826E-3</v>
      </c>
      <c r="G25" s="7">
        <v>13976708.172999999</v>
      </c>
      <c r="H25" s="8">
        <v>0.16290908737713686</v>
      </c>
      <c r="I25" s="8">
        <v>1.7347625781306863E-3</v>
      </c>
      <c r="K25" s="8">
        <f t="shared" si="0"/>
        <v>0.62152150855011001</v>
      </c>
      <c r="L25" s="8">
        <f t="shared" si="1"/>
        <v>-0.158699028047107</v>
      </c>
      <c r="M25" s="8">
        <f t="shared" si="2"/>
        <v>-3.0730398143698406E-2</v>
      </c>
    </row>
    <row r="26" spans="1:13" x14ac:dyDescent="0.25">
      <c r="A26" s="17"/>
      <c r="B26" s="16"/>
      <c r="C26" s="1" t="s">
        <v>252</v>
      </c>
      <c r="D26" s="7">
        <v>111476320.88299999</v>
      </c>
      <c r="E26" s="8">
        <v>0.21658946466614173</v>
      </c>
      <c r="F26" s="8">
        <v>1.3233237248536351E-2</v>
      </c>
      <c r="G26" s="7">
        <v>96962095.079999998</v>
      </c>
      <c r="H26" s="8">
        <v>0.18286527972988606</v>
      </c>
      <c r="I26" s="8">
        <v>1.2034751814227033E-2</v>
      </c>
      <c r="K26" s="8">
        <f t="shared" si="0"/>
        <v>-0.13020007915612319</v>
      </c>
      <c r="L26" s="8">
        <f t="shared" si="1"/>
        <v>-0.15570556484933029</v>
      </c>
      <c r="M26" s="8">
        <f t="shared" si="2"/>
        <v>-3.3724184936255674E-2</v>
      </c>
    </row>
    <row r="27" spans="1:13" x14ac:dyDescent="0.25">
      <c r="A27" s="17"/>
      <c r="B27" s="6"/>
      <c r="C27" s="1" t="s">
        <v>253</v>
      </c>
      <c r="D27" s="7">
        <v>94624560.907999992</v>
      </c>
      <c r="E27" s="8">
        <v>0.22488470238387046</v>
      </c>
      <c r="F27" s="8">
        <v>1.1232782478965897E-2</v>
      </c>
      <c r="G27" s="7">
        <v>83418313.632999972</v>
      </c>
      <c r="H27" s="8">
        <v>0.18841659868777619</v>
      </c>
      <c r="I27" s="8">
        <v>1.035372328234253E-2</v>
      </c>
      <c r="K27" s="8">
        <f t="shared" si="0"/>
        <v>-0.11842852603454035</v>
      </c>
      <c r="L27" s="8">
        <f t="shared" si="1"/>
        <v>-0.16216355896829504</v>
      </c>
      <c r="M27" s="8">
        <f t="shared" si="2"/>
        <v>-3.6468103696094267E-2</v>
      </c>
    </row>
    <row r="28" spans="1:13" x14ac:dyDescent="0.25">
      <c r="A28" s="9"/>
      <c r="B28" s="10" t="s">
        <v>254</v>
      </c>
      <c r="C28" s="10"/>
      <c r="D28" s="11">
        <v>372803675.14300001</v>
      </c>
      <c r="E28" s="12">
        <v>0.16450803640676379</v>
      </c>
      <c r="F28" s="12">
        <v>4.4255133657231514E-2</v>
      </c>
      <c r="G28" s="11">
        <v>364589347.495</v>
      </c>
      <c r="H28" s="12">
        <v>0.13444783340981262</v>
      </c>
      <c r="I28" s="12">
        <v>4.5252140102718802E-2</v>
      </c>
      <c r="K28" s="12">
        <f t="shared" si="0"/>
        <v>-2.2033923471513894E-2</v>
      </c>
      <c r="L28" s="12">
        <f t="shared" si="1"/>
        <v>-0.18272786943140018</v>
      </c>
      <c r="M28" s="12">
        <f t="shared" si="2"/>
        <v>-3.0060202996951169E-2</v>
      </c>
    </row>
    <row r="29" spans="1:13" x14ac:dyDescent="0.25">
      <c r="A29" s="13" t="s">
        <v>255</v>
      </c>
      <c r="B29" s="13"/>
      <c r="C29" s="13"/>
      <c r="D29" s="14">
        <v>2443346688.8759999</v>
      </c>
      <c r="E29" s="15">
        <v>7.9694183429849741E-2</v>
      </c>
      <c r="F29" s="15">
        <v>0.29004712532859206</v>
      </c>
      <c r="G29" s="14">
        <v>2093752096.3450003</v>
      </c>
      <c r="H29" s="15">
        <v>0.10405956536370159</v>
      </c>
      <c r="I29" s="15">
        <v>0.25987254936312837</v>
      </c>
      <c r="K29" s="15">
        <f t="shared" si="0"/>
        <v>-0.14308022439984636</v>
      </c>
      <c r="L29" s="15">
        <f t="shared" si="1"/>
        <v>0.30573601341055601</v>
      </c>
      <c r="M29" s="15">
        <f t="shared" si="2"/>
        <v>2.4365381933851848E-2</v>
      </c>
    </row>
    <row r="30" spans="1:13" x14ac:dyDescent="0.25">
      <c r="A30" s="5" t="s">
        <v>256</v>
      </c>
      <c r="B30" s="16" t="s">
        <v>257</v>
      </c>
      <c r="C30" s="1" t="s">
        <v>258</v>
      </c>
      <c r="D30" s="7">
        <v>26345476.564999994</v>
      </c>
      <c r="E30" s="8">
        <v>0.17967061492781924</v>
      </c>
      <c r="F30" s="8">
        <v>3.1274439185727202E-3</v>
      </c>
      <c r="G30" s="7">
        <v>17859415.176999997</v>
      </c>
      <c r="H30" s="8">
        <v>0.17333449311300483</v>
      </c>
      <c r="I30" s="8">
        <v>2.2166768263938643E-3</v>
      </c>
      <c r="K30" s="8">
        <f t="shared" si="0"/>
        <v>-0.32210696083113344</v>
      </c>
      <c r="L30" s="8">
        <f t="shared" si="1"/>
        <v>-3.5265209157100519E-2</v>
      </c>
      <c r="M30" s="8">
        <f t="shared" si="2"/>
        <v>-6.3361218148144105E-3</v>
      </c>
    </row>
    <row r="31" spans="1:13" x14ac:dyDescent="0.25">
      <c r="A31" s="17"/>
      <c r="B31" s="16"/>
      <c r="C31" s="1" t="s">
        <v>259</v>
      </c>
      <c r="D31" s="7">
        <v>13520886.361</v>
      </c>
      <c r="E31" s="8">
        <v>0.19330169792261304</v>
      </c>
      <c r="F31" s="8">
        <v>1.605050252899925E-3</v>
      </c>
      <c r="G31" s="7">
        <v>12752590.897999998</v>
      </c>
      <c r="H31" s="8">
        <v>0.17338046485493089</v>
      </c>
      <c r="I31" s="8">
        <v>1.5828274576696639E-3</v>
      </c>
      <c r="K31" s="8">
        <f t="shared" si="0"/>
        <v>-5.6822862236021177E-2</v>
      </c>
      <c r="L31" s="8">
        <f t="shared" si="1"/>
        <v>-0.10305772417817805</v>
      </c>
      <c r="M31" s="8">
        <f t="shared" si="2"/>
        <v>-1.9921233067682148E-2</v>
      </c>
    </row>
    <row r="32" spans="1:13" x14ac:dyDescent="0.25">
      <c r="A32" s="17"/>
      <c r="B32" s="16"/>
      <c r="C32" s="1" t="s">
        <v>260</v>
      </c>
      <c r="D32" s="7">
        <v>22976234.533999998</v>
      </c>
      <c r="E32" s="8">
        <v>0.20092924657294936</v>
      </c>
      <c r="F32" s="8">
        <v>2.7274847273220633E-3</v>
      </c>
      <c r="G32" s="7">
        <v>63707095.455999993</v>
      </c>
      <c r="H32" s="8">
        <v>8.000844457773737E-2</v>
      </c>
      <c r="I32" s="8">
        <v>7.907204170719025E-3</v>
      </c>
      <c r="K32" s="8">
        <f t="shared" si="0"/>
        <v>1.7727387340918237</v>
      </c>
      <c r="L32" s="8">
        <f t="shared" si="1"/>
        <v>-0.60180787047001894</v>
      </c>
      <c r="M32" s="8">
        <f t="shared" si="2"/>
        <v>-0.12092080199521199</v>
      </c>
    </row>
    <row r="33" spans="1:13" x14ac:dyDescent="0.25">
      <c r="A33" s="17"/>
      <c r="B33" s="16"/>
      <c r="C33" s="1" t="s">
        <v>261</v>
      </c>
      <c r="D33" s="7">
        <v>46109729.552999996</v>
      </c>
      <c r="E33" s="8">
        <v>0.19253850931386315</v>
      </c>
      <c r="F33" s="8">
        <v>5.4736376820429212E-3</v>
      </c>
      <c r="G33" s="7">
        <v>33257565.360000014</v>
      </c>
      <c r="H33" s="8">
        <v>0.17022351061238344</v>
      </c>
      <c r="I33" s="8">
        <v>4.1278660978066222E-3</v>
      </c>
      <c r="K33" s="8">
        <f t="shared" si="0"/>
        <v>-0.27872998426996398</v>
      </c>
      <c r="L33" s="8">
        <f t="shared" si="1"/>
        <v>-0.11589888579174212</v>
      </c>
      <c r="M33" s="8">
        <f t="shared" si="2"/>
        <v>-2.231499870147971E-2</v>
      </c>
    </row>
    <row r="34" spans="1:13" x14ac:dyDescent="0.25">
      <c r="A34" s="17"/>
      <c r="B34" s="16"/>
      <c r="C34" s="1" t="s">
        <v>262</v>
      </c>
      <c r="D34" s="7">
        <v>14302202.734000001</v>
      </c>
      <c r="E34" s="8">
        <v>0.20497270025622885</v>
      </c>
      <c r="F34" s="8">
        <v>1.6977995008853031E-3</v>
      </c>
      <c r="G34" s="7">
        <v>13307452.267999999</v>
      </c>
      <c r="H34" s="8">
        <v>0.1821245922352836</v>
      </c>
      <c r="I34" s="8">
        <v>1.6516958012604509E-3</v>
      </c>
      <c r="K34" s="8">
        <f t="shared" si="0"/>
        <v>-6.9552256005658841E-2</v>
      </c>
      <c r="L34" s="8">
        <f t="shared" si="1"/>
        <v>-0.11146902974095418</v>
      </c>
      <c r="M34" s="8">
        <f t="shared" si="2"/>
        <v>-2.2848108020945251E-2</v>
      </c>
    </row>
    <row r="35" spans="1:13" x14ac:dyDescent="0.25">
      <c r="A35" s="17"/>
      <c r="B35" s="16"/>
      <c r="C35" s="1" t="s">
        <v>263</v>
      </c>
      <c r="D35" s="7">
        <v>48231854.57099998</v>
      </c>
      <c r="E35" s="8">
        <v>0.19544070064989344</v>
      </c>
      <c r="F35" s="8">
        <v>5.7255529193938415E-3</v>
      </c>
      <c r="G35" s="7">
        <v>84605681.36500001</v>
      </c>
      <c r="H35" s="8">
        <v>6.7451495607962833E-2</v>
      </c>
      <c r="I35" s="8">
        <v>1.0501097119046988E-2</v>
      </c>
      <c r="K35" s="8">
        <f t="shared" si="0"/>
        <v>0.754145307443149</v>
      </c>
      <c r="L35" s="8">
        <f t="shared" si="1"/>
        <v>-0.65487487824353741</v>
      </c>
      <c r="M35" s="8">
        <f t="shared" si="2"/>
        <v>-0.12798920504193062</v>
      </c>
    </row>
    <row r="36" spans="1:13" x14ac:dyDescent="0.25">
      <c r="A36" s="17"/>
      <c r="B36" s="16"/>
      <c r="C36" s="1" t="s">
        <v>264</v>
      </c>
      <c r="D36" s="7">
        <v>625520.91000000015</v>
      </c>
      <c r="E36" s="8">
        <v>0.21592434056281185</v>
      </c>
      <c r="F36" s="8">
        <v>7.4254931813171204E-5</v>
      </c>
      <c r="G36" s="7">
        <v>946188.18399999989</v>
      </c>
      <c r="H36" s="8">
        <v>0.28545107470925685</v>
      </c>
      <c r="I36" s="8">
        <v>1.1743908745576354E-4</v>
      </c>
      <c r="K36" s="8">
        <f t="shared" si="0"/>
        <v>0.51264037520344385</v>
      </c>
      <c r="L36" s="8">
        <f t="shared" si="1"/>
        <v>0.32199581559550872</v>
      </c>
      <c r="M36" s="8">
        <f t="shared" si="2"/>
        <v>6.9526734146445002E-2</v>
      </c>
    </row>
    <row r="37" spans="1:13" x14ac:dyDescent="0.25">
      <c r="A37" s="17"/>
      <c r="B37" s="16"/>
      <c r="C37" s="1" t="s">
        <v>265</v>
      </c>
      <c r="D37" s="7">
        <v>2532277.2730000005</v>
      </c>
      <c r="E37" s="8">
        <v>0.254847429181978</v>
      </c>
      <c r="F37" s="8">
        <v>3.0060398178960652E-4</v>
      </c>
      <c r="G37" s="7">
        <v>1766818.1749999991</v>
      </c>
      <c r="H37" s="8">
        <v>4.3134492319788387E-2</v>
      </c>
      <c r="I37" s="8">
        <v>2.1929412951986034E-4</v>
      </c>
      <c r="K37" s="8">
        <f t="shared" si="0"/>
        <v>-0.30228091771844501</v>
      </c>
      <c r="L37" s="8">
        <f t="shared" si="1"/>
        <v>-0.83074385934265205</v>
      </c>
      <c r="M37" s="8">
        <f t="shared" si="2"/>
        <v>-0.21171293686218962</v>
      </c>
    </row>
    <row r="38" spans="1:13" x14ac:dyDescent="0.25">
      <c r="A38" s="17"/>
      <c r="B38" s="16"/>
      <c r="C38" s="1" t="s">
        <v>266</v>
      </c>
      <c r="D38" s="7">
        <v>9071395.9099999983</v>
      </c>
      <c r="E38" s="8">
        <v>0.1887822819101278</v>
      </c>
      <c r="F38" s="8">
        <v>1.0768559035817522E-3</v>
      </c>
      <c r="G38" s="7">
        <v>12642898.189000001</v>
      </c>
      <c r="H38" s="8">
        <v>0.16121341630144162</v>
      </c>
      <c r="I38" s="8">
        <v>1.5692126061387021E-3</v>
      </c>
      <c r="K38" s="8">
        <f t="shared" si="0"/>
        <v>0.39371033018886314</v>
      </c>
      <c r="L38" s="8">
        <f t="shared" si="1"/>
        <v>-0.14603523874031088</v>
      </c>
      <c r="M38" s="8">
        <f t="shared" si="2"/>
        <v>-2.7568865608686183E-2</v>
      </c>
    </row>
    <row r="39" spans="1:13" x14ac:dyDescent="0.25">
      <c r="A39" s="17"/>
      <c r="B39" s="16"/>
      <c r="C39" s="1" t="s">
        <v>267</v>
      </c>
      <c r="D39" s="7">
        <v>37107711.365999989</v>
      </c>
      <c r="E39" s="8">
        <v>0.19812756985967989</v>
      </c>
      <c r="F39" s="8">
        <v>4.4050175352653943E-3</v>
      </c>
      <c r="G39" s="7">
        <v>29927061.797000006</v>
      </c>
      <c r="H39" s="8">
        <v>0.14106358504673486</v>
      </c>
      <c r="I39" s="8">
        <v>3.7144902960148615E-3</v>
      </c>
      <c r="K39" s="8">
        <f t="shared" si="0"/>
        <v>-0.19350828452274926</v>
      </c>
      <c r="L39" s="8">
        <f t="shared" si="1"/>
        <v>-0.28801637678875036</v>
      </c>
      <c r="M39" s="8">
        <f t="shared" si="2"/>
        <v>-5.7063984812945029E-2</v>
      </c>
    </row>
    <row r="40" spans="1:13" x14ac:dyDescent="0.25">
      <c r="A40" s="17"/>
      <c r="B40" s="16"/>
      <c r="C40" s="1" t="s">
        <v>268</v>
      </c>
      <c r="D40" s="7">
        <v>22943730.003999993</v>
      </c>
      <c r="E40" s="8">
        <v>0.19534126330891433</v>
      </c>
      <c r="F40" s="8">
        <v>2.7236261486235998E-3</v>
      </c>
      <c r="G40" s="7">
        <v>39105663.396999992</v>
      </c>
      <c r="H40" s="8">
        <v>0.14183944153279657</v>
      </c>
      <c r="I40" s="8">
        <v>4.8537209630763406E-3</v>
      </c>
      <c r="K40" s="8">
        <f t="shared" si="0"/>
        <v>0.70441612545921428</v>
      </c>
      <c r="L40" s="8">
        <f t="shared" si="1"/>
        <v>-0.27388899237080044</v>
      </c>
      <c r="M40" s="8">
        <f t="shared" si="2"/>
        <v>-5.3501821776117758E-2</v>
      </c>
    </row>
    <row r="41" spans="1:13" x14ac:dyDescent="0.25">
      <c r="A41" s="17"/>
      <c r="B41" s="16"/>
      <c r="C41" s="1" t="s">
        <v>269</v>
      </c>
      <c r="D41" s="7">
        <v>18736149.537999995</v>
      </c>
      <c r="E41" s="8">
        <v>0.21638694384762983</v>
      </c>
      <c r="F41" s="8">
        <v>2.2241486801545425E-3</v>
      </c>
      <c r="G41" s="7">
        <v>18054297.450999998</v>
      </c>
      <c r="H41" s="8">
        <v>0.20803746039932242</v>
      </c>
      <c r="I41" s="8">
        <v>2.2408652455760932E-3</v>
      </c>
      <c r="K41" s="8">
        <f t="shared" si="0"/>
        <v>-3.6392327335832197E-2</v>
      </c>
      <c r="L41" s="8">
        <f t="shared" si="1"/>
        <v>-3.8585892937176181E-2</v>
      </c>
      <c r="M41" s="8">
        <f t="shared" si="2"/>
        <v>-8.3494834483074098E-3</v>
      </c>
    </row>
    <row r="42" spans="1:13" x14ac:dyDescent="0.25">
      <c r="A42" s="17"/>
      <c r="B42" s="16"/>
      <c r="C42" s="1" t="s">
        <v>270</v>
      </c>
      <c r="D42" s="7">
        <v>14947372.727999998</v>
      </c>
      <c r="E42" s="8">
        <v>0.198741698762568</v>
      </c>
      <c r="F42" s="8">
        <v>1.7743869548720512E-3</v>
      </c>
      <c r="G42" s="7">
        <v>11658369.282000002</v>
      </c>
      <c r="H42" s="8">
        <v>0.1745342537006111</v>
      </c>
      <c r="I42" s="8">
        <v>1.4470147406748692E-3</v>
      </c>
      <c r="K42" s="8">
        <f t="shared" si="0"/>
        <v>-0.22003889953442501</v>
      </c>
      <c r="L42" s="8">
        <f t="shared" si="1"/>
        <v>-0.12180355311784352</v>
      </c>
      <c r="M42" s="8">
        <f t="shared" si="2"/>
        <v>-2.4207445061956906E-2</v>
      </c>
    </row>
    <row r="43" spans="1:13" x14ac:dyDescent="0.25">
      <c r="A43" s="17"/>
      <c r="B43" s="16"/>
      <c r="C43" s="1" t="s">
        <v>271</v>
      </c>
      <c r="D43" s="7">
        <v>98515234.999000013</v>
      </c>
      <c r="E43" s="8">
        <v>0.19109730499238106</v>
      </c>
      <c r="F43" s="8">
        <v>1.1694640323709213E-2</v>
      </c>
      <c r="G43" s="7">
        <v>73056167.281000018</v>
      </c>
      <c r="H43" s="8">
        <v>0.13792674850081557</v>
      </c>
      <c r="I43" s="8">
        <v>9.0675932796221142E-3</v>
      </c>
      <c r="K43" s="8">
        <f t="shared" si="0"/>
        <v>-0.25842772154234239</v>
      </c>
      <c r="L43" s="8">
        <f t="shared" si="1"/>
        <v>-0.2782381284429174</v>
      </c>
      <c r="M43" s="8">
        <f t="shared" si="2"/>
        <v>-5.317055649156549E-2</v>
      </c>
    </row>
    <row r="44" spans="1:13" x14ac:dyDescent="0.25">
      <c r="A44" s="17"/>
      <c r="B44" s="16"/>
      <c r="C44" s="1" t="s">
        <v>272</v>
      </c>
      <c r="D44" s="7">
        <v>5616590.9079999998</v>
      </c>
      <c r="E44" s="8">
        <v>0.2445227399495695</v>
      </c>
      <c r="F44" s="8">
        <v>6.6673962169548769E-4</v>
      </c>
      <c r="G44" s="7">
        <v>4007492.7179999994</v>
      </c>
      <c r="H44" s="8">
        <v>0.1762732780092354</v>
      </c>
      <c r="I44" s="8">
        <v>4.9740241502269436E-4</v>
      </c>
      <c r="K44" s="8">
        <f t="shared" si="0"/>
        <v>-0.28649018886315525</v>
      </c>
      <c r="L44" s="8">
        <f t="shared" si="1"/>
        <v>-0.27911294448283175</v>
      </c>
      <c r="M44" s="8">
        <f t="shared" si="2"/>
        <v>-6.82494619403341E-2</v>
      </c>
    </row>
    <row r="45" spans="1:13" x14ac:dyDescent="0.25">
      <c r="A45" s="17"/>
      <c r="B45" s="16"/>
      <c r="C45" s="1" t="s">
        <v>273</v>
      </c>
      <c r="D45" s="7">
        <v>8789447.2740000002</v>
      </c>
      <c r="E45" s="8">
        <v>0.17583422436262744</v>
      </c>
      <c r="F45" s="8">
        <v>1.0433860764244209E-3</v>
      </c>
      <c r="G45" s="7">
        <v>2085380.0010000004</v>
      </c>
      <c r="H45" s="8">
        <v>0.11284925092172685</v>
      </c>
      <c r="I45" s="8">
        <v>2.5883342072673712E-4</v>
      </c>
      <c r="K45" s="8">
        <f t="shared" si="0"/>
        <v>-0.76274048458442345</v>
      </c>
      <c r="L45" s="8">
        <f t="shared" si="1"/>
        <v>-0.35820656455938327</v>
      </c>
      <c r="M45" s="8">
        <f t="shared" si="2"/>
        <v>-6.2984973440900593E-2</v>
      </c>
    </row>
    <row r="46" spans="1:13" x14ac:dyDescent="0.25">
      <c r="A46" s="17"/>
      <c r="B46" s="6"/>
      <c r="C46" s="1" t="s">
        <v>274</v>
      </c>
      <c r="D46" s="7">
        <v>18497795.456</v>
      </c>
      <c r="E46" s="8">
        <v>0.15157369550708041</v>
      </c>
      <c r="F46" s="8">
        <v>2.1958539168247275E-3</v>
      </c>
      <c r="G46" s="7"/>
      <c r="H46" s="8">
        <v>0</v>
      </c>
      <c r="I46" s="8">
        <v>0</v>
      </c>
      <c r="K46" s="8" t="str">
        <f t="shared" si="0"/>
        <v xml:space="preserve"> </v>
      </c>
      <c r="L46" s="8">
        <f t="shared" si="1"/>
        <v>-1</v>
      </c>
      <c r="M46" s="8">
        <f t="shared" si="2"/>
        <v>-0.15157369550708041</v>
      </c>
    </row>
    <row r="47" spans="1:13" x14ac:dyDescent="0.25">
      <c r="A47" s="17"/>
      <c r="B47" s="10" t="s">
        <v>275</v>
      </c>
      <c r="C47" s="10"/>
      <c r="D47" s="11">
        <v>408869610.6839999</v>
      </c>
      <c r="E47" s="12">
        <v>0.19346035128820885</v>
      </c>
      <c r="F47" s="12">
        <v>4.8536483075870732E-2</v>
      </c>
      <c r="G47" s="11">
        <v>418740136.99900001</v>
      </c>
      <c r="H47" s="12">
        <v>0.12694549552847584</v>
      </c>
      <c r="I47" s="12">
        <v>5.1973233656724648E-2</v>
      </c>
      <c r="K47" s="12">
        <f t="shared" si="0"/>
        <v>2.4141012335173739E-2</v>
      </c>
      <c r="L47" s="12">
        <f t="shared" si="1"/>
        <v>-0.34381647359174938</v>
      </c>
      <c r="M47" s="12">
        <f t="shared" si="2"/>
        <v>-6.651485575973301E-2</v>
      </c>
    </row>
    <row r="48" spans="1:13" x14ac:dyDescent="0.25">
      <c r="A48" s="17"/>
      <c r="B48" s="16" t="s">
        <v>276</v>
      </c>
      <c r="C48" s="1" t="s">
        <v>277</v>
      </c>
      <c r="D48" s="7">
        <v>16637740.905999999</v>
      </c>
      <c r="E48" s="8">
        <v>0.10447350669904704</v>
      </c>
      <c r="F48" s="8">
        <v>1.9750487901359507E-3</v>
      </c>
      <c r="G48" s="7">
        <v>10078080.905999999</v>
      </c>
      <c r="H48" s="8">
        <v>1.9167254936899393E-2</v>
      </c>
      <c r="I48" s="8">
        <v>1.2508723369409511E-3</v>
      </c>
      <c r="K48" s="8">
        <f t="shared" si="0"/>
        <v>-0.39426386292831483</v>
      </c>
      <c r="L48" s="8">
        <f t="shared" si="1"/>
        <v>-0.81653477955790466</v>
      </c>
      <c r="M48" s="8">
        <f t="shared" si="2"/>
        <v>-8.530625176214765E-2</v>
      </c>
    </row>
    <row r="49" spans="1:13" x14ac:dyDescent="0.25">
      <c r="A49" s="17"/>
      <c r="B49" s="6"/>
      <c r="C49" s="1" t="s">
        <v>278</v>
      </c>
      <c r="D49" s="7">
        <v>241937552.48599997</v>
      </c>
      <c r="E49" s="8">
        <v>0.11581393677040441</v>
      </c>
      <c r="F49" s="8">
        <v>2.8720153356493635E-2</v>
      </c>
      <c r="G49" s="7">
        <v>261281995.81700009</v>
      </c>
      <c r="H49" s="8">
        <v>1.7446352944244507E-2</v>
      </c>
      <c r="I49" s="8">
        <v>3.2429827043125622E-2</v>
      </c>
      <c r="K49" s="8">
        <f t="shared" si="0"/>
        <v>7.9956348785993114E-2</v>
      </c>
      <c r="L49" s="8">
        <f t="shared" si="1"/>
        <v>-0.84935877813366223</v>
      </c>
      <c r="M49" s="8">
        <f t="shared" si="2"/>
        <v>-9.8367583826159899E-2</v>
      </c>
    </row>
    <row r="50" spans="1:13" x14ac:dyDescent="0.25">
      <c r="A50" s="17"/>
      <c r="B50" s="10" t="s">
        <v>279</v>
      </c>
      <c r="C50" s="10"/>
      <c r="D50" s="11">
        <v>258575293.39199996</v>
      </c>
      <c r="E50" s="12">
        <v>0.11508424935590031</v>
      </c>
      <c r="F50" s="12">
        <v>3.0695202146629585E-2</v>
      </c>
      <c r="G50" s="11">
        <v>271360076.72300011</v>
      </c>
      <c r="H50" s="12">
        <v>1.751026577078375E-2</v>
      </c>
      <c r="I50" s="12">
        <v>3.3680699380066577E-2</v>
      </c>
      <c r="K50" s="12">
        <f t="shared" si="0"/>
        <v>4.9443174416584412E-2</v>
      </c>
      <c r="L50" s="12">
        <f t="shared" si="1"/>
        <v>-0.84784828620089525</v>
      </c>
      <c r="M50" s="12">
        <f t="shared" si="2"/>
        <v>-9.7573983585116555E-2</v>
      </c>
    </row>
    <row r="51" spans="1:13" x14ac:dyDescent="0.25">
      <c r="A51" s="17"/>
      <c r="B51" s="16" t="s">
        <v>280</v>
      </c>
      <c r="C51" s="1" t="s">
        <v>281</v>
      </c>
      <c r="D51" s="7">
        <v>27400829.089999985</v>
      </c>
      <c r="E51" s="8">
        <v>0.16976995275291509</v>
      </c>
      <c r="F51" s="8">
        <v>3.2527237110303894E-3</v>
      </c>
      <c r="G51" s="7">
        <v>32434813.650999986</v>
      </c>
      <c r="H51" s="8">
        <v>5.5564827977497462E-2</v>
      </c>
      <c r="I51" s="8">
        <v>4.0257477121181011E-3</v>
      </c>
      <c r="K51" s="8">
        <f t="shared" si="0"/>
        <v>0.18371650523659411</v>
      </c>
      <c r="L51" s="8">
        <f t="shared" si="1"/>
        <v>-0.67270516910393985</v>
      </c>
      <c r="M51" s="8">
        <f t="shared" si="2"/>
        <v>-0.11420512477541764</v>
      </c>
    </row>
    <row r="52" spans="1:13" x14ac:dyDescent="0.25">
      <c r="A52" s="17"/>
      <c r="B52" s="6"/>
      <c r="C52" s="1" t="s">
        <v>282</v>
      </c>
      <c r="D52" s="7">
        <v>232033597.44599995</v>
      </c>
      <c r="E52" s="8">
        <v>0.15985561028347289</v>
      </c>
      <c r="F52" s="8">
        <v>2.7544465230934546E-2</v>
      </c>
      <c r="G52" s="7">
        <v>228773755.18499994</v>
      </c>
      <c r="H52" s="8">
        <v>0.15011213260554845</v>
      </c>
      <c r="I52" s="8">
        <v>2.8394965713030559E-2</v>
      </c>
      <c r="K52" s="8">
        <f t="shared" si="0"/>
        <v>-1.4049009698945181E-2</v>
      </c>
      <c r="L52" s="8">
        <f t="shared" si="1"/>
        <v>-6.0951740515370556E-2</v>
      </c>
      <c r="M52" s="8">
        <f t="shared" si="2"/>
        <v>-9.7434776779244392E-3</v>
      </c>
    </row>
    <row r="53" spans="1:13" x14ac:dyDescent="0.25">
      <c r="A53" s="17"/>
      <c r="B53" s="10" t="s">
        <v>283</v>
      </c>
      <c r="C53" s="10"/>
      <c r="D53" s="11">
        <v>259434426.53599992</v>
      </c>
      <c r="E53" s="12">
        <v>0.16090273886687712</v>
      </c>
      <c r="F53" s="12">
        <v>3.0797188941964936E-2</v>
      </c>
      <c r="G53" s="11">
        <v>261208568.83599994</v>
      </c>
      <c r="H53" s="12">
        <v>0.13837199628275984</v>
      </c>
      <c r="I53" s="12">
        <v>3.2420713425148663E-2</v>
      </c>
      <c r="K53" s="12">
        <f t="shared" si="0"/>
        <v>6.838499900296835E-3</v>
      </c>
      <c r="L53" s="12">
        <f t="shared" si="1"/>
        <v>-0.14002709178715778</v>
      </c>
      <c r="M53" s="12">
        <f t="shared" si="2"/>
        <v>-2.2530742584117275E-2</v>
      </c>
    </row>
    <row r="54" spans="1:13" x14ac:dyDescent="0.25">
      <c r="A54" s="17"/>
      <c r="B54" s="16" t="s">
        <v>284</v>
      </c>
      <c r="C54" s="1" t="s">
        <v>264</v>
      </c>
      <c r="D54" s="7">
        <v>302070241.63200003</v>
      </c>
      <c r="E54" s="8">
        <v>0.18553832518953695</v>
      </c>
      <c r="F54" s="8">
        <v>3.5858441878741203E-2</v>
      </c>
      <c r="G54" s="7">
        <v>210824348.6279999</v>
      </c>
      <c r="H54" s="8">
        <v>0.27058930497947026</v>
      </c>
      <c r="I54" s="8">
        <v>2.6167119326791409E-2</v>
      </c>
      <c r="K54" s="8">
        <f t="shared" si="0"/>
        <v>-0.30206846100107176</v>
      </c>
      <c r="L54" s="8">
        <f t="shared" si="1"/>
        <v>0.45840114005044175</v>
      </c>
      <c r="M54" s="8">
        <f t="shared" si="2"/>
        <v>8.5050979789933312E-2</v>
      </c>
    </row>
    <row r="55" spans="1:13" x14ac:dyDescent="0.25">
      <c r="A55" s="17"/>
      <c r="B55" s="16"/>
      <c r="C55" s="1" t="s">
        <v>285</v>
      </c>
      <c r="D55" s="7">
        <v>110547359.98</v>
      </c>
      <c r="E55" s="8">
        <v>0.21734213457785734</v>
      </c>
      <c r="F55" s="8">
        <v>1.3122961273094754E-2</v>
      </c>
      <c r="G55" s="7">
        <v>113545412.80000001</v>
      </c>
      <c r="H55" s="8">
        <v>0.21110781685405083</v>
      </c>
      <c r="I55" s="8">
        <v>1.409304183830304E-2</v>
      </c>
      <c r="K55" s="8">
        <f t="shared" si="0"/>
        <v>2.7120076142409966E-2</v>
      </c>
      <c r="L55" s="8">
        <f t="shared" si="1"/>
        <v>-2.8684349382669838E-2</v>
      </c>
      <c r="M55" s="8">
        <f t="shared" si="2"/>
        <v>-6.234317723806504E-3</v>
      </c>
    </row>
    <row r="56" spans="1:13" x14ac:dyDescent="0.25">
      <c r="A56" s="17"/>
      <c r="B56" s="6"/>
      <c r="C56" s="1" t="s">
        <v>286</v>
      </c>
      <c r="D56" s="7">
        <v>90000</v>
      </c>
      <c r="E56" s="8">
        <v>0.1756591111111111</v>
      </c>
      <c r="F56" s="8">
        <v>1.0683805699133874E-5</v>
      </c>
      <c r="G56" s="7">
        <v>95077.273000000001</v>
      </c>
      <c r="H56" s="8">
        <v>0.17681315912373718</v>
      </c>
      <c r="I56" s="8">
        <v>1.1800811263251315E-5</v>
      </c>
      <c r="K56" s="8">
        <f t="shared" si="0"/>
        <v>5.641414444444437E-2</v>
      </c>
      <c r="L56" s="8">
        <f t="shared" si="1"/>
        <v>6.5698158514311267E-3</v>
      </c>
      <c r="M56" s="8">
        <f t="shared" si="2"/>
        <v>1.1540480126260855E-3</v>
      </c>
    </row>
    <row r="57" spans="1:13" x14ac:dyDescent="0.25">
      <c r="A57" s="9"/>
      <c r="B57" s="10" t="s">
        <v>287</v>
      </c>
      <c r="C57" s="10"/>
      <c r="D57" s="11">
        <v>412707601.61200005</v>
      </c>
      <c r="E57" s="12">
        <v>0.1940551008006231</v>
      </c>
      <c r="F57" s="12">
        <v>4.899208695753509E-2</v>
      </c>
      <c r="G57" s="11">
        <v>324464838.70099992</v>
      </c>
      <c r="H57" s="12">
        <v>0.24974647303979317</v>
      </c>
      <c r="I57" s="12">
        <v>4.0271961976357705E-2</v>
      </c>
      <c r="K57" s="12">
        <f t="shared" si="0"/>
        <v>-0.21381424176906738</v>
      </c>
      <c r="L57" s="12">
        <f t="shared" si="1"/>
        <v>0.28698741753966428</v>
      </c>
      <c r="M57" s="12">
        <f t="shared" si="2"/>
        <v>5.5691372239170062E-2</v>
      </c>
    </row>
    <row r="58" spans="1:13" x14ac:dyDescent="0.25">
      <c r="A58" s="13" t="s">
        <v>288</v>
      </c>
      <c r="B58" s="13"/>
      <c r="C58" s="13"/>
      <c r="D58" s="14">
        <v>1339586932.224</v>
      </c>
      <c r="E58" s="15">
        <v>0.17220959799227492</v>
      </c>
      <c r="F58" s="15">
        <v>0.15902096112200037</v>
      </c>
      <c r="G58" s="14">
        <v>1275773621.2589998</v>
      </c>
      <c r="H58" s="15">
        <v>0.13723959998970287</v>
      </c>
      <c r="I58" s="15">
        <v>0.15834660843829756</v>
      </c>
      <c r="K58" s="15">
        <f t="shared" si="0"/>
        <v>-4.7636558277749486E-2</v>
      </c>
      <c r="L58" s="15">
        <f t="shared" si="1"/>
        <v>-0.20306648648085668</v>
      </c>
      <c r="M58" s="15">
        <f t="shared" si="2"/>
        <v>-3.4969998002572056E-2</v>
      </c>
    </row>
    <row r="59" spans="1:13" x14ac:dyDescent="0.25">
      <c r="A59" s="5" t="s">
        <v>289</v>
      </c>
      <c r="B59" s="16" t="s">
        <v>290</v>
      </c>
      <c r="C59" s="1" t="s">
        <v>291</v>
      </c>
      <c r="D59" s="7">
        <v>588720030.5259999</v>
      </c>
      <c r="E59" s="8">
        <v>0.17912263483167282</v>
      </c>
      <c r="F59" s="8">
        <v>6.9886337970310505E-2</v>
      </c>
      <c r="G59" s="7">
        <v>276301037.11500007</v>
      </c>
      <c r="H59" s="8">
        <v>5.5265229057553232E-2</v>
      </c>
      <c r="I59" s="8">
        <v>3.4293962036907731E-2</v>
      </c>
      <c r="K59" s="8">
        <f t="shared" si="0"/>
        <v>-0.53067498507204669</v>
      </c>
      <c r="L59" s="8">
        <f t="shared" si="1"/>
        <v>-0.69146708282017122</v>
      </c>
      <c r="M59" s="8">
        <f t="shared" si="2"/>
        <v>-0.12385740577411958</v>
      </c>
    </row>
    <row r="60" spans="1:13" x14ac:dyDescent="0.25">
      <c r="A60" s="17"/>
      <c r="B60" s="6"/>
      <c r="C60" s="1" t="s">
        <v>292</v>
      </c>
      <c r="D60" s="7">
        <v>975444015.398</v>
      </c>
      <c r="E60" s="8">
        <v>3.9047744715988625E-2</v>
      </c>
      <c r="F60" s="8">
        <v>0.11579393700994647</v>
      </c>
      <c r="G60" s="7">
        <v>1881251968.7169998</v>
      </c>
      <c r="H60" s="8">
        <v>2.0209424005508791E-2</v>
      </c>
      <c r="I60" s="8">
        <v>0.23349743551699553</v>
      </c>
      <c r="K60" s="8">
        <f t="shared" si="0"/>
        <v>0.92861090848910743</v>
      </c>
      <c r="L60" s="8">
        <f t="shared" si="1"/>
        <v>-0.4824432460184116</v>
      </c>
      <c r="M60" s="8">
        <f t="shared" si="2"/>
        <v>-1.8838320710479833E-2</v>
      </c>
    </row>
    <row r="61" spans="1:13" x14ac:dyDescent="0.25">
      <c r="A61" s="17"/>
      <c r="B61" s="10" t="s">
        <v>293</v>
      </c>
      <c r="C61" s="10"/>
      <c r="D61" s="11">
        <v>1564164045.9239998</v>
      </c>
      <c r="E61" s="12">
        <v>9.1769128895432026E-2</v>
      </c>
      <c r="F61" s="12">
        <v>0.18568027498025697</v>
      </c>
      <c r="G61" s="11">
        <v>2157553005.8319998</v>
      </c>
      <c r="H61" s="12">
        <v>2.4698748377424289E-2</v>
      </c>
      <c r="I61" s="12">
        <v>0.26779139755390324</v>
      </c>
      <c r="K61" s="12">
        <f t="shared" si="0"/>
        <v>0.37936491473147682</v>
      </c>
      <c r="L61" s="12">
        <f t="shared" si="1"/>
        <v>-0.73085994522659448</v>
      </c>
      <c r="M61" s="12">
        <f t="shared" si="2"/>
        <v>-6.7070380518007733E-2</v>
      </c>
    </row>
    <row r="62" spans="1:13" x14ac:dyDescent="0.25">
      <c r="A62" s="17"/>
      <c r="B62" s="16" t="s">
        <v>294</v>
      </c>
      <c r="C62" s="1" t="s">
        <v>295</v>
      </c>
      <c r="D62" s="7">
        <v>36609355.460999995</v>
      </c>
      <c r="E62" s="8">
        <v>0.21847279500783459</v>
      </c>
      <c r="F62" s="8">
        <v>4.3458582279538834E-3</v>
      </c>
      <c r="G62" s="7">
        <v>41589045.008999988</v>
      </c>
      <c r="H62" s="8">
        <v>0.18566936983835472</v>
      </c>
      <c r="I62" s="8">
        <v>5.1619535908447112E-3</v>
      </c>
      <c r="K62" s="8">
        <f t="shared" si="0"/>
        <v>0.13602232230788291</v>
      </c>
      <c r="L62" s="8">
        <f t="shared" si="1"/>
        <v>-0.15014878702999845</v>
      </c>
      <c r="M62" s="8">
        <f t="shared" si="2"/>
        <v>-3.2803425169479872E-2</v>
      </c>
    </row>
    <row r="63" spans="1:13" x14ac:dyDescent="0.25">
      <c r="A63" s="17"/>
      <c r="B63" s="16"/>
      <c r="C63" s="1" t="s">
        <v>296</v>
      </c>
      <c r="D63" s="7">
        <v>959409.09000000008</v>
      </c>
      <c r="E63" s="8">
        <v>0.31008605515713844</v>
      </c>
      <c r="F63" s="8">
        <v>1.1389044781714271E-4</v>
      </c>
      <c r="G63" s="7">
        <v>2541865.4489999996</v>
      </c>
      <c r="H63" s="8">
        <v>0.10460556797158779</v>
      </c>
      <c r="I63" s="8">
        <v>3.1549153098057992E-4</v>
      </c>
      <c r="K63" s="8">
        <f t="shared" si="0"/>
        <v>1.6494073023635822</v>
      </c>
      <c r="L63" s="8">
        <f t="shared" si="1"/>
        <v>-0.66265632964830323</v>
      </c>
      <c r="M63" s="8">
        <f t="shared" si="2"/>
        <v>-0.20548048718555065</v>
      </c>
    </row>
    <row r="64" spans="1:13" x14ac:dyDescent="0.25">
      <c r="A64" s="17"/>
      <c r="B64" s="16"/>
      <c r="C64" s="1" t="s">
        <v>297</v>
      </c>
      <c r="D64" s="7">
        <v>4770226.37</v>
      </c>
      <c r="E64" s="8">
        <v>0.29498688759292563</v>
      </c>
      <c r="F64" s="8">
        <v>5.6626857419960765E-4</v>
      </c>
      <c r="G64" s="7">
        <v>10700881.364</v>
      </c>
      <c r="H64" s="8">
        <v>0.15836068603666467</v>
      </c>
      <c r="I64" s="8">
        <v>1.3281731516111878E-3</v>
      </c>
      <c r="K64" s="8">
        <f t="shared" si="0"/>
        <v>1.2432648964623456</v>
      </c>
      <c r="L64" s="8">
        <f t="shared" si="1"/>
        <v>-0.46316025322726084</v>
      </c>
      <c r="M64" s="8">
        <f t="shared" si="2"/>
        <v>-0.13662620155626096</v>
      </c>
    </row>
    <row r="65" spans="1:13" x14ac:dyDescent="0.25">
      <c r="A65" s="17"/>
      <c r="B65" s="16"/>
      <c r="C65" s="1" t="s">
        <v>298</v>
      </c>
      <c r="D65" s="7">
        <v>5374495.4550000001</v>
      </c>
      <c r="E65" s="8">
        <v>0.21438609347563398</v>
      </c>
      <c r="F65" s="8">
        <v>6.3800072413442333E-4</v>
      </c>
      <c r="G65" s="7">
        <v>5645376.3589999992</v>
      </c>
      <c r="H65" s="8">
        <v>0.19017350495834323</v>
      </c>
      <c r="I65" s="8">
        <v>7.0069343409312848E-4</v>
      </c>
      <c r="K65" s="8">
        <f t="shared" si="0"/>
        <v>5.0401178355820031E-2</v>
      </c>
      <c r="L65" s="8">
        <f t="shared" si="1"/>
        <v>-0.11293917494719696</v>
      </c>
      <c r="M65" s="8">
        <f t="shared" si="2"/>
        <v>-2.4212588517290745E-2</v>
      </c>
    </row>
    <row r="66" spans="1:13" x14ac:dyDescent="0.25">
      <c r="A66" s="17"/>
      <c r="B66" s="6"/>
      <c r="C66" s="1" t="s">
        <v>299</v>
      </c>
      <c r="D66" s="7">
        <v>48685675.456999995</v>
      </c>
      <c r="E66" s="8">
        <v>-0.46519207755478847</v>
      </c>
      <c r="F66" s="8">
        <v>5.7794255212630964E-3</v>
      </c>
      <c r="G66" s="7">
        <v>10537129.993999999</v>
      </c>
      <c r="H66" s="8">
        <v>0.14182310883997243</v>
      </c>
      <c r="I66" s="8">
        <v>1.307848641341853E-3</v>
      </c>
      <c r="K66" s="8">
        <f t="shared" si="0"/>
        <v>-0.78356816671247442</v>
      </c>
      <c r="L66" s="8">
        <f t="shared" si="1"/>
        <v>1.3048700003350102</v>
      </c>
      <c r="M66" s="8">
        <f t="shared" si="2"/>
        <v>0.60701518639476093</v>
      </c>
    </row>
    <row r="67" spans="1:13" x14ac:dyDescent="0.25">
      <c r="A67" s="17"/>
      <c r="B67" s="10" t="s">
        <v>300</v>
      </c>
      <c r="C67" s="10"/>
      <c r="D67" s="11">
        <v>96399161.832999989</v>
      </c>
      <c r="E67" s="12">
        <v>-0.12233686873160014</v>
      </c>
      <c r="F67" s="12">
        <v>1.1443443495368154E-2</v>
      </c>
      <c r="G67" s="11">
        <v>71014298.174999982</v>
      </c>
      <c r="H67" s="12">
        <v>0.17250488746381248</v>
      </c>
      <c r="I67" s="12">
        <v>8.8141603488714592E-3</v>
      </c>
      <c r="K67" s="12">
        <f t="shared" si="0"/>
        <v>-0.26333075075876955</v>
      </c>
      <c r="L67" s="12">
        <f t="shared" si="1"/>
        <v>2.4100809449543621</v>
      </c>
      <c r="M67" s="12">
        <f t="shared" si="2"/>
        <v>0.29484175619541264</v>
      </c>
    </row>
    <row r="68" spans="1:13" x14ac:dyDescent="0.25">
      <c r="A68" s="17"/>
      <c r="B68" s="16" t="s">
        <v>301</v>
      </c>
      <c r="C68" s="1" t="s">
        <v>302</v>
      </c>
      <c r="D68" s="7">
        <v>826998932.6639998</v>
      </c>
      <c r="E68" s="8">
        <v>-8.7837637809278127E-2</v>
      </c>
      <c r="F68" s="8">
        <v>9.8172176777480788E-2</v>
      </c>
      <c r="G68" s="7">
        <v>380106349.10500014</v>
      </c>
      <c r="H68" s="8">
        <v>2.3684861555714466E-2</v>
      </c>
      <c r="I68" s="8">
        <v>4.7178080988414778E-2</v>
      </c>
      <c r="K68" s="8">
        <f t="shared" si="0"/>
        <v>-0.54037867028368591</v>
      </c>
      <c r="L68" s="8">
        <f t="shared" si="1"/>
        <v>1.2696436532952013</v>
      </c>
      <c r="M68" s="8">
        <f t="shared" si="2"/>
        <v>0.11152249936499259</v>
      </c>
    </row>
    <row r="69" spans="1:13" x14ac:dyDescent="0.25">
      <c r="A69" s="17"/>
      <c r="B69" s="16"/>
      <c r="C69" s="1" t="s">
        <v>303</v>
      </c>
      <c r="D69" s="7">
        <v>237522963.25599998</v>
      </c>
      <c r="E69" s="8">
        <v>0.16050048876710868</v>
      </c>
      <c r="F69" s="8">
        <v>2.8196102094551312E-2</v>
      </c>
      <c r="G69" s="7">
        <v>209067901.66499999</v>
      </c>
      <c r="H69" s="8">
        <v>0.12408297585809132</v>
      </c>
      <c r="I69" s="8">
        <v>2.5949112452485362E-2</v>
      </c>
      <c r="K69" s="8">
        <f t="shared" si="0"/>
        <v>-0.11979920257365351</v>
      </c>
      <c r="L69" s="8">
        <f t="shared" si="1"/>
        <v>-0.22689970098384149</v>
      </c>
      <c r="M69" s="8">
        <f t="shared" si="2"/>
        <v>-3.641751290901736E-2</v>
      </c>
    </row>
    <row r="70" spans="1:13" x14ac:dyDescent="0.25">
      <c r="A70" s="17"/>
      <c r="B70" s="16"/>
      <c r="C70" s="1" t="s">
        <v>304</v>
      </c>
      <c r="D70" s="7">
        <v>5647404.5470000003</v>
      </c>
      <c r="E70" s="8">
        <v>0.13420124425168087</v>
      </c>
      <c r="F70" s="8">
        <v>6.7039747649503504E-4</v>
      </c>
      <c r="G70" s="7">
        <v>4831617.4560000002</v>
      </c>
      <c r="H70" s="8">
        <v>0.13305283413977298</v>
      </c>
      <c r="I70" s="8">
        <v>5.9969121847327762E-4</v>
      </c>
      <c r="K70" s="8">
        <f t="shared" si="0"/>
        <v>-0.14445345365480511</v>
      </c>
      <c r="L70" s="8">
        <f t="shared" si="1"/>
        <v>-8.5573730579886487E-3</v>
      </c>
      <c r="M70" s="8">
        <f t="shared" si="2"/>
        <v>-1.1484101119078882E-3</v>
      </c>
    </row>
    <row r="71" spans="1:13" x14ac:dyDescent="0.25">
      <c r="A71" s="17"/>
      <c r="B71" s="6"/>
      <c r="C71" s="1" t="s">
        <v>305</v>
      </c>
      <c r="D71" s="7">
        <v>1014399.9970000001</v>
      </c>
      <c r="E71" s="8">
        <v>2.6164478586842885E-2</v>
      </c>
      <c r="F71" s="8">
        <v>1.2041836076833316E-4</v>
      </c>
      <c r="G71" s="7">
        <v>1913596.3670000001</v>
      </c>
      <c r="H71" s="8">
        <v>-2.3256518039783676</v>
      </c>
      <c r="I71" s="8">
        <v>2.3751196104467991E-4</v>
      </c>
      <c r="K71" s="8">
        <f t="shared" si="0"/>
        <v>0.8864317553817973</v>
      </c>
      <c r="L71" s="8">
        <f t="shared" si="1"/>
        <v>-89.885845603965095</v>
      </c>
      <c r="M71" s="8">
        <f t="shared" si="2"/>
        <v>-2.3518162825652102</v>
      </c>
    </row>
    <row r="72" spans="1:13" x14ac:dyDescent="0.25">
      <c r="A72" s="9"/>
      <c r="B72" s="10" t="s">
        <v>306</v>
      </c>
      <c r="C72" s="10"/>
      <c r="D72" s="11">
        <v>1071183700.4639999</v>
      </c>
      <c r="E72" s="12">
        <v>-3.1492871896190475E-2</v>
      </c>
      <c r="F72" s="12">
        <v>0.12715909470929548</v>
      </c>
      <c r="G72" s="11">
        <v>595919464.59300005</v>
      </c>
      <c r="H72" s="12">
        <v>5.2250408071946267E-2</v>
      </c>
      <c r="I72" s="12">
        <v>7.3964396620418094E-2</v>
      </c>
      <c r="K72" s="12">
        <f t="shared" si="0"/>
        <v>-0.44368135518224527</v>
      </c>
      <c r="L72" s="12">
        <f t="shared" si="1"/>
        <v>2.6591185536898183</v>
      </c>
      <c r="M72" s="12">
        <f t="shared" si="2"/>
        <v>8.3743279968136741E-2</v>
      </c>
    </row>
    <row r="73" spans="1:13" x14ac:dyDescent="0.25">
      <c r="A73" s="13" t="s">
        <v>307</v>
      </c>
      <c r="B73" s="13"/>
      <c r="C73" s="13"/>
      <c r="D73" s="14">
        <v>2731746908.2209997</v>
      </c>
      <c r="E73" s="15">
        <v>3.5879659636854772E-2</v>
      </c>
      <c r="F73" s="15">
        <v>0.32428281318492058</v>
      </c>
      <c r="G73" s="14">
        <v>2824486768.5999994</v>
      </c>
      <c r="H73" s="15">
        <v>3.422788472396323E-2</v>
      </c>
      <c r="I73" s="15">
        <v>0.35056995452319273</v>
      </c>
      <c r="K73" s="15">
        <f t="shared" si="0"/>
        <v>3.3948921146357058E-2</v>
      </c>
      <c r="L73" s="15">
        <f t="shared" si="1"/>
        <v>-4.6036526812391343E-2</v>
      </c>
      <c r="M73" s="15">
        <f t="shared" si="2"/>
        <v>-1.6517749128915418E-3</v>
      </c>
    </row>
    <row r="74" spans="1:13" x14ac:dyDescent="0.25">
      <c r="A74" s="5" t="s">
        <v>308</v>
      </c>
      <c r="B74" s="16" t="s">
        <v>309</v>
      </c>
      <c r="C74" s="1" t="s">
        <v>310</v>
      </c>
      <c r="D74" s="7">
        <v>441116439.54300004</v>
      </c>
      <c r="E74" s="8">
        <v>9.1417962533380095E-2</v>
      </c>
      <c r="F74" s="8">
        <v>5.2364470341901628E-2</v>
      </c>
      <c r="G74" s="7">
        <v>290276772.514</v>
      </c>
      <c r="H74" s="8">
        <v>0.16989201360099007</v>
      </c>
      <c r="I74" s="8">
        <v>3.6028603876169761E-2</v>
      </c>
      <c r="K74" s="8">
        <f t="shared" ref="K74:K91" si="3">IFERROR(IF(ISBLANK(D74)," ",IF(ISBLANK(G74)," ",IF(G74/D74-1="FALSE",0,IF(G74&gt;D74,ABS(G74/D74-1),IF(G74&lt;D74,G74/D74-1))))),0)</f>
        <v>-0.34194977449779718</v>
      </c>
      <c r="L74" s="8">
        <f t="shared" ref="L74:L91" si="4">IFERROR(IF(ISBLANK(E74)," ",IF(ISBLANK(H74)," ",IF(H74/E74-1="FALSE",0,IF(H74&gt;E74,ABS(H74/E74-1),IF(H74&lt;E74,H74/E74-1))))),0)</f>
        <v>0.85840953892355865</v>
      </c>
      <c r="M74" s="8">
        <f t="shared" ref="M74:M91" si="5">IFERROR(H74-E74,0)</f>
        <v>7.8474051067609976E-2</v>
      </c>
    </row>
    <row r="75" spans="1:13" x14ac:dyDescent="0.25">
      <c r="A75" s="17"/>
      <c r="B75" s="16"/>
      <c r="C75" s="1" t="s">
        <v>311</v>
      </c>
      <c r="D75" s="7">
        <v>18171246.370000001</v>
      </c>
      <c r="E75" s="8">
        <v>0.19556260410771154</v>
      </c>
      <c r="F75" s="8">
        <v>2.1570896169796857E-3</v>
      </c>
      <c r="G75" s="7">
        <v>17422833.702999994</v>
      </c>
      <c r="H75" s="8">
        <v>0.2149417813908869</v>
      </c>
      <c r="I75" s="8">
        <v>2.162489159739751E-3</v>
      </c>
      <c r="K75" s="8">
        <f t="shared" si="3"/>
        <v>-4.1186644645113901E-2</v>
      </c>
      <c r="L75" s="8">
        <f t="shared" si="4"/>
        <v>9.9094493917158966E-2</v>
      </c>
      <c r="M75" s="8">
        <f t="shared" si="5"/>
        <v>1.9379177283175369E-2</v>
      </c>
    </row>
    <row r="76" spans="1:13" x14ac:dyDescent="0.25">
      <c r="A76" s="17"/>
      <c r="B76" s="16"/>
      <c r="C76" s="1" t="s">
        <v>312</v>
      </c>
      <c r="D76" s="7">
        <v>112593153.64499998</v>
      </c>
      <c r="E76" s="8">
        <v>-9.4013649207969011E-3</v>
      </c>
      <c r="F76" s="8">
        <v>1.3365815295510074E-2</v>
      </c>
      <c r="G76" s="7">
        <v>85481777.277999997</v>
      </c>
      <c r="H76" s="8">
        <v>2.6791341627725021E-2</v>
      </c>
      <c r="I76" s="8">
        <v>1.0609836486422603E-2</v>
      </c>
      <c r="K76" s="8">
        <f t="shared" si="3"/>
        <v>-0.24079062970809628</v>
      </c>
      <c r="L76" s="8">
        <f t="shared" si="4"/>
        <v>3.8497289333445073</v>
      </c>
      <c r="M76" s="8">
        <f t="shared" si="5"/>
        <v>3.619270654852192E-2</v>
      </c>
    </row>
    <row r="77" spans="1:13" x14ac:dyDescent="0.25">
      <c r="A77" s="17"/>
      <c r="B77" s="16"/>
      <c r="C77" s="1" t="s">
        <v>313</v>
      </c>
      <c r="D77" s="7">
        <v>484253303.05899996</v>
      </c>
      <c r="E77" s="8">
        <v>0.11826770780337291</v>
      </c>
      <c r="F77" s="8">
        <v>5.748520221162385E-2</v>
      </c>
      <c r="G77" s="7">
        <v>431748475.75899994</v>
      </c>
      <c r="H77" s="8">
        <v>0.10912529839549266</v>
      </c>
      <c r="I77" s="8">
        <v>5.3587804055217209E-2</v>
      </c>
      <c r="K77" s="8">
        <f t="shared" si="3"/>
        <v>-0.1084243039094005</v>
      </c>
      <c r="L77" s="8">
        <f t="shared" si="4"/>
        <v>-7.7302668477181036E-2</v>
      </c>
      <c r="M77" s="8">
        <f t="shared" si="5"/>
        <v>-9.1424094078802476E-3</v>
      </c>
    </row>
    <row r="78" spans="1:13" x14ac:dyDescent="0.25">
      <c r="A78" s="17"/>
      <c r="B78" s="6"/>
      <c r="C78" s="1" t="s">
        <v>314</v>
      </c>
      <c r="D78" s="7"/>
      <c r="E78" s="8">
        <v>0</v>
      </c>
      <c r="F78" s="8">
        <v>0</v>
      </c>
      <c r="G78" s="7">
        <v>14576898.179</v>
      </c>
      <c r="H78" s="8">
        <v>0.14720520941082718</v>
      </c>
      <c r="I78" s="8">
        <v>1.8092570262717861E-3</v>
      </c>
      <c r="K78" s="8" t="str">
        <f t="shared" si="3"/>
        <v xml:space="preserve"> </v>
      </c>
      <c r="L78" s="8">
        <f t="shared" si="4"/>
        <v>0</v>
      </c>
      <c r="M78" s="8">
        <f t="shared" si="5"/>
        <v>0.14720520941082718</v>
      </c>
    </row>
    <row r="79" spans="1:13" x14ac:dyDescent="0.25">
      <c r="A79" s="17"/>
      <c r="B79" s="10" t="s">
        <v>315</v>
      </c>
      <c r="C79" s="10"/>
      <c r="D79" s="11">
        <v>1056134142.6170001</v>
      </c>
      <c r="E79" s="12">
        <v>9.4772602445159101E-2</v>
      </c>
      <c r="F79" s="12">
        <v>0.12537257746601524</v>
      </c>
      <c r="G79" s="11">
        <v>839506757.43299997</v>
      </c>
      <c r="H79" s="12">
        <v>0.12461037087167089</v>
      </c>
      <c r="I79" s="12">
        <v>0.10419799060382112</v>
      </c>
      <c r="K79" s="12">
        <f t="shared" si="3"/>
        <v>-0.2051135139398278</v>
      </c>
      <c r="L79" s="12">
        <f t="shared" si="4"/>
        <v>0.31483538128835953</v>
      </c>
      <c r="M79" s="12">
        <f t="shared" si="5"/>
        <v>2.9837768426511785E-2</v>
      </c>
    </row>
    <row r="80" spans="1:13" x14ac:dyDescent="0.25">
      <c r="A80" s="17"/>
      <c r="B80" s="16" t="s">
        <v>316</v>
      </c>
      <c r="C80" s="1" t="s">
        <v>317</v>
      </c>
      <c r="D80" s="7">
        <v>111221070.41999999</v>
      </c>
      <c r="E80" s="8">
        <v>0.22969458622838532</v>
      </c>
      <c r="F80" s="8">
        <v>1.3202936733521841E-2</v>
      </c>
      <c r="G80" s="7">
        <v>103750330.82099998</v>
      </c>
      <c r="H80" s="8">
        <v>0.11452234076727427</v>
      </c>
      <c r="I80" s="8">
        <v>1.2877294792820852E-2</v>
      </c>
      <c r="K80" s="8">
        <f t="shared" si="3"/>
        <v>-6.7170182509380005E-2</v>
      </c>
      <c r="L80" s="8">
        <f t="shared" si="4"/>
        <v>-0.50141471487096911</v>
      </c>
      <c r="M80" s="8">
        <f t="shared" si="5"/>
        <v>-0.11517224546111104</v>
      </c>
    </row>
    <row r="81" spans="1:13" x14ac:dyDescent="0.25">
      <c r="A81" s="17"/>
      <c r="B81" s="16"/>
      <c r="C81" s="1" t="s">
        <v>318</v>
      </c>
      <c r="D81" s="7">
        <v>177733487.70100006</v>
      </c>
      <c r="E81" s="8">
        <v>0.21670707236553757</v>
      </c>
      <c r="F81" s="8">
        <v>2.1098556098076496E-2</v>
      </c>
      <c r="G81" s="7">
        <v>327281090.16800004</v>
      </c>
      <c r="H81" s="8">
        <v>-0.36749220619578499</v>
      </c>
      <c r="I81" s="8">
        <v>4.062150978082537E-2</v>
      </c>
      <c r="K81" s="8">
        <f t="shared" si="3"/>
        <v>0.8414148869828233</v>
      </c>
      <c r="L81" s="8">
        <f t="shared" si="4"/>
        <v>-2.695801628365436</v>
      </c>
      <c r="M81" s="8">
        <f t="shared" si="5"/>
        <v>-0.58419927856132259</v>
      </c>
    </row>
    <row r="82" spans="1:13" x14ac:dyDescent="0.25">
      <c r="A82" s="17"/>
      <c r="B82" s="6"/>
      <c r="C82" s="1" t="s">
        <v>319</v>
      </c>
      <c r="D82" s="7">
        <v>169954.54499999998</v>
      </c>
      <c r="E82" s="8">
        <v>0.24437301750300355</v>
      </c>
      <c r="F82" s="8">
        <v>2.0175125960718936E-5</v>
      </c>
      <c r="G82" s="7">
        <v>265704.54599999997</v>
      </c>
      <c r="H82" s="8">
        <v>0.18104310492301479</v>
      </c>
      <c r="I82" s="8">
        <v>3.2978745605523166E-5</v>
      </c>
      <c r="K82" s="8">
        <f t="shared" si="3"/>
        <v>0.56338593945810622</v>
      </c>
      <c r="L82" s="8">
        <f t="shared" si="4"/>
        <v>-0.25915263979260883</v>
      </c>
      <c r="M82" s="8">
        <f t="shared" si="5"/>
        <v>-6.3329912579988767E-2</v>
      </c>
    </row>
    <row r="83" spans="1:13" x14ac:dyDescent="0.25">
      <c r="A83" s="17"/>
      <c r="B83" s="10" t="s">
        <v>320</v>
      </c>
      <c r="C83" s="10"/>
      <c r="D83" s="11">
        <v>289124512.66600007</v>
      </c>
      <c r="E83" s="12">
        <v>0.22171940125344633</v>
      </c>
      <c r="F83" s="12">
        <v>3.432166795755906E-2</v>
      </c>
      <c r="G83" s="11">
        <v>431297125.53500003</v>
      </c>
      <c r="H83" s="12">
        <v>-0.25120365692353275</v>
      </c>
      <c r="I83" s="12">
        <v>5.3531783319251743E-2</v>
      </c>
      <c r="K83" s="12">
        <f t="shared" si="3"/>
        <v>0.49173489842848217</v>
      </c>
      <c r="L83" s="12">
        <f t="shared" si="4"/>
        <v>-2.1329800437102167</v>
      </c>
      <c r="M83" s="12">
        <f t="shared" si="5"/>
        <v>-0.47292305817697911</v>
      </c>
    </row>
    <row r="84" spans="1:13" x14ac:dyDescent="0.25">
      <c r="A84" s="17"/>
      <c r="B84" s="16" t="s">
        <v>321</v>
      </c>
      <c r="C84" s="1" t="s">
        <v>322</v>
      </c>
      <c r="D84" s="7">
        <v>10600133.643000001</v>
      </c>
      <c r="E84" s="8">
        <v>0.23179528633797616</v>
      </c>
      <c r="F84" s="8">
        <v>1.2583307580740458E-3</v>
      </c>
      <c r="G84" s="7">
        <v>13116071.816000002</v>
      </c>
      <c r="H84" s="8">
        <v>0.17276389057551339</v>
      </c>
      <c r="I84" s="8">
        <v>1.6279420216003245E-3</v>
      </c>
      <c r="K84" s="8">
        <f t="shared" si="3"/>
        <v>0.2373496653659124</v>
      </c>
      <c r="L84" s="8">
        <f t="shared" si="4"/>
        <v>-0.25467038909665429</v>
      </c>
      <c r="M84" s="8">
        <f t="shared" si="5"/>
        <v>-5.9031395762462774E-2</v>
      </c>
    </row>
    <row r="85" spans="1:13" x14ac:dyDescent="0.25">
      <c r="A85" s="17"/>
      <c r="B85" s="16"/>
      <c r="C85" s="1" t="s">
        <v>323</v>
      </c>
      <c r="D85" s="7">
        <v>71725778.184</v>
      </c>
      <c r="E85" s="8">
        <v>0.21525687535090571</v>
      </c>
      <c r="F85" s="8">
        <v>8.5144919748559034E-3</v>
      </c>
      <c r="G85" s="7">
        <v>71439357.278999999</v>
      </c>
      <c r="H85" s="8">
        <v>0.23481719486201436</v>
      </c>
      <c r="I85" s="8">
        <v>8.8669178807585063E-3</v>
      </c>
      <c r="K85" s="8">
        <f t="shared" si="3"/>
        <v>-3.9932770651193161E-3</v>
      </c>
      <c r="L85" s="8">
        <f t="shared" si="4"/>
        <v>9.0869662022279085E-2</v>
      </c>
      <c r="M85" s="8">
        <f t="shared" si="5"/>
        <v>1.9560319511108648E-2</v>
      </c>
    </row>
    <row r="86" spans="1:13" x14ac:dyDescent="0.25">
      <c r="A86" s="17"/>
      <c r="B86" s="16"/>
      <c r="C86" s="1" t="s">
        <v>324</v>
      </c>
      <c r="D86" s="7">
        <v>241067148.15599996</v>
      </c>
      <c r="E86" s="8">
        <v>0.21377322862197456</v>
      </c>
      <c r="F86" s="8">
        <v>2.8616828570478023E-2</v>
      </c>
      <c r="G86" s="7">
        <v>227942221.47100002</v>
      </c>
      <c r="H86" s="8">
        <v>0.14689229882433114</v>
      </c>
      <c r="I86" s="8">
        <v>2.8291757321494724E-2</v>
      </c>
      <c r="K86" s="8">
        <f t="shared" si="3"/>
        <v>-5.4445107039249097E-2</v>
      </c>
      <c r="L86" s="8">
        <f t="shared" si="4"/>
        <v>-0.31285923980645947</v>
      </c>
      <c r="M86" s="8">
        <f t="shared" si="5"/>
        <v>-6.6880929797643429E-2</v>
      </c>
    </row>
    <row r="87" spans="1:13" x14ac:dyDescent="0.25">
      <c r="A87" s="17"/>
      <c r="B87" s="16"/>
      <c r="C87" s="1" t="s">
        <v>325</v>
      </c>
      <c r="D87" s="7">
        <v>220751414.55000004</v>
      </c>
      <c r="E87" s="8">
        <v>0.163839446980341</v>
      </c>
      <c r="F87" s="8">
        <v>2.6205169120679498E-2</v>
      </c>
      <c r="G87" s="7">
        <v>223809719.63200006</v>
      </c>
      <c r="H87" s="8">
        <v>9.9759783662262763E-2</v>
      </c>
      <c r="I87" s="8">
        <v>2.7778839010858307E-2</v>
      </c>
      <c r="K87" s="8">
        <f t="shared" si="3"/>
        <v>1.3854067880988863E-2</v>
      </c>
      <c r="L87" s="8">
        <f t="shared" si="4"/>
        <v>-0.39111254645388982</v>
      </c>
      <c r="M87" s="8">
        <f t="shared" si="5"/>
        <v>-6.4079663318078239E-2</v>
      </c>
    </row>
    <row r="88" spans="1:13" x14ac:dyDescent="0.25">
      <c r="A88" s="17"/>
      <c r="B88" s="6"/>
      <c r="C88" s="1" t="s">
        <v>264</v>
      </c>
      <c r="D88" s="7">
        <v>19880847.002999999</v>
      </c>
      <c r="E88" s="8">
        <v>-6.7493535702856072E-2</v>
      </c>
      <c r="F88" s="8">
        <v>2.3600345168251109E-3</v>
      </c>
      <c r="G88" s="7">
        <v>55718360.636999995</v>
      </c>
      <c r="H88" s="8">
        <v>-1.2251317734870701</v>
      </c>
      <c r="I88" s="8">
        <v>6.9156575175963264E-3</v>
      </c>
      <c r="K88" s="8">
        <f t="shared" si="3"/>
        <v>1.8026150308682598</v>
      </c>
      <c r="L88" s="8">
        <f t="shared" si="4"/>
        <v>17.151838701720692</v>
      </c>
      <c r="M88" s="8">
        <f t="shared" si="5"/>
        <v>-1.157638237784214</v>
      </c>
    </row>
    <row r="89" spans="1:13" x14ac:dyDescent="0.25">
      <c r="A89" s="9"/>
      <c r="B89" s="10" t="s">
        <v>326</v>
      </c>
      <c r="C89" s="10"/>
      <c r="D89" s="11">
        <v>564025321.53600001</v>
      </c>
      <c r="E89" s="12">
        <v>0.18484310460048317</v>
      </c>
      <c r="F89" s="12">
        <v>6.6954854940912578E-2</v>
      </c>
      <c r="G89" s="11">
        <v>592025730.83500004</v>
      </c>
      <c r="H89" s="12">
        <v>1.1129592637311218E-2</v>
      </c>
      <c r="I89" s="12">
        <v>7.3481113752308189E-2</v>
      </c>
      <c r="K89" s="12">
        <f t="shared" si="3"/>
        <v>4.9643886949520377E-2</v>
      </c>
      <c r="L89" s="12">
        <f t="shared" si="4"/>
        <v>-0.9397889758378245</v>
      </c>
      <c r="M89" s="12">
        <f t="shared" si="5"/>
        <v>-0.17371351196317195</v>
      </c>
    </row>
    <row r="90" spans="1:13" ht="15.75" thickBot="1" x14ac:dyDescent="0.3">
      <c r="A90" s="13" t="s">
        <v>327</v>
      </c>
      <c r="B90" s="13"/>
      <c r="C90" s="13"/>
      <c r="D90" s="14">
        <v>1909283976.819</v>
      </c>
      <c r="E90" s="15">
        <v>0.14060416880272661</v>
      </c>
      <c r="F90" s="15">
        <v>0.22664910036448688</v>
      </c>
      <c r="G90" s="14">
        <v>1862829613.803</v>
      </c>
      <c r="H90" s="15">
        <v>1.5336015875159368E-3</v>
      </c>
      <c r="I90" s="15">
        <v>0.23121088767538103</v>
      </c>
      <c r="K90" s="15">
        <f t="shared" si="3"/>
        <v>-2.4330777181399865E-2</v>
      </c>
      <c r="L90" s="15">
        <f t="shared" si="4"/>
        <v>-0.98909277299119314</v>
      </c>
      <c r="M90" s="15">
        <f t="shared" si="5"/>
        <v>-0.13907056721521066</v>
      </c>
    </row>
    <row r="91" spans="1:13" ht="15.75" thickTop="1" x14ac:dyDescent="0.25">
      <c r="A91" s="18" t="s">
        <v>36</v>
      </c>
      <c r="B91" s="18"/>
      <c r="C91" s="18"/>
      <c r="D91" s="19">
        <v>8423964506.1400003</v>
      </c>
      <c r="E91" s="20">
        <v>9.4002969926193364E-2</v>
      </c>
      <c r="F91" s="20">
        <v>1</v>
      </c>
      <c r="G91" s="19">
        <v>8056842100.0070019</v>
      </c>
      <c r="H91" s="20">
        <v>6.1127503113977022E-2</v>
      </c>
      <c r="I91" s="20">
        <v>1</v>
      </c>
      <c r="K91" s="20">
        <f t="shared" si="3"/>
        <v>-4.358071616581638E-2</v>
      </c>
      <c r="L91" s="20">
        <f t="shared" si="4"/>
        <v>-0.34972795899989739</v>
      </c>
      <c r="M91" s="20">
        <f t="shared" si="5"/>
        <v>-3.2875466812216342E-2</v>
      </c>
    </row>
  </sheetData>
  <mergeCells count="1">
    <mergeCell ref="K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29.85546875" bestFit="1" customWidth="1"/>
    <col min="3" max="3" width="32.1406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328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37790775</v>
      </c>
      <c r="E9" s="8">
        <v>0.05</v>
      </c>
      <c r="F9" s="8">
        <v>2.7542188119894485E-3</v>
      </c>
      <c r="G9" s="7">
        <v>47396050</v>
      </c>
      <c r="H9" s="8">
        <v>1</v>
      </c>
      <c r="I9" s="8">
        <v>5.0245570834495717E-3</v>
      </c>
      <c r="K9" s="8">
        <f>IFERROR(IF(ISBLANK(D9)," ",IF(ISBLANK(G9)," ",IF(G9/D9-1="FALSE",0,IF(G9&gt;D9,ABS(G9/D9-1),IF(G9&lt;D9,G9/D9-1))))),0)</f>
        <v>0.2541698337755709</v>
      </c>
      <c r="L9" s="8">
        <f>IFERROR(IF(ISBLANK(E9)," ",IF(ISBLANK(H9)," ",IF(H9/E9-1="FALSE",0,IF(H9&gt;E9,ABS(H9/E9-1),IF(H9&lt;E9,H9/E9-1))))),0)</f>
        <v>19</v>
      </c>
      <c r="M9" s="8">
        <f>IFERROR(H9-E9,0)</f>
        <v>0.95</v>
      </c>
    </row>
    <row r="10" spans="1:13" x14ac:dyDescent="0.25">
      <c r="A10" s="9"/>
      <c r="B10" s="10" t="s">
        <v>13</v>
      </c>
      <c r="C10" s="10"/>
      <c r="D10" s="11">
        <v>37790775</v>
      </c>
      <c r="E10" s="12">
        <v>0.05</v>
      </c>
      <c r="F10" s="12">
        <v>2.7542188119894485E-3</v>
      </c>
      <c r="G10" s="11">
        <v>47396050</v>
      </c>
      <c r="H10" s="12">
        <v>1</v>
      </c>
      <c r="I10" s="12">
        <v>5.0245570834495717E-3</v>
      </c>
      <c r="K10" s="12">
        <f t="shared" ref="K10:K73" si="0">IFERROR(IF(ISBLANK(D10)," ",IF(ISBLANK(G10)," ",IF(G10/D10-1="FALSE",0,IF(G10&gt;D10,ABS(G10/D10-1),IF(G10&lt;D10,G10/D10-1))))),0)</f>
        <v>0.2541698337755709</v>
      </c>
      <c r="L10" s="12">
        <f t="shared" ref="L10:L73" si="1">IFERROR(IF(ISBLANK(E10)," ",IF(ISBLANK(H10)," ",IF(H10/E10-1="FALSE",0,IF(H10&gt;E10,ABS(H10/E10-1),IF(H10&lt;E10,H10/E10-1))))),0)</f>
        <v>19</v>
      </c>
      <c r="M10" s="12">
        <f t="shared" ref="M10:M73" si="2">IFERROR(H10-E10,0)</f>
        <v>0.95</v>
      </c>
    </row>
    <row r="11" spans="1:13" x14ac:dyDescent="0.25">
      <c r="A11" s="13" t="s">
        <v>13</v>
      </c>
      <c r="B11" s="13"/>
      <c r="C11" s="13"/>
      <c r="D11" s="14">
        <v>37790775</v>
      </c>
      <c r="E11" s="15">
        <v>0.05</v>
      </c>
      <c r="F11" s="15">
        <v>2.7542188119894485E-3</v>
      </c>
      <c r="G11" s="14">
        <v>47396050</v>
      </c>
      <c r="H11" s="15">
        <v>1</v>
      </c>
      <c r="I11" s="15">
        <v>5.0245570834495717E-3</v>
      </c>
      <c r="K11" s="15">
        <f t="shared" si="0"/>
        <v>0.2541698337755709</v>
      </c>
      <c r="L11" s="15">
        <f t="shared" si="1"/>
        <v>19</v>
      </c>
      <c r="M11" s="15">
        <f t="shared" si="2"/>
        <v>0.95</v>
      </c>
    </row>
    <row r="12" spans="1:13" x14ac:dyDescent="0.25">
      <c r="A12" s="5" t="s">
        <v>329</v>
      </c>
      <c r="B12" s="16" t="s">
        <v>330</v>
      </c>
      <c r="C12" s="1" t="s">
        <v>331</v>
      </c>
      <c r="D12" s="7">
        <v>133965375.70300001</v>
      </c>
      <c r="E12" s="8">
        <v>0.23574437631568376</v>
      </c>
      <c r="F12" s="8">
        <v>9.763492754949768E-3</v>
      </c>
      <c r="G12" s="7">
        <v>311575041.41100001</v>
      </c>
      <c r="H12" s="8">
        <v>9.5988546565091218E-2</v>
      </c>
      <c r="I12" s="8">
        <v>3.3030739509890251E-2</v>
      </c>
      <c r="K12" s="8">
        <f t="shared" si="0"/>
        <v>1.3257878371629324</v>
      </c>
      <c r="L12" s="8">
        <f t="shared" si="1"/>
        <v>-0.5928278414728605</v>
      </c>
      <c r="M12" s="8">
        <f t="shared" si="2"/>
        <v>-0.13975582975059253</v>
      </c>
    </row>
    <row r="13" spans="1:13" x14ac:dyDescent="0.25">
      <c r="A13" s="17"/>
      <c r="B13" s="16"/>
      <c r="C13" s="1" t="s">
        <v>332</v>
      </c>
      <c r="D13" s="7">
        <v>1901455197.283</v>
      </c>
      <c r="E13" s="8">
        <v>2.6899187052150948E-2</v>
      </c>
      <c r="F13" s="8">
        <v>0.13857941983227248</v>
      </c>
      <c r="G13" s="7">
        <v>890489705.82700002</v>
      </c>
      <c r="H13" s="8">
        <v>-2.0045609301482365E-3</v>
      </c>
      <c r="I13" s="8">
        <v>9.4402726791620359E-2</v>
      </c>
      <c r="K13" s="8">
        <f t="shared" si="0"/>
        <v>-0.53167989069664867</v>
      </c>
      <c r="L13" s="8">
        <f t="shared" si="1"/>
        <v>-1.0745212458005471</v>
      </c>
      <c r="M13" s="8">
        <f t="shared" si="2"/>
        <v>-2.8903747982299183E-2</v>
      </c>
    </row>
    <row r="14" spans="1:13" x14ac:dyDescent="0.25">
      <c r="A14" s="17"/>
      <c r="B14" s="6"/>
      <c r="C14" s="1" t="s">
        <v>333</v>
      </c>
      <c r="D14" s="7">
        <v>165992295.921</v>
      </c>
      <c r="E14" s="8">
        <v>0.15437288531267418</v>
      </c>
      <c r="F14" s="8">
        <v>1.2097637692556918E-2</v>
      </c>
      <c r="G14" s="7">
        <v>190755327.61699992</v>
      </c>
      <c r="H14" s="8">
        <v>0.11669375589705</v>
      </c>
      <c r="I14" s="8">
        <v>2.0222382088459705E-2</v>
      </c>
      <c r="K14" s="8">
        <f t="shared" si="0"/>
        <v>0.14918181327996871</v>
      </c>
      <c r="L14" s="8">
        <f t="shared" si="1"/>
        <v>-0.24407867572927122</v>
      </c>
      <c r="M14" s="8">
        <f t="shared" si="2"/>
        <v>-3.767912941562418E-2</v>
      </c>
    </row>
    <row r="15" spans="1:13" x14ac:dyDescent="0.25">
      <c r="A15" s="17"/>
      <c r="B15" s="10" t="s">
        <v>334</v>
      </c>
      <c r="C15" s="10"/>
      <c r="D15" s="11">
        <v>2201412868.9070001</v>
      </c>
      <c r="E15" s="12">
        <v>4.922015954272025E-2</v>
      </c>
      <c r="F15" s="12">
        <v>0.16044055027977916</v>
      </c>
      <c r="G15" s="11">
        <v>1392820074.8549998</v>
      </c>
      <c r="H15" s="12">
        <v>3.6173049947061581E-2</v>
      </c>
      <c r="I15" s="12">
        <v>0.14765584838997028</v>
      </c>
      <c r="K15" s="12">
        <f t="shared" si="0"/>
        <v>-0.36730629018874861</v>
      </c>
      <c r="L15" s="12">
        <f t="shared" si="1"/>
        <v>-0.26507654011837434</v>
      </c>
      <c r="M15" s="12">
        <f t="shared" si="2"/>
        <v>-1.3047109595658669E-2</v>
      </c>
    </row>
    <row r="16" spans="1:13" x14ac:dyDescent="0.25">
      <c r="A16" s="17"/>
      <c r="B16" s="6" t="s">
        <v>335</v>
      </c>
      <c r="C16" s="1" t="s">
        <v>330</v>
      </c>
      <c r="D16" s="7">
        <v>11636.364</v>
      </c>
      <c r="E16" s="8">
        <v>0.20281627491199142</v>
      </c>
      <c r="F16" s="8">
        <v>8.4806656206327571E-7</v>
      </c>
      <c r="G16" s="7">
        <v>228727.27600000001</v>
      </c>
      <c r="H16" s="8">
        <v>0.14922184444674622</v>
      </c>
      <c r="I16" s="8">
        <v>2.4247869913292886E-5</v>
      </c>
      <c r="K16" s="8">
        <f t="shared" si="0"/>
        <v>18.656249666992199</v>
      </c>
      <c r="L16" s="8">
        <f t="shared" si="1"/>
        <v>-0.26425113314255266</v>
      </c>
      <c r="M16" s="8">
        <f t="shared" si="2"/>
        <v>-5.3594430465245202E-2</v>
      </c>
    </row>
    <row r="17" spans="1:13" x14ac:dyDescent="0.25">
      <c r="A17" s="17"/>
      <c r="B17" s="10" t="s">
        <v>336</v>
      </c>
      <c r="C17" s="10"/>
      <c r="D17" s="11">
        <v>11636.364</v>
      </c>
      <c r="E17" s="12">
        <v>0.20281627491199142</v>
      </c>
      <c r="F17" s="12">
        <v>8.4806656206327571E-7</v>
      </c>
      <c r="G17" s="11">
        <v>228727.27600000001</v>
      </c>
      <c r="H17" s="12">
        <v>0.14922184444674622</v>
      </c>
      <c r="I17" s="12">
        <v>2.4247869913292886E-5</v>
      </c>
      <c r="K17" s="12">
        <f t="shared" si="0"/>
        <v>18.656249666992199</v>
      </c>
      <c r="L17" s="12">
        <f t="shared" si="1"/>
        <v>-0.26425113314255266</v>
      </c>
      <c r="M17" s="12">
        <f t="shared" si="2"/>
        <v>-5.3594430465245202E-2</v>
      </c>
    </row>
    <row r="18" spans="1:13" x14ac:dyDescent="0.25">
      <c r="A18" s="17"/>
      <c r="B18" s="16" t="s">
        <v>337</v>
      </c>
      <c r="C18" s="1" t="s">
        <v>338</v>
      </c>
      <c r="D18" s="7">
        <v>112834545.454</v>
      </c>
      <c r="E18" s="8">
        <v>-7.5970379120237061E-2</v>
      </c>
      <c r="F18" s="8">
        <v>8.2234626765840431E-3</v>
      </c>
      <c r="G18" s="7">
        <v>76843672.726999998</v>
      </c>
      <c r="H18" s="8">
        <v>-1.3522803450867387</v>
      </c>
      <c r="I18" s="8">
        <v>8.1463628323189055E-3</v>
      </c>
      <c r="K18" s="8">
        <f t="shared" si="0"/>
        <v>-0.31897033468063762</v>
      </c>
      <c r="L18" s="8">
        <f t="shared" si="1"/>
        <v>16.800099996164388</v>
      </c>
      <c r="M18" s="8">
        <f t="shared" si="2"/>
        <v>-1.2763099659665016</v>
      </c>
    </row>
    <row r="19" spans="1:13" x14ac:dyDescent="0.25">
      <c r="A19" s="17"/>
      <c r="B19" s="6"/>
      <c r="C19" s="1" t="s">
        <v>339</v>
      </c>
      <c r="D19" s="7">
        <v>1887302765</v>
      </c>
      <c r="E19" s="8">
        <v>3.4700518138646393E-2</v>
      </c>
      <c r="F19" s="8">
        <v>0.13754798040745927</v>
      </c>
      <c r="G19" s="7">
        <v>965271063</v>
      </c>
      <c r="H19" s="8">
        <v>-5.3346700863444417E-2</v>
      </c>
      <c r="I19" s="8">
        <v>0.10233045912149953</v>
      </c>
      <c r="K19" s="8">
        <f t="shared" si="0"/>
        <v>-0.48854466760663062</v>
      </c>
      <c r="L19" s="8">
        <f t="shared" si="1"/>
        <v>-2.5373459453918512</v>
      </c>
      <c r="M19" s="8">
        <f t="shared" si="2"/>
        <v>-8.804721900209081E-2</v>
      </c>
    </row>
    <row r="20" spans="1:13" x14ac:dyDescent="0.25">
      <c r="A20" s="17"/>
      <c r="B20" s="10" t="s">
        <v>340</v>
      </c>
      <c r="C20" s="10"/>
      <c r="D20" s="11">
        <v>2000137310.454</v>
      </c>
      <c r="E20" s="12">
        <v>2.845719658170889E-2</v>
      </c>
      <c r="F20" s="12">
        <v>0.1457714430840433</v>
      </c>
      <c r="G20" s="11">
        <v>1042114735.727</v>
      </c>
      <c r="H20" s="12">
        <v>-0.14912773958098205</v>
      </c>
      <c r="I20" s="12">
        <v>0.11047682195381843</v>
      </c>
      <c r="K20" s="12">
        <f t="shared" si="0"/>
        <v>-0.47897840299251448</v>
      </c>
      <c r="L20" s="12">
        <f t="shared" si="1"/>
        <v>-6.2404227223434647</v>
      </c>
      <c r="M20" s="12">
        <f t="shared" si="2"/>
        <v>-0.17758493616269094</v>
      </c>
    </row>
    <row r="21" spans="1:13" x14ac:dyDescent="0.25">
      <c r="A21" s="17"/>
      <c r="B21" s="6" t="s">
        <v>341</v>
      </c>
      <c r="C21" s="1" t="s">
        <v>341</v>
      </c>
      <c r="D21" s="7">
        <v>6161788446.3600016</v>
      </c>
      <c r="E21" s="8">
        <v>-4.3264465328647014E-3</v>
      </c>
      <c r="F21" s="8">
        <v>0.44907556551735056</v>
      </c>
      <c r="G21" s="7">
        <v>3357232018.4569998</v>
      </c>
      <c r="H21" s="8">
        <v>-0.10707829136820335</v>
      </c>
      <c r="I21" s="8">
        <v>0.35590737876092671</v>
      </c>
      <c r="K21" s="8">
        <f t="shared" si="0"/>
        <v>-0.45515298883066291</v>
      </c>
      <c r="L21" s="8">
        <f t="shared" si="1"/>
        <v>23.749708693915796</v>
      </c>
      <c r="M21" s="8">
        <f t="shared" si="2"/>
        <v>-0.10275184483533864</v>
      </c>
    </row>
    <row r="22" spans="1:13" x14ac:dyDescent="0.25">
      <c r="A22" s="17"/>
      <c r="B22" s="10" t="s">
        <v>342</v>
      </c>
      <c r="C22" s="10"/>
      <c r="D22" s="11">
        <v>6161788446.3600016</v>
      </c>
      <c r="E22" s="12">
        <v>-4.3264465328647014E-3</v>
      </c>
      <c r="F22" s="12">
        <v>0.44907556551735056</v>
      </c>
      <c r="G22" s="11">
        <v>3357232018.4569998</v>
      </c>
      <c r="H22" s="12">
        <v>-0.10707829136820335</v>
      </c>
      <c r="I22" s="12">
        <v>0.35590737876092671</v>
      </c>
      <c r="K22" s="12">
        <f t="shared" si="0"/>
        <v>-0.45515298883066291</v>
      </c>
      <c r="L22" s="12">
        <f t="shared" si="1"/>
        <v>23.749708693915796</v>
      </c>
      <c r="M22" s="12">
        <f t="shared" si="2"/>
        <v>-0.10275184483533864</v>
      </c>
    </row>
    <row r="23" spans="1:13" x14ac:dyDescent="0.25">
      <c r="A23" s="17"/>
      <c r="B23" s="16" t="s">
        <v>343</v>
      </c>
      <c r="C23" s="1" t="s">
        <v>344</v>
      </c>
      <c r="D23" s="7">
        <v>314463351.852</v>
      </c>
      <c r="E23" s="8">
        <v>0.16780911467494547</v>
      </c>
      <c r="F23" s="8">
        <v>2.2918314836148118E-2</v>
      </c>
      <c r="G23" s="7">
        <v>224117298.84699991</v>
      </c>
      <c r="H23" s="8">
        <v>0.2003978738279408</v>
      </c>
      <c r="I23" s="8">
        <v>2.3759156331493402E-2</v>
      </c>
      <c r="K23" s="8">
        <f t="shared" si="0"/>
        <v>-0.28730232783221377</v>
      </c>
      <c r="L23" s="8">
        <f t="shared" si="1"/>
        <v>0.19420136514110919</v>
      </c>
      <c r="M23" s="8">
        <f t="shared" si="2"/>
        <v>3.2588759152995334E-2</v>
      </c>
    </row>
    <row r="24" spans="1:13" x14ac:dyDescent="0.25">
      <c r="A24" s="17"/>
      <c r="B24" s="16"/>
      <c r="C24" s="1" t="s">
        <v>345</v>
      </c>
      <c r="D24" s="7">
        <v>31975806.371999998</v>
      </c>
      <c r="E24" s="8">
        <v>0.29520192304722148</v>
      </c>
      <c r="F24" s="8">
        <v>2.3304197238160499E-3</v>
      </c>
      <c r="G24" s="7">
        <v>34940416.374999993</v>
      </c>
      <c r="H24" s="8">
        <v>0.25347644801785801</v>
      </c>
      <c r="I24" s="8">
        <v>3.7041086038959703E-3</v>
      </c>
      <c r="K24" s="8">
        <f t="shared" si="0"/>
        <v>9.2714159214949188E-2</v>
      </c>
      <c r="L24" s="8">
        <f t="shared" si="1"/>
        <v>-0.14134553934694027</v>
      </c>
      <c r="M24" s="8">
        <f t="shared" si="2"/>
        <v>-4.1725475029363468E-2</v>
      </c>
    </row>
    <row r="25" spans="1:13" x14ac:dyDescent="0.25">
      <c r="A25" s="17"/>
      <c r="B25" s="16"/>
      <c r="C25" s="1" t="s">
        <v>346</v>
      </c>
      <c r="D25" s="7">
        <v>116733836.39100002</v>
      </c>
      <c r="E25" s="8">
        <v>0.25162857659036597</v>
      </c>
      <c r="F25" s="8">
        <v>8.5076457993727497E-3</v>
      </c>
      <c r="G25" s="7">
        <v>129968251.30299997</v>
      </c>
      <c r="H25" s="8">
        <v>0.21151266518860565</v>
      </c>
      <c r="I25" s="8">
        <v>1.3778213536951762E-2</v>
      </c>
      <c r="K25" s="8">
        <f t="shared" si="0"/>
        <v>0.11337256892398595</v>
      </c>
      <c r="L25" s="8">
        <f t="shared" si="1"/>
        <v>-0.15942510165316504</v>
      </c>
      <c r="M25" s="8">
        <f t="shared" si="2"/>
        <v>-4.0115911401760324E-2</v>
      </c>
    </row>
    <row r="26" spans="1:13" x14ac:dyDescent="0.25">
      <c r="A26" s="17"/>
      <c r="B26" s="16"/>
      <c r="C26" s="1" t="s">
        <v>347</v>
      </c>
      <c r="D26" s="7">
        <v>3974554.541999999</v>
      </c>
      <c r="E26" s="8">
        <v>0.25904590089784213</v>
      </c>
      <c r="F26" s="8">
        <v>2.8966838835283224E-4</v>
      </c>
      <c r="G26" s="7">
        <v>3349407.8109999993</v>
      </c>
      <c r="H26" s="8">
        <v>0.22721560166565227</v>
      </c>
      <c r="I26" s="8">
        <v>3.5507791771933252E-4</v>
      </c>
      <c r="K26" s="8">
        <f t="shared" si="0"/>
        <v>-0.15728724424182272</v>
      </c>
      <c r="L26" s="8">
        <f t="shared" si="1"/>
        <v>-0.12287513186608001</v>
      </c>
      <c r="M26" s="8">
        <f t="shared" si="2"/>
        <v>-3.1830299232189857E-2</v>
      </c>
    </row>
    <row r="27" spans="1:13" x14ac:dyDescent="0.25">
      <c r="A27" s="17"/>
      <c r="B27" s="16"/>
      <c r="C27" s="1" t="s">
        <v>348</v>
      </c>
      <c r="D27" s="7">
        <v>5347040.9009999987</v>
      </c>
      <c r="E27" s="8">
        <v>0.27988281157903944</v>
      </c>
      <c r="F27" s="8">
        <v>3.8969617950442156E-4</v>
      </c>
      <c r="G27" s="7">
        <v>3624081.8149999999</v>
      </c>
      <c r="H27" s="8">
        <v>0.23695595707736528</v>
      </c>
      <c r="I27" s="8">
        <v>3.8419669897721498E-4</v>
      </c>
      <c r="K27" s="8">
        <f t="shared" si="0"/>
        <v>-0.32222665169398135</v>
      </c>
      <c r="L27" s="8">
        <f t="shared" si="1"/>
        <v>-0.15337438644227541</v>
      </c>
      <c r="M27" s="8">
        <f t="shared" si="2"/>
        <v>-4.2926854501674161E-2</v>
      </c>
    </row>
    <row r="28" spans="1:13" x14ac:dyDescent="0.25">
      <c r="A28" s="17"/>
      <c r="B28" s="6"/>
      <c r="C28" s="1" t="s">
        <v>349</v>
      </c>
      <c r="D28" s="7"/>
      <c r="E28" s="8">
        <v>0</v>
      </c>
      <c r="F28" s="8">
        <v>0</v>
      </c>
      <c r="G28" s="7">
        <v>59090.91</v>
      </c>
      <c r="H28" s="8">
        <v>0.17500001269230747</v>
      </c>
      <c r="I28" s="8">
        <v>6.264354316614594E-6</v>
      </c>
      <c r="K28" s="8" t="str">
        <f t="shared" si="0"/>
        <v xml:space="preserve"> </v>
      </c>
      <c r="L28" s="8">
        <f t="shared" si="1"/>
        <v>0</v>
      </c>
      <c r="M28" s="8">
        <f t="shared" si="2"/>
        <v>0.17500001269230747</v>
      </c>
    </row>
    <row r="29" spans="1:13" x14ac:dyDescent="0.25">
      <c r="A29" s="9"/>
      <c r="B29" s="10" t="s">
        <v>350</v>
      </c>
      <c r="C29" s="10"/>
      <c r="D29" s="11">
        <v>472494590.05800003</v>
      </c>
      <c r="E29" s="12">
        <v>0.19917443327012013</v>
      </c>
      <c r="F29" s="12">
        <v>3.4435744927194173E-2</v>
      </c>
      <c r="G29" s="11">
        <v>396058547.06099987</v>
      </c>
      <c r="H29" s="12">
        <v>0.20928537219077786</v>
      </c>
      <c r="I29" s="12">
        <v>4.1987017443354299E-2</v>
      </c>
      <c r="K29" s="12">
        <f t="shared" si="0"/>
        <v>-0.16177125538647419</v>
      </c>
      <c r="L29" s="12">
        <f t="shared" si="1"/>
        <v>5.0764240945248673E-2</v>
      </c>
      <c r="M29" s="12">
        <f t="shared" si="2"/>
        <v>1.011093892065773E-2</v>
      </c>
    </row>
    <row r="30" spans="1:13" x14ac:dyDescent="0.25">
      <c r="A30" s="13" t="s">
        <v>351</v>
      </c>
      <c r="B30" s="13"/>
      <c r="C30" s="13"/>
      <c r="D30" s="14">
        <v>10835844852.143</v>
      </c>
      <c r="E30" s="15">
        <v>2.1477305223410802E-2</v>
      </c>
      <c r="F30" s="15">
        <v>0.78972415187492917</v>
      </c>
      <c r="G30" s="14">
        <v>6188454103.3759995</v>
      </c>
      <c r="H30" s="15">
        <v>-6.1661431940786438E-2</v>
      </c>
      <c r="I30" s="15">
        <v>0.65605131441798303</v>
      </c>
      <c r="K30" s="15">
        <f t="shared" si="0"/>
        <v>-0.42889048451518652</v>
      </c>
      <c r="L30" s="15">
        <f t="shared" si="1"/>
        <v>-3.8710041273508526</v>
      </c>
      <c r="M30" s="15">
        <f t="shared" si="2"/>
        <v>-8.3138737164197243E-2</v>
      </c>
    </row>
    <row r="31" spans="1:13" x14ac:dyDescent="0.25">
      <c r="A31" s="5" t="s">
        <v>352</v>
      </c>
      <c r="B31" s="16" t="s">
        <v>353</v>
      </c>
      <c r="C31" s="1" t="s">
        <v>354</v>
      </c>
      <c r="D31" s="7">
        <v>23660440.903000001</v>
      </c>
      <c r="E31" s="8">
        <v>0.19654154848865796</v>
      </c>
      <c r="F31" s="8">
        <v>1.7243899188362033E-3</v>
      </c>
      <c r="G31" s="7">
        <v>33142376.906999994</v>
      </c>
      <c r="H31" s="8">
        <v>0.22299075675043281</v>
      </c>
      <c r="I31" s="8">
        <v>3.5134945770886462E-3</v>
      </c>
      <c r="K31" s="8">
        <f t="shared" si="0"/>
        <v>0.40075060489670511</v>
      </c>
      <c r="L31" s="8">
        <f t="shared" si="1"/>
        <v>0.13457311426088214</v>
      </c>
      <c r="M31" s="8">
        <f t="shared" si="2"/>
        <v>2.6449208261774854E-2</v>
      </c>
    </row>
    <row r="32" spans="1:13" x14ac:dyDescent="0.25">
      <c r="A32" s="17"/>
      <c r="B32" s="16"/>
      <c r="C32" s="1" t="s">
        <v>355</v>
      </c>
      <c r="D32" s="7">
        <v>26566062.740999997</v>
      </c>
      <c r="E32" s="8">
        <v>0.26021169220274865</v>
      </c>
      <c r="F32" s="8">
        <v>1.9361537243349513E-3</v>
      </c>
      <c r="G32" s="7">
        <v>47340090.919000022</v>
      </c>
      <c r="H32" s="8">
        <v>0.22443542466319438</v>
      </c>
      <c r="I32" s="8">
        <v>5.0186247410534904E-3</v>
      </c>
      <c r="K32" s="8">
        <f t="shared" si="0"/>
        <v>0.78197617691909627</v>
      </c>
      <c r="L32" s="8">
        <f t="shared" si="1"/>
        <v>-0.1374890852778381</v>
      </c>
      <c r="M32" s="8">
        <f t="shared" si="2"/>
        <v>-3.5776267539554263E-2</v>
      </c>
    </row>
    <row r="33" spans="1:13" x14ac:dyDescent="0.25">
      <c r="A33" s="17"/>
      <c r="B33" s="16"/>
      <c r="C33" s="1" t="s">
        <v>356</v>
      </c>
      <c r="D33" s="7">
        <v>123845690.91299994</v>
      </c>
      <c r="E33" s="8">
        <v>0.21465182831169091</v>
      </c>
      <c r="F33" s="8">
        <v>9.0259628625349742E-3</v>
      </c>
      <c r="G33" s="7">
        <v>137555153.079</v>
      </c>
      <c r="H33" s="8">
        <v>0.2086619158681442</v>
      </c>
      <c r="I33" s="8">
        <v>1.4582517293489217E-2</v>
      </c>
      <c r="K33" s="8">
        <f t="shared" si="0"/>
        <v>0.11069793438054121</v>
      </c>
      <c r="L33" s="8">
        <f t="shared" si="1"/>
        <v>-2.7905247724463345E-2</v>
      </c>
      <c r="M33" s="8">
        <f t="shared" si="2"/>
        <v>-5.9899124435467133E-3</v>
      </c>
    </row>
    <row r="34" spans="1:13" x14ac:dyDescent="0.25">
      <c r="A34" s="17"/>
      <c r="B34" s="16"/>
      <c r="C34" s="1" t="s">
        <v>357</v>
      </c>
      <c r="D34" s="7">
        <v>194150233.66199997</v>
      </c>
      <c r="E34" s="8">
        <v>0.21415472805654359</v>
      </c>
      <c r="F34" s="8">
        <v>1.4149808409698594E-2</v>
      </c>
      <c r="G34" s="7">
        <v>200793512.74399999</v>
      </c>
      <c r="H34" s="8">
        <v>0.19142800934513052</v>
      </c>
      <c r="I34" s="8">
        <v>2.1286551659232929E-2</v>
      </c>
      <c r="K34" s="8">
        <f t="shared" si="0"/>
        <v>3.4217208790824571E-2</v>
      </c>
      <c r="L34" s="8">
        <f t="shared" si="1"/>
        <v>-0.10612289029365962</v>
      </c>
      <c r="M34" s="8">
        <f t="shared" si="2"/>
        <v>-2.2726718711413074E-2</v>
      </c>
    </row>
    <row r="35" spans="1:13" x14ac:dyDescent="0.25">
      <c r="A35" s="17"/>
      <c r="B35" s="16"/>
      <c r="C35" s="1" t="s">
        <v>358</v>
      </c>
      <c r="D35" s="7">
        <v>65686890.899999999</v>
      </c>
      <c r="E35" s="8">
        <v>0.19161977614623255</v>
      </c>
      <c r="F35" s="8">
        <v>4.7873077653972041E-3</v>
      </c>
      <c r="G35" s="7">
        <v>52871160.801999994</v>
      </c>
      <c r="H35" s="8">
        <v>0.2095641096947671</v>
      </c>
      <c r="I35" s="8">
        <v>5.6049853419829375E-3</v>
      </c>
      <c r="K35" s="8">
        <f t="shared" si="0"/>
        <v>-0.19510331395514424</v>
      </c>
      <c r="L35" s="8">
        <f t="shared" si="1"/>
        <v>9.3645519838414515E-2</v>
      </c>
      <c r="M35" s="8">
        <f t="shared" si="2"/>
        <v>1.7944333548534558E-2</v>
      </c>
    </row>
    <row r="36" spans="1:13" x14ac:dyDescent="0.25">
      <c r="A36" s="17"/>
      <c r="B36" s="16"/>
      <c r="C36" s="1" t="s">
        <v>359</v>
      </c>
      <c r="D36" s="7">
        <v>151277711.84599996</v>
      </c>
      <c r="E36" s="8">
        <v>0.24491457818794118</v>
      </c>
      <c r="F36" s="8">
        <v>1.1025228241574092E-2</v>
      </c>
      <c r="G36" s="7">
        <v>193380413.74700001</v>
      </c>
      <c r="H36" s="8">
        <v>0.19304774834043467</v>
      </c>
      <c r="I36" s="8">
        <v>2.0500673108685172E-2</v>
      </c>
      <c r="K36" s="8">
        <f t="shared" si="0"/>
        <v>0.27831397888844611</v>
      </c>
      <c r="L36" s="8">
        <f t="shared" si="1"/>
        <v>-0.21177518394885109</v>
      </c>
      <c r="M36" s="8">
        <f t="shared" si="2"/>
        <v>-5.1866829847506513E-2</v>
      </c>
    </row>
    <row r="37" spans="1:13" x14ac:dyDescent="0.25">
      <c r="A37" s="17"/>
      <c r="B37" s="6"/>
      <c r="C37" s="1" t="s">
        <v>360</v>
      </c>
      <c r="D37" s="7">
        <v>237877863.64999995</v>
      </c>
      <c r="E37" s="8">
        <v>0.20802786901100531</v>
      </c>
      <c r="F37" s="8">
        <v>1.7336709475280432E-2</v>
      </c>
      <c r="G37" s="7">
        <v>246067131.93100002</v>
      </c>
      <c r="H37" s="8">
        <v>0.1903901003899087</v>
      </c>
      <c r="I37" s="8">
        <v>2.6086105292488011E-2</v>
      </c>
      <c r="K37" s="8">
        <f t="shared" si="0"/>
        <v>3.4426357103363392E-2</v>
      </c>
      <c r="L37" s="8">
        <f t="shared" si="1"/>
        <v>-8.4785604471886988E-2</v>
      </c>
      <c r="M37" s="8">
        <f t="shared" si="2"/>
        <v>-1.7637768621096617E-2</v>
      </c>
    </row>
    <row r="38" spans="1:13" x14ac:dyDescent="0.25">
      <c r="A38" s="17"/>
      <c r="B38" s="10" t="s">
        <v>361</v>
      </c>
      <c r="C38" s="10"/>
      <c r="D38" s="11">
        <v>823064894.61499977</v>
      </c>
      <c r="E38" s="12">
        <v>0.21729417067248166</v>
      </c>
      <c r="F38" s="12">
        <v>5.998556039765645E-2</v>
      </c>
      <c r="G38" s="11">
        <v>911149840.12900007</v>
      </c>
      <c r="H38" s="12">
        <v>0.19800865952350602</v>
      </c>
      <c r="I38" s="12">
        <v>9.6592952014020406E-2</v>
      </c>
      <c r="K38" s="12">
        <f t="shared" si="0"/>
        <v>0.10702065668248828</v>
      </c>
      <c r="L38" s="12">
        <f t="shared" si="1"/>
        <v>-8.8753007452021748E-2</v>
      </c>
      <c r="M38" s="12">
        <f t="shared" si="2"/>
        <v>-1.9285511148975643E-2</v>
      </c>
    </row>
    <row r="39" spans="1:13" x14ac:dyDescent="0.25">
      <c r="A39" s="17"/>
      <c r="B39" s="16" t="s">
        <v>362</v>
      </c>
      <c r="C39" s="1" t="s">
        <v>363</v>
      </c>
      <c r="D39" s="7">
        <v>68838552.733999997</v>
      </c>
      <c r="E39" s="8">
        <v>0.18153973518719327</v>
      </c>
      <c r="F39" s="8">
        <v>5.0170031424364939E-3</v>
      </c>
      <c r="G39" s="7">
        <v>57320829.915999994</v>
      </c>
      <c r="H39" s="8">
        <v>0.13552912575383935</v>
      </c>
      <c r="I39" s="8">
        <v>6.0767043241714419E-3</v>
      </c>
      <c r="K39" s="8">
        <f t="shared" si="0"/>
        <v>-0.16731500533582966</v>
      </c>
      <c r="L39" s="8">
        <f t="shared" si="1"/>
        <v>-0.25344649415683262</v>
      </c>
      <c r="M39" s="8">
        <f t="shared" si="2"/>
        <v>-4.6010609433353916E-2</v>
      </c>
    </row>
    <row r="40" spans="1:13" x14ac:dyDescent="0.25">
      <c r="A40" s="17"/>
      <c r="B40" s="16"/>
      <c r="C40" s="1" t="s">
        <v>364</v>
      </c>
      <c r="D40" s="7">
        <v>28287980.906999994</v>
      </c>
      <c r="E40" s="8">
        <v>0.1598078580391486</v>
      </c>
      <c r="F40" s="8">
        <v>2.0616483564377215E-3</v>
      </c>
      <c r="G40" s="7">
        <v>39697581.812000006</v>
      </c>
      <c r="H40" s="8">
        <v>0.12326108766959873</v>
      </c>
      <c r="I40" s="8">
        <v>4.208425931893133E-3</v>
      </c>
      <c r="K40" s="8">
        <f t="shared" si="0"/>
        <v>0.40333740829755205</v>
      </c>
      <c r="L40" s="8">
        <f t="shared" si="1"/>
        <v>-0.22869194805550108</v>
      </c>
      <c r="M40" s="8">
        <f t="shared" si="2"/>
        <v>-3.6546770369549869E-2</v>
      </c>
    </row>
    <row r="41" spans="1:13" x14ac:dyDescent="0.25">
      <c r="A41" s="17"/>
      <c r="B41" s="6"/>
      <c r="C41" s="1" t="s">
        <v>365</v>
      </c>
      <c r="D41" s="7">
        <v>46715216.357000008</v>
      </c>
      <c r="E41" s="8">
        <v>0.27678352912225168</v>
      </c>
      <c r="F41" s="8">
        <v>3.4046385049421881E-3</v>
      </c>
      <c r="G41" s="7">
        <v>34773804.529000007</v>
      </c>
      <c r="H41" s="8">
        <v>0.19938978529708176</v>
      </c>
      <c r="I41" s="8">
        <v>3.6864457241621985E-3</v>
      </c>
      <c r="K41" s="8">
        <f t="shared" si="0"/>
        <v>-0.25562146039832367</v>
      </c>
      <c r="L41" s="8">
        <f t="shared" si="1"/>
        <v>-0.27961831424942241</v>
      </c>
      <c r="M41" s="8">
        <f t="shared" si="2"/>
        <v>-7.7393743825169919E-2</v>
      </c>
    </row>
    <row r="42" spans="1:13" x14ac:dyDescent="0.25">
      <c r="A42" s="17"/>
      <c r="B42" s="10" t="s">
        <v>366</v>
      </c>
      <c r="C42" s="10"/>
      <c r="D42" s="11">
        <v>143841749.998</v>
      </c>
      <c r="E42" s="12">
        <v>0.2081980837859411</v>
      </c>
      <c r="F42" s="12">
        <v>1.0483290003816403E-2</v>
      </c>
      <c r="G42" s="11">
        <v>131792216.257</v>
      </c>
      <c r="H42" s="12">
        <v>0.14868367080790487</v>
      </c>
      <c r="I42" s="12">
        <v>1.3971575980226773E-2</v>
      </c>
      <c r="K42" s="12">
        <f t="shared" si="0"/>
        <v>-8.3769376701601117E-2</v>
      </c>
      <c r="L42" s="12">
        <f t="shared" si="1"/>
        <v>-0.2858547585828215</v>
      </c>
      <c r="M42" s="12">
        <f t="shared" si="2"/>
        <v>-5.9514412978036224E-2</v>
      </c>
    </row>
    <row r="43" spans="1:13" x14ac:dyDescent="0.25">
      <c r="A43" s="17"/>
      <c r="B43" s="16" t="s">
        <v>367</v>
      </c>
      <c r="C43" s="1" t="s">
        <v>264</v>
      </c>
      <c r="D43" s="7">
        <v>787272.72600000002</v>
      </c>
      <c r="E43" s="8">
        <v>0.13872232886167582</v>
      </c>
      <c r="F43" s="8">
        <v>5.7377001453804921E-5</v>
      </c>
      <c r="G43" s="7">
        <v>898994.54599999997</v>
      </c>
      <c r="H43" s="8">
        <v>6.6991492070742772E-2</v>
      </c>
      <c r="I43" s="8">
        <v>9.5304343169669867E-5</v>
      </c>
      <c r="K43" s="8">
        <f t="shared" si="0"/>
        <v>0.14190993325481971</v>
      </c>
      <c r="L43" s="8">
        <f t="shared" si="1"/>
        <v>-0.51708212642867335</v>
      </c>
      <c r="M43" s="8">
        <f t="shared" si="2"/>
        <v>-7.1730836790933047E-2</v>
      </c>
    </row>
    <row r="44" spans="1:13" x14ac:dyDescent="0.25">
      <c r="A44" s="17"/>
      <c r="B44" s="16"/>
      <c r="C44" s="1" t="s">
        <v>368</v>
      </c>
      <c r="D44" s="7">
        <v>144113549.074</v>
      </c>
      <c r="E44" s="8">
        <v>0.25916166650522249</v>
      </c>
      <c r="F44" s="8">
        <v>1.0503098915599782E-2</v>
      </c>
      <c r="G44" s="7">
        <v>146452458.00099993</v>
      </c>
      <c r="H44" s="8">
        <v>0.22030726920800262</v>
      </c>
      <c r="I44" s="8">
        <v>1.552573970272892E-2</v>
      </c>
      <c r="K44" s="8">
        <f t="shared" si="0"/>
        <v>1.6229625472612197E-2</v>
      </c>
      <c r="L44" s="8">
        <f t="shared" si="1"/>
        <v>-0.14992339654690756</v>
      </c>
      <c r="M44" s="8">
        <f t="shared" si="2"/>
        <v>-3.8854397297219873E-2</v>
      </c>
    </row>
    <row r="45" spans="1:13" x14ac:dyDescent="0.25">
      <c r="A45" s="17"/>
      <c r="B45" s="16"/>
      <c r="C45" s="1" t="s">
        <v>369</v>
      </c>
      <c r="D45" s="7">
        <v>5284515.9190000016</v>
      </c>
      <c r="E45" s="8">
        <v>0.16933792852862431</v>
      </c>
      <c r="F45" s="8">
        <v>3.8513931392959033E-4</v>
      </c>
      <c r="G45" s="7">
        <v>7371704.5470000003</v>
      </c>
      <c r="H45" s="8">
        <v>0.12514020619225991</v>
      </c>
      <c r="I45" s="8">
        <v>7.8149023597380509E-4</v>
      </c>
      <c r="K45" s="8">
        <f t="shared" si="0"/>
        <v>0.39496306946407334</v>
      </c>
      <c r="L45" s="8">
        <f t="shared" si="1"/>
        <v>-0.2610030884421346</v>
      </c>
      <c r="M45" s="8">
        <f t="shared" si="2"/>
        <v>-4.4197722336364403E-2</v>
      </c>
    </row>
    <row r="46" spans="1:13" x14ac:dyDescent="0.25">
      <c r="A46" s="17"/>
      <c r="B46" s="16"/>
      <c r="C46" s="1" t="s">
        <v>370</v>
      </c>
      <c r="D46" s="7">
        <v>11924040.91</v>
      </c>
      <c r="E46" s="8">
        <v>0.1359048247344532</v>
      </c>
      <c r="F46" s="8">
        <v>8.6903266178726913E-4</v>
      </c>
      <c r="G46" s="7">
        <v>15566280.449999999</v>
      </c>
      <c r="H46" s="8">
        <v>0.13224376026194493</v>
      </c>
      <c r="I46" s="8">
        <v>1.6502148322066941E-3</v>
      </c>
      <c r="K46" s="8">
        <f t="shared" si="0"/>
        <v>0.30545345889793651</v>
      </c>
      <c r="L46" s="8">
        <f t="shared" si="1"/>
        <v>-2.6938443720903149E-2</v>
      </c>
      <c r="M46" s="8">
        <f t="shared" si="2"/>
        <v>-3.6610644725082742E-3</v>
      </c>
    </row>
    <row r="47" spans="1:13" x14ac:dyDescent="0.25">
      <c r="A47" s="17"/>
      <c r="B47" s="16"/>
      <c r="C47" s="1" t="s">
        <v>371</v>
      </c>
      <c r="D47" s="7">
        <v>170181.81900000002</v>
      </c>
      <c r="E47" s="8">
        <v>0.15506920278011599</v>
      </c>
      <c r="F47" s="8">
        <v>1.2402973142212177E-5</v>
      </c>
      <c r="G47" s="7">
        <v>297818.18099999998</v>
      </c>
      <c r="H47" s="8">
        <v>0.15384615152155537</v>
      </c>
      <c r="I47" s="8">
        <v>3.1572345183271949E-5</v>
      </c>
      <c r="K47" s="8">
        <f t="shared" si="0"/>
        <v>0.74999998677884583</v>
      </c>
      <c r="L47" s="8">
        <f t="shared" si="1"/>
        <v>-7.8871319168053455E-3</v>
      </c>
      <c r="M47" s="8">
        <f t="shared" si="2"/>
        <v>-1.2230512585606201E-3</v>
      </c>
    </row>
    <row r="48" spans="1:13" x14ac:dyDescent="0.25">
      <c r="A48" s="17"/>
      <c r="B48" s="16"/>
      <c r="C48" s="1" t="s">
        <v>372</v>
      </c>
      <c r="D48" s="7">
        <v>598468376.32099986</v>
      </c>
      <c r="E48" s="8">
        <v>0.24381409520414776</v>
      </c>
      <c r="F48" s="8">
        <v>4.3616804906596342E-2</v>
      </c>
      <c r="G48" s="7">
        <v>711139995.63600016</v>
      </c>
      <c r="H48" s="8">
        <v>0.22168964038509095</v>
      </c>
      <c r="I48" s="8">
        <v>7.5389478709663824E-2</v>
      </c>
      <c r="K48" s="8">
        <f t="shared" si="0"/>
        <v>0.18826662155088836</v>
      </c>
      <c r="L48" s="8">
        <f t="shared" si="1"/>
        <v>-9.0743132797682646E-2</v>
      </c>
      <c r="M48" s="8">
        <f t="shared" si="2"/>
        <v>-2.212445481905681E-2</v>
      </c>
    </row>
    <row r="49" spans="1:13" x14ac:dyDescent="0.25">
      <c r="A49" s="17"/>
      <c r="B49" s="6"/>
      <c r="C49" s="1" t="s">
        <v>373</v>
      </c>
      <c r="D49" s="7">
        <v>24519304.550000001</v>
      </c>
      <c r="E49" s="8">
        <v>0.15748782197821354</v>
      </c>
      <c r="F49" s="8">
        <v>1.7869845180075953E-3</v>
      </c>
      <c r="G49" s="7">
        <v>54636972.99499999</v>
      </c>
      <c r="H49" s="8">
        <v>0.11352244945135616</v>
      </c>
      <c r="I49" s="8">
        <v>5.7921828861322864E-3</v>
      </c>
      <c r="K49" s="8">
        <f t="shared" si="0"/>
        <v>1.2283247423916022</v>
      </c>
      <c r="L49" s="8">
        <f t="shared" si="1"/>
        <v>-0.2791668077861883</v>
      </c>
      <c r="M49" s="8">
        <f t="shared" si="2"/>
        <v>-4.396537252685738E-2</v>
      </c>
    </row>
    <row r="50" spans="1:13" x14ac:dyDescent="0.25">
      <c r="A50" s="9"/>
      <c r="B50" s="10" t="s">
        <v>374</v>
      </c>
      <c r="C50" s="10"/>
      <c r="D50" s="11">
        <v>785267241.31899977</v>
      </c>
      <c r="E50" s="12">
        <v>0.24167088736598266</v>
      </c>
      <c r="F50" s="12">
        <v>5.7230840290516595E-2</v>
      </c>
      <c r="G50" s="11">
        <v>936364224.35600007</v>
      </c>
      <c r="H50" s="12">
        <v>0.21274469064963211</v>
      </c>
      <c r="I50" s="12">
        <v>9.9265983055058474E-2</v>
      </c>
      <c r="K50" s="12">
        <f t="shared" si="0"/>
        <v>0.19241472849829488</v>
      </c>
      <c r="L50" s="12">
        <f t="shared" si="1"/>
        <v>-0.11969251667680258</v>
      </c>
      <c r="M50" s="12">
        <f t="shared" si="2"/>
        <v>-2.892619671635055E-2</v>
      </c>
    </row>
    <row r="51" spans="1:13" x14ac:dyDescent="0.25">
      <c r="A51" s="13" t="s">
        <v>375</v>
      </c>
      <c r="B51" s="13"/>
      <c r="C51" s="13"/>
      <c r="D51" s="14">
        <v>1752173885.9319994</v>
      </c>
      <c r="E51" s="15">
        <v>0.22747229292256921</v>
      </c>
      <c r="F51" s="15">
        <v>0.12769969069198944</v>
      </c>
      <c r="G51" s="14">
        <v>1979306280.7420001</v>
      </c>
      <c r="H51" s="15">
        <v>0.20169562947192923</v>
      </c>
      <c r="I51" s="15">
        <v>0.20983051104930564</v>
      </c>
      <c r="K51" s="15">
        <f t="shared" si="0"/>
        <v>0.12962891219508532</v>
      </c>
      <c r="L51" s="15">
        <f t="shared" si="1"/>
        <v>-0.11331781607096325</v>
      </c>
      <c r="M51" s="15">
        <f t="shared" si="2"/>
        <v>-2.5776663450639975E-2</v>
      </c>
    </row>
    <row r="52" spans="1:13" x14ac:dyDescent="0.25">
      <c r="A52" s="5" t="s">
        <v>376</v>
      </c>
      <c r="B52" s="16" t="s">
        <v>377</v>
      </c>
      <c r="C52" s="1" t="s">
        <v>378</v>
      </c>
      <c r="D52" s="7">
        <v>277595.45599999995</v>
      </c>
      <c r="E52" s="8">
        <v>0.26988163667924014</v>
      </c>
      <c r="F52" s="8">
        <v>2.0231356118999652E-5</v>
      </c>
      <c r="G52" s="7">
        <v>4913798.211000002</v>
      </c>
      <c r="H52" s="8">
        <v>0.20056678737717898</v>
      </c>
      <c r="I52" s="8">
        <v>5.2092230486974951E-4</v>
      </c>
      <c r="K52" s="8">
        <f t="shared" si="0"/>
        <v>16.701291951263073</v>
      </c>
      <c r="L52" s="8">
        <f t="shared" si="1"/>
        <v>-0.25683425576836594</v>
      </c>
      <c r="M52" s="8">
        <f t="shared" si="2"/>
        <v>-6.9314849302061166E-2</v>
      </c>
    </row>
    <row r="53" spans="1:13" x14ac:dyDescent="0.25">
      <c r="A53" s="17"/>
      <c r="B53" s="16"/>
      <c r="C53" s="1" t="s">
        <v>379</v>
      </c>
      <c r="D53" s="7">
        <v>79000</v>
      </c>
      <c r="E53" s="8">
        <v>0.21794012658227849</v>
      </c>
      <c r="F53" s="8">
        <v>5.757576714083435E-6</v>
      </c>
      <c r="G53" s="7">
        <v>199363.636</v>
      </c>
      <c r="H53" s="8">
        <v>0.19844961094108457</v>
      </c>
      <c r="I53" s="8">
        <v>2.1134967353736483E-5</v>
      </c>
      <c r="K53" s="8">
        <f t="shared" si="0"/>
        <v>1.5235903291139241</v>
      </c>
      <c r="L53" s="8">
        <f t="shared" si="1"/>
        <v>-8.9430597049028115E-2</v>
      </c>
      <c r="M53" s="8">
        <f t="shared" si="2"/>
        <v>-1.9490515641193917E-2</v>
      </c>
    </row>
    <row r="54" spans="1:13" x14ac:dyDescent="0.25">
      <c r="A54" s="17"/>
      <c r="B54" s="16"/>
      <c r="C54" s="1" t="s">
        <v>380</v>
      </c>
      <c r="D54" s="7">
        <v>75579390.008000016</v>
      </c>
      <c r="E54" s="8">
        <v>0.24981111776638457</v>
      </c>
      <c r="F54" s="8">
        <v>5.5082802022112807E-3</v>
      </c>
      <c r="G54" s="7">
        <v>62848005.196000002</v>
      </c>
      <c r="H54" s="8">
        <v>0.17740206648133364</v>
      </c>
      <c r="I54" s="8">
        <v>6.6626520498699214E-3</v>
      </c>
      <c r="K54" s="8">
        <f t="shared" si="0"/>
        <v>-0.16845048379792971</v>
      </c>
      <c r="L54" s="8">
        <f t="shared" si="1"/>
        <v>-0.28985519912995061</v>
      </c>
      <c r="M54" s="8">
        <f t="shared" si="2"/>
        <v>-7.2409051285050929E-2</v>
      </c>
    </row>
    <row r="55" spans="1:13" x14ac:dyDescent="0.25">
      <c r="A55" s="17"/>
      <c r="B55" s="16"/>
      <c r="C55" s="1" t="s">
        <v>381</v>
      </c>
      <c r="D55" s="7">
        <v>11284704.544</v>
      </c>
      <c r="E55" s="8">
        <v>0.28069403338381282</v>
      </c>
      <c r="F55" s="8">
        <v>8.22437368453746E-4</v>
      </c>
      <c r="G55" s="7">
        <v>21878310.277999997</v>
      </c>
      <c r="H55" s="8">
        <v>0.1369654973315394</v>
      </c>
      <c r="I55" s="8">
        <v>2.3193666746750509E-3</v>
      </c>
      <c r="K55" s="8">
        <f t="shared" si="0"/>
        <v>0.93875791720506729</v>
      </c>
      <c r="L55" s="8">
        <f t="shared" si="1"/>
        <v>-0.51204699408677212</v>
      </c>
      <c r="M55" s="8">
        <f t="shared" si="2"/>
        <v>-0.14372853605227343</v>
      </c>
    </row>
    <row r="56" spans="1:13" x14ac:dyDescent="0.25">
      <c r="A56" s="17"/>
      <c r="B56" s="6"/>
      <c r="C56" s="1" t="s">
        <v>382</v>
      </c>
      <c r="D56" s="7">
        <v>51709044.552000016</v>
      </c>
      <c r="E56" s="8">
        <v>0.1655564102212537</v>
      </c>
      <c r="F56" s="8">
        <v>3.7685922888620028E-3</v>
      </c>
      <c r="G56" s="7">
        <v>60256651.732999995</v>
      </c>
      <c r="H56" s="8">
        <v>9.6991280380076053E-2</v>
      </c>
      <c r="I56" s="8">
        <v>6.3879371021424575E-3</v>
      </c>
      <c r="K56" s="8">
        <f t="shared" si="0"/>
        <v>0.16530197482965048</v>
      </c>
      <c r="L56" s="8">
        <f t="shared" si="1"/>
        <v>-0.41414965297656248</v>
      </c>
      <c r="M56" s="8">
        <f t="shared" si="2"/>
        <v>-6.8565129841177644E-2</v>
      </c>
    </row>
    <row r="57" spans="1:13" x14ac:dyDescent="0.25">
      <c r="A57" s="17"/>
      <c r="B57" s="10" t="s">
        <v>383</v>
      </c>
      <c r="C57" s="10"/>
      <c r="D57" s="11">
        <v>138929734.56000003</v>
      </c>
      <c r="E57" s="12">
        <v>0.22098235634892879</v>
      </c>
      <c r="F57" s="12">
        <v>1.0125298792360113E-2</v>
      </c>
      <c r="G57" s="11">
        <v>150096129.05399999</v>
      </c>
      <c r="H57" s="12">
        <v>0.1400130565421798</v>
      </c>
      <c r="I57" s="12">
        <v>1.5912013098910917E-2</v>
      </c>
      <c r="K57" s="12">
        <f t="shared" si="0"/>
        <v>8.0374403142456918E-2</v>
      </c>
      <c r="L57" s="12">
        <f t="shared" si="1"/>
        <v>-0.36640617443185974</v>
      </c>
      <c r="M57" s="12">
        <f t="shared" si="2"/>
        <v>-8.0969299806748996E-2</v>
      </c>
    </row>
    <row r="58" spans="1:13" x14ac:dyDescent="0.25">
      <c r="A58" s="17"/>
      <c r="B58" s="16" t="s">
        <v>384</v>
      </c>
      <c r="C58" s="1" t="s">
        <v>385</v>
      </c>
      <c r="D58" s="7">
        <v>32272.726999999999</v>
      </c>
      <c r="E58" s="8">
        <v>0.15215035903225654</v>
      </c>
      <c r="F58" s="8">
        <v>2.3520595123439462E-6</v>
      </c>
      <c r="G58" s="7">
        <v>96818.182000000001</v>
      </c>
      <c r="H58" s="8">
        <v>0.15215036778938898</v>
      </c>
      <c r="I58" s="8">
        <v>1.0263903472437256E-5</v>
      </c>
      <c r="K58" s="8">
        <f t="shared" si="0"/>
        <v>2.0000000309859161</v>
      </c>
      <c r="L58" s="8">
        <f t="shared" si="1"/>
        <v>5.7555779031659426E-8</v>
      </c>
      <c r="M58" s="8">
        <f t="shared" si="2"/>
        <v>8.7571324358659552E-9</v>
      </c>
    </row>
    <row r="59" spans="1:13" x14ac:dyDescent="0.25">
      <c r="A59" s="17"/>
      <c r="B59" s="16"/>
      <c r="C59" s="1" t="s">
        <v>386</v>
      </c>
      <c r="D59" s="7">
        <v>1201318.1810000003</v>
      </c>
      <c r="E59" s="8">
        <v>0.24238705082912579</v>
      </c>
      <c r="F59" s="8">
        <v>8.7552931457350274E-5</v>
      </c>
      <c r="G59" s="7">
        <v>20034019.093999997</v>
      </c>
      <c r="H59" s="8">
        <v>0.21229303686117373</v>
      </c>
      <c r="I59" s="8">
        <v>2.123849404090038E-3</v>
      </c>
      <c r="K59" s="8">
        <f t="shared" si="0"/>
        <v>15.676696824252918</v>
      </c>
      <c r="L59" s="8">
        <f t="shared" si="1"/>
        <v>-0.12415685518269393</v>
      </c>
      <c r="M59" s="8">
        <f t="shared" si="2"/>
        <v>-3.0094013967952055E-2</v>
      </c>
    </row>
    <row r="60" spans="1:13" x14ac:dyDescent="0.25">
      <c r="A60" s="17"/>
      <c r="B60" s="16"/>
      <c r="C60" s="1" t="s">
        <v>387</v>
      </c>
      <c r="D60" s="7">
        <v>31251439.993000008</v>
      </c>
      <c r="E60" s="8">
        <v>0.22287205308171729</v>
      </c>
      <c r="F60" s="8">
        <v>2.2776273820920589E-3</v>
      </c>
      <c r="G60" s="7">
        <v>47725839.559000008</v>
      </c>
      <c r="H60" s="8">
        <v>0.18163854463541337</v>
      </c>
      <c r="I60" s="8">
        <v>5.059518783100095E-3</v>
      </c>
      <c r="K60" s="8">
        <f t="shared" si="0"/>
        <v>0.5271564948587999</v>
      </c>
      <c r="L60" s="8">
        <f t="shared" si="1"/>
        <v>-0.18500977523272255</v>
      </c>
      <c r="M60" s="8">
        <f t="shared" si="2"/>
        <v>-4.1233508446303913E-2</v>
      </c>
    </row>
    <row r="61" spans="1:13" x14ac:dyDescent="0.25">
      <c r="A61" s="17"/>
      <c r="B61" s="6"/>
      <c r="C61" s="1" t="s">
        <v>388</v>
      </c>
      <c r="D61" s="7">
        <v>35454.544999999998</v>
      </c>
      <c r="E61" s="8">
        <v>0.15461614300789928</v>
      </c>
      <c r="F61" s="8">
        <v>2.5839526924104214E-6</v>
      </c>
      <c r="G61" s="7">
        <v>1096847.2740000002</v>
      </c>
      <c r="H61" s="8">
        <v>9.83413612422398E-2</v>
      </c>
      <c r="I61" s="8">
        <v>1.1627913592037847E-4</v>
      </c>
      <c r="K61" s="8">
        <f t="shared" si="0"/>
        <v>29.936718381239988</v>
      </c>
      <c r="L61" s="8">
        <f t="shared" si="1"/>
        <v>-0.36396446497041657</v>
      </c>
      <c r="M61" s="8">
        <f t="shared" si="2"/>
        <v>-5.6274781765659476E-2</v>
      </c>
    </row>
    <row r="62" spans="1:13" x14ac:dyDescent="0.25">
      <c r="A62" s="17"/>
      <c r="B62" s="10" t="s">
        <v>389</v>
      </c>
      <c r="C62" s="10"/>
      <c r="D62" s="11">
        <v>32520485.44600001</v>
      </c>
      <c r="E62" s="12">
        <v>0.22344834698320265</v>
      </c>
      <c r="F62" s="12">
        <v>2.3701163257541635E-3</v>
      </c>
      <c r="G62" s="11">
        <v>68953524.109000012</v>
      </c>
      <c r="H62" s="12">
        <v>0.1891786001884333</v>
      </c>
      <c r="I62" s="12">
        <v>7.30991122658295E-3</v>
      </c>
      <c r="K62" s="12">
        <f t="shared" si="0"/>
        <v>1.1203104185974331</v>
      </c>
      <c r="L62" s="12">
        <f t="shared" si="1"/>
        <v>-0.15336764517369883</v>
      </c>
      <c r="M62" s="12">
        <f t="shared" si="2"/>
        <v>-3.4269746794769351E-2</v>
      </c>
    </row>
    <row r="63" spans="1:13" x14ac:dyDescent="0.25">
      <c r="A63" s="17"/>
      <c r="B63" s="16" t="s">
        <v>390</v>
      </c>
      <c r="C63" s="1" t="s">
        <v>391</v>
      </c>
      <c r="D63" s="7">
        <v>481681.81799999997</v>
      </c>
      <c r="E63" s="8">
        <v>0.14850464627668383</v>
      </c>
      <c r="F63" s="8">
        <v>3.5105316695116139E-5</v>
      </c>
      <c r="G63" s="7">
        <v>2863702.273</v>
      </c>
      <c r="H63" s="8">
        <v>0.10784426017739172</v>
      </c>
      <c r="I63" s="8">
        <v>3.0358723017409232E-4</v>
      </c>
      <c r="K63" s="8">
        <f t="shared" si="0"/>
        <v>4.9452156298745749</v>
      </c>
      <c r="L63" s="8">
        <f t="shared" si="1"/>
        <v>-0.27379874716873454</v>
      </c>
      <c r="M63" s="8">
        <f t="shared" si="2"/>
        <v>-4.0660386099292109E-2</v>
      </c>
    </row>
    <row r="64" spans="1:13" x14ac:dyDescent="0.25">
      <c r="A64" s="17"/>
      <c r="B64" s="16"/>
      <c r="C64" s="1" t="s">
        <v>392</v>
      </c>
      <c r="D64" s="7">
        <v>301072.728</v>
      </c>
      <c r="E64" s="8">
        <v>9.504393901795051E-2</v>
      </c>
      <c r="F64" s="8">
        <v>2.1942396556688302E-5</v>
      </c>
      <c r="G64" s="7">
        <v>829871.81900000013</v>
      </c>
      <c r="H64" s="8">
        <v>9.7184911155538331E-2</v>
      </c>
      <c r="I64" s="8">
        <v>8.7976494381106256E-5</v>
      </c>
      <c r="K64" s="8">
        <f t="shared" si="0"/>
        <v>1.7563832317618622</v>
      </c>
      <c r="L64" s="8">
        <f t="shared" si="1"/>
        <v>2.2526130121600652E-2</v>
      </c>
      <c r="M64" s="8">
        <f t="shared" si="2"/>
        <v>2.140972137587821E-3</v>
      </c>
    </row>
    <row r="65" spans="1:13" x14ac:dyDescent="0.25">
      <c r="A65" s="17"/>
      <c r="B65" s="16"/>
      <c r="C65" s="1" t="s">
        <v>393</v>
      </c>
      <c r="D65" s="7">
        <v>277363.636</v>
      </c>
      <c r="E65" s="8">
        <v>8.9642738891698118E-2</v>
      </c>
      <c r="F65" s="8">
        <v>2.0214460910976127E-5</v>
      </c>
      <c r="G65" s="7">
        <v>345409.08999999997</v>
      </c>
      <c r="H65" s="8">
        <v>0.10143899223960783</v>
      </c>
      <c r="I65" s="8">
        <v>3.6617559687935394E-5</v>
      </c>
      <c r="K65" s="8">
        <f t="shared" si="0"/>
        <v>0.24532939855172642</v>
      </c>
      <c r="L65" s="8">
        <f t="shared" si="1"/>
        <v>0.13159184440093186</v>
      </c>
      <c r="M65" s="8">
        <f t="shared" si="2"/>
        <v>1.1796253347909708E-2</v>
      </c>
    </row>
    <row r="66" spans="1:13" x14ac:dyDescent="0.25">
      <c r="A66" s="17"/>
      <c r="B66" s="16"/>
      <c r="C66" s="1" t="s">
        <v>394</v>
      </c>
      <c r="D66" s="7">
        <v>818828189.46799982</v>
      </c>
      <c r="E66" s="8">
        <v>0.11774215893890864</v>
      </c>
      <c r="F66" s="8">
        <v>5.9676786285013356E-2</v>
      </c>
      <c r="G66" s="7">
        <v>871821990.61799967</v>
      </c>
      <c r="H66" s="8">
        <v>6.6173627688726588E-2</v>
      </c>
      <c r="I66" s="8">
        <v>9.2423722197667868E-2</v>
      </c>
      <c r="K66" s="8">
        <f t="shared" si="0"/>
        <v>6.4719072732987382E-2</v>
      </c>
      <c r="L66" s="8">
        <f t="shared" si="1"/>
        <v>-0.4379784752965058</v>
      </c>
      <c r="M66" s="8">
        <f t="shared" si="2"/>
        <v>-5.1568531250182056E-2</v>
      </c>
    </row>
    <row r="67" spans="1:13" x14ac:dyDescent="0.25">
      <c r="A67" s="17"/>
      <c r="B67" s="6"/>
      <c r="C67" s="1" t="s">
        <v>395</v>
      </c>
      <c r="D67" s="7">
        <v>9714777.2770000007</v>
      </c>
      <c r="E67" s="8">
        <v>0.25602460211708256</v>
      </c>
      <c r="F67" s="8">
        <v>7.0801994218433028E-4</v>
      </c>
      <c r="G67" s="7">
        <v>31079473.625999998</v>
      </c>
      <c r="H67" s="8">
        <v>0.20493946366812249</v>
      </c>
      <c r="I67" s="8">
        <v>3.294801768447E-3</v>
      </c>
      <c r="K67" s="8">
        <f t="shared" si="0"/>
        <v>2.1991956933054446</v>
      </c>
      <c r="L67" s="8">
        <f t="shared" si="1"/>
        <v>-0.19953214662393393</v>
      </c>
      <c r="M67" s="8">
        <f t="shared" si="2"/>
        <v>-5.1085138448960066E-2</v>
      </c>
    </row>
    <row r="68" spans="1:13" x14ac:dyDescent="0.25">
      <c r="A68" s="17"/>
      <c r="B68" s="10" t="s">
        <v>396</v>
      </c>
      <c r="C68" s="10"/>
      <c r="D68" s="11">
        <v>829603084.92699981</v>
      </c>
      <c r="E68" s="12">
        <v>0.11936169642584371</v>
      </c>
      <c r="F68" s="12">
        <v>6.0462068401360466E-2</v>
      </c>
      <c r="G68" s="11">
        <v>906940447.42599976</v>
      </c>
      <c r="H68" s="12">
        <v>7.110230608748061E-2</v>
      </c>
      <c r="I68" s="12">
        <v>9.6146705250358011E-2</v>
      </c>
      <c r="K68" s="12">
        <f t="shared" si="0"/>
        <v>9.3222125018743274E-2</v>
      </c>
      <c r="L68" s="12">
        <f t="shared" si="1"/>
        <v>-0.4043122021841018</v>
      </c>
      <c r="M68" s="12">
        <f t="shared" si="2"/>
        <v>-4.8259390338363101E-2</v>
      </c>
    </row>
    <row r="69" spans="1:13" x14ac:dyDescent="0.25">
      <c r="A69" s="17"/>
      <c r="B69" s="16" t="s">
        <v>397</v>
      </c>
      <c r="C69" s="1" t="s">
        <v>398</v>
      </c>
      <c r="D69" s="7">
        <v>16741661.363</v>
      </c>
      <c r="E69" s="8">
        <v>0.20815858100569795</v>
      </c>
      <c r="F69" s="8">
        <v>1.2201442989706222E-3</v>
      </c>
      <c r="G69" s="7">
        <v>15004530.637</v>
      </c>
      <c r="H69" s="8">
        <v>0.15455600265705263</v>
      </c>
      <c r="I69" s="8">
        <v>1.5906625276995543E-3</v>
      </c>
      <c r="K69" s="8">
        <f t="shared" si="0"/>
        <v>-0.10376095229348947</v>
      </c>
      <c r="L69" s="8">
        <f t="shared" si="1"/>
        <v>-0.25750837697715689</v>
      </c>
      <c r="M69" s="8">
        <f t="shared" si="2"/>
        <v>-5.3602578348645319E-2</v>
      </c>
    </row>
    <row r="70" spans="1:13" x14ac:dyDescent="0.25">
      <c r="A70" s="17"/>
      <c r="B70" s="6"/>
      <c r="C70" s="1" t="s">
        <v>399</v>
      </c>
      <c r="D70" s="7">
        <v>77445872.725999996</v>
      </c>
      <c r="E70" s="8">
        <v>0.17390356673556473</v>
      </c>
      <c r="F70" s="8">
        <v>5.644310802646671E-3</v>
      </c>
      <c r="G70" s="7">
        <v>76730124.546000004</v>
      </c>
      <c r="H70" s="8">
        <v>0.1337236619477753</v>
      </c>
      <c r="I70" s="8">
        <v>8.1343253457107113E-3</v>
      </c>
      <c r="K70" s="8">
        <f t="shared" si="0"/>
        <v>-9.2419150925224791E-3</v>
      </c>
      <c r="L70" s="8">
        <f t="shared" si="1"/>
        <v>-0.23104704257668518</v>
      </c>
      <c r="M70" s="8">
        <f t="shared" si="2"/>
        <v>-4.0179904787789433E-2</v>
      </c>
    </row>
    <row r="71" spans="1:13" x14ac:dyDescent="0.25">
      <c r="A71" s="9"/>
      <c r="B71" s="10" t="s">
        <v>400</v>
      </c>
      <c r="C71" s="10"/>
      <c r="D71" s="11">
        <v>94187534.089000002</v>
      </c>
      <c r="E71" s="12">
        <v>0.17999233266878689</v>
      </c>
      <c r="F71" s="12">
        <v>6.8644551016172938E-3</v>
      </c>
      <c r="G71" s="11">
        <v>91734655.182999998</v>
      </c>
      <c r="H71" s="12">
        <v>0.13713109280135199</v>
      </c>
      <c r="I71" s="12">
        <v>9.7249878734102652E-3</v>
      </c>
      <c r="K71" s="12">
        <f t="shared" si="0"/>
        <v>-2.6042500525411572E-2</v>
      </c>
      <c r="L71" s="12">
        <f t="shared" si="1"/>
        <v>-0.23812814263764259</v>
      </c>
      <c r="M71" s="12">
        <f t="shared" si="2"/>
        <v>-4.2861239867434897E-2</v>
      </c>
    </row>
    <row r="72" spans="1:13" ht="15.75" thickBot="1" x14ac:dyDescent="0.3">
      <c r="A72" s="13" t="s">
        <v>401</v>
      </c>
      <c r="B72" s="13"/>
      <c r="C72" s="13"/>
      <c r="D72" s="14">
        <v>1095240839.0219998</v>
      </c>
      <c r="E72" s="15">
        <v>0.14055678795676066</v>
      </c>
      <c r="F72" s="15">
        <v>7.9821938621092034E-2</v>
      </c>
      <c r="G72" s="14">
        <v>1217724755.7719996</v>
      </c>
      <c r="H72" s="15">
        <v>9.1256401953945882E-2</v>
      </c>
      <c r="I72" s="15">
        <v>0.12909361744926212</v>
      </c>
      <c r="K72" s="15">
        <f t="shared" si="0"/>
        <v>0.11183286121742175</v>
      </c>
      <c r="L72" s="15">
        <f t="shared" si="1"/>
        <v>-0.35075065900041058</v>
      </c>
      <c r="M72" s="15">
        <f t="shared" si="2"/>
        <v>-4.9300386002814778E-2</v>
      </c>
    </row>
    <row r="73" spans="1:13" ht="15.75" thickTop="1" x14ac:dyDescent="0.25">
      <c r="A73" s="18" t="s">
        <v>36</v>
      </c>
      <c r="B73" s="18"/>
      <c r="C73" s="18"/>
      <c r="D73" s="19">
        <v>13721050352.096998</v>
      </c>
      <c r="E73" s="20">
        <v>5.7366514340988536E-2</v>
      </c>
      <c r="F73" s="20">
        <v>1</v>
      </c>
      <c r="G73" s="19">
        <v>9432881189.8899956</v>
      </c>
      <c r="H73" s="20">
        <v>1.8674009661946669E-2</v>
      </c>
      <c r="I73" s="20">
        <v>1</v>
      </c>
      <c r="K73" s="20">
        <f t="shared" si="0"/>
        <v>-0.31252484701738881</v>
      </c>
      <c r="L73" s="20">
        <f t="shared" si="1"/>
        <v>-0.67447892073505256</v>
      </c>
      <c r="M73" s="20">
        <f t="shared" si="2"/>
        <v>-3.8692504679041867E-2</v>
      </c>
    </row>
  </sheetData>
  <mergeCells count="1">
    <mergeCell ref="K7:L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7" bestFit="1" customWidth="1"/>
    <col min="2" max="2" width="33.28515625" bestFit="1" customWidth="1"/>
    <col min="3" max="3" width="31.42578125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402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2550800</v>
      </c>
      <c r="E9" s="8">
        <v>0.05</v>
      </c>
      <c r="F9" s="8">
        <v>4.9431223585255711E-4</v>
      </c>
      <c r="G9" s="7">
        <v>3301800</v>
      </c>
      <c r="H9" s="8">
        <v>1</v>
      </c>
      <c r="I9" s="8">
        <v>7.8801998993446528E-4</v>
      </c>
      <c r="K9" s="8">
        <f>IFERROR(IF(ISBLANK(D9)," ",IF(ISBLANK(G9)," ",IF(G9/D9-1="FALSE",0,IF(G9&gt;D9,ABS(G9/D9-1),IF(G9&lt;D9,G9/D9-1))))),0)</f>
        <v>0.29441743766661443</v>
      </c>
      <c r="L9" s="8">
        <f>IFERROR(IF(ISBLANK(E9)," ",IF(ISBLANK(H9)," ",IF(H9/E9-1="FALSE",0,IF(H9&gt;E9,ABS(H9/E9-1),IF(H9&lt;E9,H9/E9-1))))),0)</f>
        <v>19</v>
      </c>
      <c r="M9" s="8">
        <f>IFERROR(H9-E9,0)</f>
        <v>0.95</v>
      </c>
    </row>
    <row r="10" spans="1:13" x14ac:dyDescent="0.25">
      <c r="A10" s="9"/>
      <c r="B10" s="10" t="s">
        <v>13</v>
      </c>
      <c r="C10" s="10"/>
      <c r="D10" s="11">
        <v>2550800</v>
      </c>
      <c r="E10" s="12">
        <v>0.05</v>
      </c>
      <c r="F10" s="12">
        <v>4.9431223585255711E-4</v>
      </c>
      <c r="G10" s="11">
        <v>3301800</v>
      </c>
      <c r="H10" s="12">
        <v>1</v>
      </c>
      <c r="I10" s="12">
        <v>7.8801998993446528E-4</v>
      </c>
      <c r="K10" s="12">
        <f t="shared" ref="K10:K54" si="0">IFERROR(IF(ISBLANK(D10)," ",IF(ISBLANK(G10)," ",IF(G10/D10-1="FALSE",0,IF(G10&gt;D10,ABS(G10/D10-1),IF(G10&lt;D10,G10/D10-1))))),0)</f>
        <v>0.29441743766661443</v>
      </c>
      <c r="L10" s="12">
        <f t="shared" ref="L10:L54" si="1">IFERROR(IF(ISBLANK(E10)," ",IF(ISBLANK(H10)," ",IF(H10/E10-1="FALSE",0,IF(H10&gt;E10,ABS(H10/E10-1),IF(H10&lt;E10,H10/E10-1))))),0)</f>
        <v>19</v>
      </c>
      <c r="M10" s="12">
        <f t="shared" ref="M10:M54" si="2">IFERROR(H10-E10,0)</f>
        <v>0.95</v>
      </c>
    </row>
    <row r="11" spans="1:13" x14ac:dyDescent="0.25">
      <c r="A11" s="13" t="s">
        <v>13</v>
      </c>
      <c r="B11" s="13"/>
      <c r="C11" s="13"/>
      <c r="D11" s="14">
        <v>2550800</v>
      </c>
      <c r="E11" s="15">
        <v>0.05</v>
      </c>
      <c r="F11" s="15">
        <v>4.9431223585255711E-4</v>
      </c>
      <c r="G11" s="14">
        <v>3301800</v>
      </c>
      <c r="H11" s="15">
        <v>1</v>
      </c>
      <c r="I11" s="15">
        <v>7.8801998993446528E-4</v>
      </c>
      <c r="K11" s="15">
        <f t="shared" si="0"/>
        <v>0.29441743766661443</v>
      </c>
      <c r="L11" s="15">
        <f t="shared" si="1"/>
        <v>19</v>
      </c>
      <c r="M11" s="15">
        <f t="shared" si="2"/>
        <v>0.95</v>
      </c>
    </row>
    <row r="12" spans="1:13" x14ac:dyDescent="0.25">
      <c r="A12" s="5" t="s">
        <v>403</v>
      </c>
      <c r="B12" s="6" t="s">
        <v>404</v>
      </c>
      <c r="C12" s="1" t="s">
        <v>405</v>
      </c>
      <c r="D12" s="7">
        <v>12545.455</v>
      </c>
      <c r="E12" s="8">
        <v>0.14854582795123814</v>
      </c>
      <c r="F12" s="8">
        <v>2.4311478402217509E-6</v>
      </c>
      <c r="G12" s="7"/>
      <c r="H12" s="8">
        <v>0</v>
      </c>
      <c r="I12" s="8">
        <v>0</v>
      </c>
      <c r="K12" s="8" t="str">
        <f t="shared" si="0"/>
        <v xml:space="preserve"> </v>
      </c>
      <c r="L12" s="8">
        <f t="shared" si="1"/>
        <v>-1</v>
      </c>
      <c r="M12" s="8">
        <f t="shared" si="2"/>
        <v>-0.14854582795123814</v>
      </c>
    </row>
    <row r="13" spans="1:13" x14ac:dyDescent="0.25">
      <c r="A13" s="17"/>
      <c r="B13" s="10" t="s">
        <v>406</v>
      </c>
      <c r="C13" s="10"/>
      <c r="D13" s="11">
        <v>12545.455</v>
      </c>
      <c r="E13" s="12">
        <v>0.14854582795123814</v>
      </c>
      <c r="F13" s="12">
        <v>2.4311478402217509E-6</v>
      </c>
      <c r="G13" s="11"/>
      <c r="H13" s="12">
        <v>0</v>
      </c>
      <c r="I13" s="12">
        <v>0</v>
      </c>
      <c r="K13" s="12" t="str">
        <f t="shared" si="0"/>
        <v xml:space="preserve"> </v>
      </c>
      <c r="L13" s="12">
        <f t="shared" si="1"/>
        <v>-1</v>
      </c>
      <c r="M13" s="12">
        <f t="shared" si="2"/>
        <v>-0.14854582795123814</v>
      </c>
    </row>
    <row r="14" spans="1:13" x14ac:dyDescent="0.25">
      <c r="A14" s="17"/>
      <c r="B14" s="16" t="s">
        <v>407</v>
      </c>
      <c r="C14" s="1" t="s">
        <v>408</v>
      </c>
      <c r="D14" s="7">
        <v>68352802.712999985</v>
      </c>
      <c r="E14" s="8">
        <v>0.13262041574303932</v>
      </c>
      <c r="F14" s="8">
        <v>1.3245894125706349E-2</v>
      </c>
      <c r="G14" s="7">
        <v>63967864.551000006</v>
      </c>
      <c r="H14" s="8">
        <v>0.14356605563529681</v>
      </c>
      <c r="I14" s="8">
        <v>1.5266810824280169E-2</v>
      </c>
      <c r="K14" s="8">
        <f t="shared" si="0"/>
        <v>-6.4151548845940876E-2</v>
      </c>
      <c r="L14" s="8">
        <f t="shared" si="1"/>
        <v>8.2533596587914371E-2</v>
      </c>
      <c r="M14" s="8">
        <f t="shared" si="2"/>
        <v>1.0945639892257497E-2</v>
      </c>
    </row>
    <row r="15" spans="1:13" x14ac:dyDescent="0.25">
      <c r="A15" s="17"/>
      <c r="B15" s="16"/>
      <c r="C15" s="1" t="s">
        <v>409</v>
      </c>
      <c r="D15" s="7">
        <v>5355672.7289999994</v>
      </c>
      <c r="E15" s="8">
        <v>0.17846065235178421</v>
      </c>
      <c r="F15" s="8">
        <v>1.0378604991244144E-3</v>
      </c>
      <c r="G15" s="7">
        <v>5138715.4509999994</v>
      </c>
      <c r="H15" s="8">
        <v>0.17704015520512237</v>
      </c>
      <c r="I15" s="8">
        <v>1.2264251311324432E-3</v>
      </c>
      <c r="K15" s="8">
        <f t="shared" si="0"/>
        <v>-4.0509808753850018E-2</v>
      </c>
      <c r="L15" s="8">
        <f t="shared" si="1"/>
        <v>-7.9597218094985545E-3</v>
      </c>
      <c r="M15" s="8">
        <f t="shared" si="2"/>
        <v>-1.4204971466618421E-3</v>
      </c>
    </row>
    <row r="16" spans="1:13" x14ac:dyDescent="0.25">
      <c r="A16" s="17"/>
      <c r="B16" s="16"/>
      <c r="C16" s="1" t="s">
        <v>410</v>
      </c>
      <c r="D16" s="7">
        <v>309433279.97799999</v>
      </c>
      <c r="E16" s="8">
        <v>7.2927355970257651E-2</v>
      </c>
      <c r="F16" s="8">
        <v>5.9964190243498305E-2</v>
      </c>
      <c r="G16" s="7">
        <v>209407056.81900001</v>
      </c>
      <c r="H16" s="8">
        <v>0.1054240848152589</v>
      </c>
      <c r="I16" s="8">
        <v>4.9977874737026584E-2</v>
      </c>
      <c r="K16" s="8">
        <f t="shared" si="0"/>
        <v>-0.32325619004559436</v>
      </c>
      <c r="L16" s="8">
        <f t="shared" si="1"/>
        <v>0.44560410030845721</v>
      </c>
      <c r="M16" s="8">
        <f t="shared" si="2"/>
        <v>3.2496728845001252E-2</v>
      </c>
    </row>
    <row r="17" spans="1:13" x14ac:dyDescent="0.25">
      <c r="A17" s="17"/>
      <c r="B17" s="6"/>
      <c r="C17" s="1" t="s">
        <v>411</v>
      </c>
      <c r="D17" s="7">
        <v>142702002.715</v>
      </c>
      <c r="E17" s="8">
        <v>0.14082050022194739</v>
      </c>
      <c r="F17" s="8">
        <v>2.7653812930331399E-2</v>
      </c>
      <c r="G17" s="7">
        <v>326071999.79599994</v>
      </c>
      <c r="H17" s="8">
        <v>6.1996938402093339E-2</v>
      </c>
      <c r="I17" s="8">
        <v>7.7821568234646199E-2</v>
      </c>
      <c r="K17" s="8">
        <f t="shared" si="0"/>
        <v>1.2849854493438384</v>
      </c>
      <c r="L17" s="8">
        <f t="shared" si="1"/>
        <v>-0.55974493554290827</v>
      </c>
      <c r="M17" s="8">
        <f t="shared" si="2"/>
        <v>-7.882356181985406E-2</v>
      </c>
    </row>
    <row r="18" spans="1:13" x14ac:dyDescent="0.25">
      <c r="A18" s="17"/>
      <c r="B18" s="10" t="s">
        <v>412</v>
      </c>
      <c r="C18" s="10"/>
      <c r="D18" s="11">
        <v>525843758.13499999</v>
      </c>
      <c r="E18" s="12">
        <v>0.10018617034049658</v>
      </c>
      <c r="F18" s="12">
        <v>0.10190175779866047</v>
      </c>
      <c r="G18" s="11">
        <v>604585636.61699986</v>
      </c>
      <c r="H18" s="12">
        <v>8.6646759059851225E-2</v>
      </c>
      <c r="I18" s="12">
        <v>0.14429267892708539</v>
      </c>
      <c r="K18" s="12">
        <f t="shared" si="0"/>
        <v>0.14974386833319508</v>
      </c>
      <c r="L18" s="12">
        <f t="shared" si="1"/>
        <v>-0.13514251752142825</v>
      </c>
      <c r="M18" s="12">
        <f t="shared" si="2"/>
        <v>-1.3539411280645355E-2</v>
      </c>
    </row>
    <row r="19" spans="1:13" x14ac:dyDescent="0.25">
      <c r="A19" s="17"/>
      <c r="B19" s="16" t="s">
        <v>413</v>
      </c>
      <c r="C19" s="1" t="s">
        <v>414</v>
      </c>
      <c r="D19" s="7">
        <v>1627409.091</v>
      </c>
      <c r="E19" s="8">
        <v>0.19813774101621998</v>
      </c>
      <c r="F19" s="8">
        <v>3.1537095280656562E-4</v>
      </c>
      <c r="G19" s="7">
        <v>716727.27300000004</v>
      </c>
      <c r="H19" s="8">
        <v>0.34033242795268931</v>
      </c>
      <c r="I19" s="8">
        <v>1.7105682308292953E-4</v>
      </c>
      <c r="K19" s="8">
        <f t="shared" si="0"/>
        <v>-0.55958997835044044</v>
      </c>
      <c r="L19" s="8">
        <f t="shared" si="1"/>
        <v>0.71765573891765011</v>
      </c>
      <c r="M19" s="8">
        <f t="shared" si="2"/>
        <v>0.14219468693646933</v>
      </c>
    </row>
    <row r="20" spans="1:13" x14ac:dyDescent="0.25">
      <c r="A20" s="17"/>
      <c r="B20" s="6"/>
      <c r="C20" s="1" t="s">
        <v>415</v>
      </c>
      <c r="D20" s="7">
        <v>94857281.81400001</v>
      </c>
      <c r="E20" s="8">
        <v>-9.3950704949303007E-2</v>
      </c>
      <c r="F20" s="8">
        <v>1.8382121318948744E-2</v>
      </c>
      <c r="G20" s="7">
        <v>89020118.178000003</v>
      </c>
      <c r="H20" s="8">
        <v>-2.2580412401842542</v>
      </c>
      <c r="I20" s="8">
        <v>2.1245875773999778E-2</v>
      </c>
      <c r="K20" s="8">
        <f t="shared" si="0"/>
        <v>-6.1536273487635351E-2</v>
      </c>
      <c r="L20" s="8">
        <f t="shared" si="1"/>
        <v>23.034319289064641</v>
      </c>
      <c r="M20" s="8">
        <f t="shared" si="2"/>
        <v>-2.1640905352349513</v>
      </c>
    </row>
    <row r="21" spans="1:13" x14ac:dyDescent="0.25">
      <c r="A21" s="17"/>
      <c r="B21" s="10" t="s">
        <v>416</v>
      </c>
      <c r="C21" s="10"/>
      <c r="D21" s="11">
        <v>96484690.905000016</v>
      </c>
      <c r="E21" s="12">
        <v>-8.9024043653280552E-2</v>
      </c>
      <c r="F21" s="12">
        <v>1.8697492271755309E-2</v>
      </c>
      <c r="G21" s="11">
        <v>89736845.451000005</v>
      </c>
      <c r="H21" s="12">
        <v>-2.2372880560931594</v>
      </c>
      <c r="I21" s="12">
        <v>2.1416932597082709E-2</v>
      </c>
      <c r="K21" s="12">
        <f t="shared" si="0"/>
        <v>-6.9936954668218032E-2</v>
      </c>
      <c r="L21" s="12">
        <f t="shared" si="1"/>
        <v>24.131278745398969</v>
      </c>
      <c r="M21" s="12">
        <f t="shared" si="2"/>
        <v>-2.1482640124398786</v>
      </c>
    </row>
    <row r="22" spans="1:13" x14ac:dyDescent="0.25">
      <c r="A22" s="17"/>
      <c r="B22" s="16" t="s">
        <v>417</v>
      </c>
      <c r="C22" s="1" t="s">
        <v>418</v>
      </c>
      <c r="D22" s="7">
        <v>15275221.808999998</v>
      </c>
      <c r="E22" s="8">
        <v>0.20154980709910564</v>
      </c>
      <c r="F22" s="8">
        <v>2.9601415420850447E-3</v>
      </c>
      <c r="G22" s="7">
        <v>14077779.568000004</v>
      </c>
      <c r="H22" s="8">
        <v>0.12451445269000105</v>
      </c>
      <c r="I22" s="8">
        <v>3.3598557494321228E-3</v>
      </c>
      <c r="K22" s="8">
        <f t="shared" si="0"/>
        <v>-7.8391152414852283E-2</v>
      </c>
      <c r="L22" s="8">
        <f t="shared" si="1"/>
        <v>-0.38221497464011422</v>
      </c>
      <c r="M22" s="8">
        <f t="shared" si="2"/>
        <v>-7.7035354409104584E-2</v>
      </c>
    </row>
    <row r="23" spans="1:13" x14ac:dyDescent="0.25">
      <c r="A23" s="17"/>
      <c r="B23" s="16"/>
      <c r="C23" s="1" t="s">
        <v>419</v>
      </c>
      <c r="D23" s="7">
        <v>40174836.362000011</v>
      </c>
      <c r="E23" s="8">
        <v>0.15536500549144411</v>
      </c>
      <c r="F23" s="8">
        <v>7.7853666250238505E-3</v>
      </c>
      <c r="G23" s="7">
        <v>35539255.819000013</v>
      </c>
      <c r="H23" s="8">
        <v>0.17373993339778765</v>
      </c>
      <c r="I23" s="8">
        <v>8.481932283229382E-3</v>
      </c>
      <c r="K23" s="8">
        <f t="shared" si="0"/>
        <v>-0.11538517546731397</v>
      </c>
      <c r="L23" s="8">
        <f t="shared" si="1"/>
        <v>0.11826941239580124</v>
      </c>
      <c r="M23" s="8">
        <f t="shared" si="2"/>
        <v>1.8374927906343541E-2</v>
      </c>
    </row>
    <row r="24" spans="1:13" x14ac:dyDescent="0.25">
      <c r="A24" s="17"/>
      <c r="B24" s="6"/>
      <c r="C24" s="1" t="s">
        <v>420</v>
      </c>
      <c r="D24" s="7">
        <v>10876777.264999999</v>
      </c>
      <c r="E24" s="8">
        <v>0.17868249644624859</v>
      </c>
      <c r="F24" s="8">
        <v>2.1077795549366515E-3</v>
      </c>
      <c r="G24" s="7">
        <v>5156941.3479999974</v>
      </c>
      <c r="H24" s="8">
        <v>0.16386280567796771</v>
      </c>
      <c r="I24" s="8">
        <v>1.2307749921689943E-3</v>
      </c>
      <c r="K24" s="8">
        <f t="shared" si="0"/>
        <v>-0.52587598124360435</v>
      </c>
      <c r="L24" s="8">
        <f t="shared" si="1"/>
        <v>-8.2938682092674632E-2</v>
      </c>
      <c r="M24" s="8">
        <f t="shared" si="2"/>
        <v>-1.481969076828088E-2</v>
      </c>
    </row>
    <row r="25" spans="1:13" x14ac:dyDescent="0.25">
      <c r="A25" s="17"/>
      <c r="B25" s="10" t="s">
        <v>421</v>
      </c>
      <c r="C25" s="10"/>
      <c r="D25" s="11">
        <v>66326835.436000012</v>
      </c>
      <c r="E25" s="12">
        <v>0.16982524979453936</v>
      </c>
      <c r="F25" s="12">
        <v>1.2853287722045548E-2</v>
      </c>
      <c r="G25" s="11">
        <v>54773976.735000014</v>
      </c>
      <c r="H25" s="12">
        <v>0.16015827876515037</v>
      </c>
      <c r="I25" s="12">
        <v>1.3072563024830499E-2</v>
      </c>
      <c r="K25" s="12">
        <f t="shared" si="0"/>
        <v>-0.17418076145284456</v>
      </c>
      <c r="L25" s="12">
        <f t="shared" si="1"/>
        <v>-5.6923049081832211E-2</v>
      </c>
      <c r="M25" s="12">
        <f t="shared" si="2"/>
        <v>-9.6669710293889877E-3</v>
      </c>
    </row>
    <row r="26" spans="1:13" x14ac:dyDescent="0.25">
      <c r="A26" s="17"/>
      <c r="B26" s="16" t="s">
        <v>405</v>
      </c>
      <c r="C26" s="1" t="s">
        <v>422</v>
      </c>
      <c r="D26" s="7">
        <v>660940650.00600004</v>
      </c>
      <c r="E26" s="8">
        <v>0.11421752385076435</v>
      </c>
      <c r="F26" s="8">
        <v>0.12808179805171252</v>
      </c>
      <c r="G26" s="7">
        <v>384575017.26800013</v>
      </c>
      <c r="H26" s="8">
        <v>0.22805665617868454</v>
      </c>
      <c r="I26" s="8">
        <v>9.1784118128468192E-2</v>
      </c>
      <c r="K26" s="8">
        <f t="shared" si="0"/>
        <v>-0.41813986283865434</v>
      </c>
      <c r="L26" s="8">
        <f t="shared" si="1"/>
        <v>0.99668709747780415</v>
      </c>
      <c r="M26" s="8">
        <f t="shared" si="2"/>
        <v>0.11383913232792019</v>
      </c>
    </row>
    <row r="27" spans="1:13" x14ac:dyDescent="0.25">
      <c r="A27" s="17"/>
      <c r="B27" s="16"/>
      <c r="C27" s="1" t="s">
        <v>414</v>
      </c>
      <c r="D27" s="7">
        <v>1034545.454</v>
      </c>
      <c r="E27" s="8">
        <v>0.29516079048953997</v>
      </c>
      <c r="F27" s="8">
        <v>2.0048160438209143E-4</v>
      </c>
      <c r="G27" s="7">
        <v>431072.72700000001</v>
      </c>
      <c r="H27" s="8">
        <v>0.28788299334928702</v>
      </c>
      <c r="I27" s="8">
        <v>1.0288143618376719E-4</v>
      </c>
      <c r="K27" s="8">
        <f t="shared" si="0"/>
        <v>-0.58332161691563522</v>
      </c>
      <c r="L27" s="8">
        <f t="shared" si="1"/>
        <v>-2.4657059388485614E-2</v>
      </c>
      <c r="M27" s="8">
        <f t="shared" si="2"/>
        <v>-7.2777971402529507E-3</v>
      </c>
    </row>
    <row r="28" spans="1:13" x14ac:dyDescent="0.25">
      <c r="A28" s="17"/>
      <c r="B28" s="16"/>
      <c r="C28" s="1" t="s">
        <v>423</v>
      </c>
      <c r="D28" s="7">
        <v>135662897.86099997</v>
      </c>
      <c r="E28" s="8">
        <v>0.15625250031677121</v>
      </c>
      <c r="F28" s="8">
        <v>2.6289724934886304E-2</v>
      </c>
      <c r="G28" s="7">
        <v>138420529.46899998</v>
      </c>
      <c r="H28" s="8">
        <v>0.1777857611396535</v>
      </c>
      <c r="I28" s="8">
        <v>3.3035963486245296E-2</v>
      </c>
      <c r="K28" s="8">
        <f t="shared" si="0"/>
        <v>2.032708759343671E-2</v>
      </c>
      <c r="L28" s="8">
        <f t="shared" si="1"/>
        <v>0.13781066401643383</v>
      </c>
      <c r="M28" s="8">
        <f t="shared" si="2"/>
        <v>2.1533260822882289E-2</v>
      </c>
    </row>
    <row r="29" spans="1:13" x14ac:dyDescent="0.25">
      <c r="A29" s="17"/>
      <c r="B29" s="16"/>
      <c r="C29" s="1" t="s">
        <v>424</v>
      </c>
      <c r="D29" s="7">
        <v>246493339.118</v>
      </c>
      <c r="E29" s="8">
        <v>-0.20230222743718171</v>
      </c>
      <c r="F29" s="8">
        <v>4.7767239133676163E-2</v>
      </c>
      <c r="G29" s="7">
        <v>108330021.02000001</v>
      </c>
      <c r="H29" s="8">
        <v>9.6378423097254143E-3</v>
      </c>
      <c r="I29" s="8">
        <v>2.5854449716451879E-2</v>
      </c>
      <c r="K29" s="8">
        <f t="shared" si="0"/>
        <v>-0.56051542241414953</v>
      </c>
      <c r="L29" s="8">
        <f t="shared" si="1"/>
        <v>1.0476408116303026</v>
      </c>
      <c r="M29" s="8">
        <f t="shared" si="2"/>
        <v>0.21194006974690713</v>
      </c>
    </row>
    <row r="30" spans="1:13" x14ac:dyDescent="0.25">
      <c r="A30" s="17"/>
      <c r="B30" s="16"/>
      <c r="C30" s="1" t="s">
        <v>425</v>
      </c>
      <c r="D30" s="7">
        <v>235937389.48200002</v>
      </c>
      <c r="E30" s="8">
        <v>0.18785085852355468</v>
      </c>
      <c r="F30" s="8">
        <v>4.5721631847288315E-2</v>
      </c>
      <c r="G30" s="7">
        <v>201779925.646</v>
      </c>
      <c r="H30" s="8">
        <v>0.19436444215370074</v>
      </c>
      <c r="I30" s="8">
        <v>4.8157554962910555E-2</v>
      </c>
      <c r="K30" s="8">
        <f t="shared" si="0"/>
        <v>-0.14477342447075747</v>
      </c>
      <c r="L30" s="8">
        <f t="shared" si="1"/>
        <v>3.4674228701112586E-2</v>
      </c>
      <c r="M30" s="8">
        <f t="shared" si="2"/>
        <v>6.5135836301460637E-3</v>
      </c>
    </row>
    <row r="31" spans="1:13" x14ac:dyDescent="0.25">
      <c r="A31" s="17"/>
      <c r="B31" s="6"/>
      <c r="C31" s="1" t="s">
        <v>426</v>
      </c>
      <c r="D31" s="7">
        <v>329311847.46499997</v>
      </c>
      <c r="E31" s="8">
        <v>0.14003789159119556</v>
      </c>
      <c r="F31" s="8">
        <v>6.381640097740332E-2</v>
      </c>
      <c r="G31" s="7">
        <v>321796558.97800004</v>
      </c>
      <c r="H31" s="8">
        <v>0.16010155224040853</v>
      </c>
      <c r="I31" s="8">
        <v>7.6801175469982774E-2</v>
      </c>
      <c r="K31" s="8">
        <f t="shared" si="0"/>
        <v>-2.2821190749290232E-2</v>
      </c>
      <c r="L31" s="8">
        <f t="shared" si="1"/>
        <v>0.14327308431480557</v>
      </c>
      <c r="M31" s="8">
        <f t="shared" si="2"/>
        <v>2.0063660649212972E-2</v>
      </c>
    </row>
    <row r="32" spans="1:13" x14ac:dyDescent="0.25">
      <c r="A32" s="17"/>
      <c r="B32" s="10" t="s">
        <v>427</v>
      </c>
      <c r="C32" s="10"/>
      <c r="D32" s="11">
        <v>1609380669.3859999</v>
      </c>
      <c r="E32" s="12">
        <v>8.5477014688192396E-2</v>
      </c>
      <c r="F32" s="12">
        <v>0.31187727654934871</v>
      </c>
      <c r="G32" s="11">
        <v>1155333125.1080003</v>
      </c>
      <c r="H32" s="12">
        <v>0.17676393473865759</v>
      </c>
      <c r="I32" s="12">
        <v>0.27573614320024248</v>
      </c>
      <c r="K32" s="12">
        <f t="shared" si="0"/>
        <v>-0.28212563560318193</v>
      </c>
      <c r="L32" s="12">
        <f t="shared" si="1"/>
        <v>1.0679703822538316</v>
      </c>
      <c r="M32" s="12">
        <f t="shared" si="2"/>
        <v>9.1286920050465195E-2</v>
      </c>
    </row>
    <row r="33" spans="1:13" x14ac:dyDescent="0.25">
      <c r="A33" s="17"/>
      <c r="B33" s="16" t="s">
        <v>428</v>
      </c>
      <c r="C33" s="1" t="s">
        <v>429</v>
      </c>
      <c r="D33" s="7">
        <v>969277.26999999979</v>
      </c>
      <c r="E33" s="8">
        <v>0.21245824737022881</v>
      </c>
      <c r="F33" s="8">
        <v>1.8783346969372848E-4</v>
      </c>
      <c r="G33" s="7">
        <v>2604290.9069999997</v>
      </c>
      <c r="H33" s="8">
        <v>0.21724217347582211</v>
      </c>
      <c r="I33" s="8">
        <v>6.2154984987599466E-4</v>
      </c>
      <c r="K33" s="8">
        <f t="shared" si="0"/>
        <v>1.6868379024301272</v>
      </c>
      <c r="L33" s="8">
        <f t="shared" si="1"/>
        <v>2.2517017648445714E-2</v>
      </c>
      <c r="M33" s="8">
        <f t="shared" si="2"/>
        <v>4.7839261055933058E-3</v>
      </c>
    </row>
    <row r="34" spans="1:13" x14ac:dyDescent="0.25">
      <c r="A34" s="17"/>
      <c r="B34" s="16"/>
      <c r="C34" s="1" t="s">
        <v>430</v>
      </c>
      <c r="D34" s="7">
        <v>20997386.349999998</v>
      </c>
      <c r="E34" s="8">
        <v>0.14705171865354574</v>
      </c>
      <c r="F34" s="8">
        <v>4.0690234411668745E-3</v>
      </c>
      <c r="G34" s="7">
        <v>28694754.530000001</v>
      </c>
      <c r="H34" s="8">
        <v>8.9566506565268059E-2</v>
      </c>
      <c r="I34" s="8">
        <v>6.8483978968752052E-3</v>
      </c>
      <c r="K34" s="8">
        <f t="shared" si="0"/>
        <v>0.36658696714412775</v>
      </c>
      <c r="L34" s="8">
        <f t="shared" si="1"/>
        <v>-0.39091832869844256</v>
      </c>
      <c r="M34" s="8">
        <f t="shared" si="2"/>
        <v>-5.7485212088277685E-2</v>
      </c>
    </row>
    <row r="35" spans="1:13" x14ac:dyDescent="0.25">
      <c r="A35" s="17"/>
      <c r="B35" s="6"/>
      <c r="C35" s="1" t="s">
        <v>431</v>
      </c>
      <c r="D35" s="7">
        <v>37846388.182999998</v>
      </c>
      <c r="E35" s="8">
        <v>9.9289176944179727E-2</v>
      </c>
      <c r="F35" s="8">
        <v>7.3341433125617556E-3</v>
      </c>
      <c r="G35" s="7">
        <v>79176190.909999982</v>
      </c>
      <c r="H35" s="8">
        <v>-1.3116072496850054E-2</v>
      </c>
      <c r="I35" s="8">
        <v>1.8896487117314037E-2</v>
      </c>
      <c r="K35" s="8">
        <f t="shared" si="0"/>
        <v>1.0920408713020779</v>
      </c>
      <c r="L35" s="8">
        <f t="shared" si="1"/>
        <v>-1.1320997202366165</v>
      </c>
      <c r="M35" s="8">
        <f t="shared" si="2"/>
        <v>-0.11240524944102978</v>
      </c>
    </row>
    <row r="36" spans="1:13" x14ac:dyDescent="0.25">
      <c r="A36" s="9"/>
      <c r="B36" s="10" t="s">
        <v>432</v>
      </c>
      <c r="C36" s="10"/>
      <c r="D36" s="11">
        <v>59813051.802999996</v>
      </c>
      <c r="E36" s="12">
        <v>0.11789014638852334</v>
      </c>
      <c r="F36" s="12">
        <v>1.1591000223422358E-2</v>
      </c>
      <c r="G36" s="11">
        <v>110475236.34699997</v>
      </c>
      <c r="H36" s="12">
        <v>1.898497931619908E-2</v>
      </c>
      <c r="I36" s="12">
        <v>2.6366434864065234E-2</v>
      </c>
      <c r="K36" s="12">
        <f t="shared" si="0"/>
        <v>0.84700885537258208</v>
      </c>
      <c r="L36" s="12">
        <f t="shared" si="1"/>
        <v>-0.83896042292091622</v>
      </c>
      <c r="M36" s="12">
        <f t="shared" si="2"/>
        <v>-9.890516707232426E-2</v>
      </c>
    </row>
    <row r="37" spans="1:13" x14ac:dyDescent="0.25">
      <c r="A37" s="13" t="s">
        <v>433</v>
      </c>
      <c r="B37" s="13"/>
      <c r="C37" s="13"/>
      <c r="D37" s="14">
        <v>2357861551.1200004</v>
      </c>
      <c r="E37" s="15">
        <v>8.4812051163483421E-2</v>
      </c>
      <c r="F37" s="15">
        <v>0.45692324571307269</v>
      </c>
      <c r="G37" s="14">
        <v>2014904820.2580004</v>
      </c>
      <c r="H37" s="15">
        <v>3.3107925415285004E-2</v>
      </c>
      <c r="I37" s="15">
        <v>0.48088475261330638</v>
      </c>
      <c r="K37" s="15">
        <f t="shared" si="0"/>
        <v>-0.14545244639113486</v>
      </c>
      <c r="L37" s="15">
        <f t="shared" si="1"/>
        <v>-0.60963182753985889</v>
      </c>
      <c r="M37" s="15">
        <f t="shared" si="2"/>
        <v>-5.1704125748198417E-2</v>
      </c>
    </row>
    <row r="38" spans="1:13" x14ac:dyDescent="0.25">
      <c r="A38" s="5" t="s">
        <v>434</v>
      </c>
      <c r="B38" s="16" t="s">
        <v>435</v>
      </c>
      <c r="C38" s="1" t="s">
        <v>436</v>
      </c>
      <c r="D38" s="7">
        <v>10520371.819000002</v>
      </c>
      <c r="E38" s="8">
        <v>0.19249244454864639</v>
      </c>
      <c r="F38" s="8">
        <v>2.0387127629959718E-3</v>
      </c>
      <c r="G38" s="7">
        <v>12785647.749000002</v>
      </c>
      <c r="H38" s="8">
        <v>0.16725007062448205</v>
      </c>
      <c r="I38" s="8">
        <v>3.0514707161162394E-3</v>
      </c>
      <c r="K38" s="8">
        <f t="shared" si="0"/>
        <v>0.21532280122541536</v>
      </c>
      <c r="L38" s="8">
        <f t="shared" si="1"/>
        <v>-0.13113436209588547</v>
      </c>
      <c r="M38" s="8">
        <f t="shared" si="2"/>
        <v>-2.5242373924164341E-2</v>
      </c>
    </row>
    <row r="39" spans="1:13" x14ac:dyDescent="0.25">
      <c r="A39" s="17"/>
      <c r="B39" s="16"/>
      <c r="C39" s="1" t="s">
        <v>437</v>
      </c>
      <c r="D39" s="7">
        <v>26362183.622000005</v>
      </c>
      <c r="E39" s="8">
        <v>0.19017242099080922</v>
      </c>
      <c r="F39" s="8">
        <v>5.1086521593799927E-3</v>
      </c>
      <c r="G39" s="7">
        <v>22999469.605999995</v>
      </c>
      <c r="H39" s="8">
        <v>0.15430597821586997</v>
      </c>
      <c r="I39" s="8">
        <v>5.4891398047786522E-3</v>
      </c>
      <c r="K39" s="8">
        <f t="shared" si="0"/>
        <v>-0.12755825026549505</v>
      </c>
      <c r="L39" s="8">
        <f t="shared" si="1"/>
        <v>-0.18859960128852027</v>
      </c>
      <c r="M39" s="8">
        <f t="shared" si="2"/>
        <v>-3.586644277493925E-2</v>
      </c>
    </row>
    <row r="40" spans="1:13" x14ac:dyDescent="0.25">
      <c r="A40" s="17"/>
      <c r="B40" s="6"/>
      <c r="C40" s="1" t="s">
        <v>438</v>
      </c>
      <c r="D40" s="7">
        <v>181409.09100000001</v>
      </c>
      <c r="E40" s="8">
        <v>9.6104615837582244E-2</v>
      </c>
      <c r="F40" s="8">
        <v>3.5154748853767451E-5</v>
      </c>
      <c r="G40" s="7">
        <v>934310.00199999998</v>
      </c>
      <c r="H40" s="8">
        <v>0.1951941985097147</v>
      </c>
      <c r="I40" s="8">
        <v>2.2298593445142353E-4</v>
      </c>
      <c r="K40" s="8">
        <f t="shared" si="0"/>
        <v>4.150293168052972</v>
      </c>
      <c r="L40" s="8">
        <f t="shared" si="1"/>
        <v>1.0310595574264076</v>
      </c>
      <c r="M40" s="8">
        <f t="shared" si="2"/>
        <v>9.9089582672132456E-2</v>
      </c>
    </row>
    <row r="41" spans="1:13" x14ac:dyDescent="0.25">
      <c r="A41" s="17"/>
      <c r="B41" s="10" t="s">
        <v>439</v>
      </c>
      <c r="C41" s="10"/>
      <c r="D41" s="11">
        <v>37063964.532000005</v>
      </c>
      <c r="E41" s="12">
        <v>0.19037053135284918</v>
      </c>
      <c r="F41" s="12">
        <v>7.1825196712297316E-3</v>
      </c>
      <c r="G41" s="11">
        <v>36719427.356999993</v>
      </c>
      <c r="H41" s="12">
        <v>0.15985347429120586</v>
      </c>
      <c r="I41" s="12">
        <v>8.7635964553463147E-3</v>
      </c>
      <c r="K41" s="12">
        <f t="shared" si="0"/>
        <v>-9.2957453243445176E-3</v>
      </c>
      <c r="L41" s="12">
        <f t="shared" si="1"/>
        <v>-0.16030347157607272</v>
      </c>
      <c r="M41" s="12">
        <f t="shared" si="2"/>
        <v>-3.0517057061643316E-2</v>
      </c>
    </row>
    <row r="42" spans="1:13" x14ac:dyDescent="0.25">
      <c r="A42" s="17"/>
      <c r="B42" s="6" t="s">
        <v>440</v>
      </c>
      <c r="C42" s="1" t="s">
        <v>441</v>
      </c>
      <c r="D42" s="7">
        <v>38608195.634999983</v>
      </c>
      <c r="E42" s="8">
        <v>0.1810159213621588</v>
      </c>
      <c r="F42" s="8">
        <v>7.4817717996588434E-3</v>
      </c>
      <c r="G42" s="7">
        <v>30995689.181000002</v>
      </c>
      <c r="H42" s="8">
        <v>0.15332838715885813</v>
      </c>
      <c r="I42" s="8">
        <v>7.3975476032538115E-3</v>
      </c>
      <c r="K42" s="8">
        <f t="shared" si="0"/>
        <v>-0.19717332884365402</v>
      </c>
      <c r="L42" s="8">
        <f t="shared" si="1"/>
        <v>-0.1529563476789767</v>
      </c>
      <c r="M42" s="8">
        <f t="shared" si="2"/>
        <v>-2.7687534203300668E-2</v>
      </c>
    </row>
    <row r="43" spans="1:13" x14ac:dyDescent="0.25">
      <c r="A43" s="17"/>
      <c r="B43" s="10" t="s">
        <v>442</v>
      </c>
      <c r="C43" s="10"/>
      <c r="D43" s="11">
        <v>38608195.634999983</v>
      </c>
      <c r="E43" s="12">
        <v>0.1810159213621588</v>
      </c>
      <c r="F43" s="12">
        <v>7.4817717996588434E-3</v>
      </c>
      <c r="G43" s="11">
        <v>30995689.181000002</v>
      </c>
      <c r="H43" s="12">
        <v>0.15332838715885813</v>
      </c>
      <c r="I43" s="12">
        <v>7.3975476032538115E-3</v>
      </c>
      <c r="K43" s="12">
        <f t="shared" si="0"/>
        <v>-0.19717332884365402</v>
      </c>
      <c r="L43" s="12">
        <f t="shared" si="1"/>
        <v>-0.1529563476789767</v>
      </c>
      <c r="M43" s="12">
        <f t="shared" si="2"/>
        <v>-2.7687534203300668E-2</v>
      </c>
    </row>
    <row r="44" spans="1:13" x14ac:dyDescent="0.25">
      <c r="A44" s="17"/>
      <c r="B44" s="16" t="s">
        <v>443</v>
      </c>
      <c r="C44" s="1" t="s">
        <v>444</v>
      </c>
      <c r="D44" s="7">
        <v>781092656.83299983</v>
      </c>
      <c r="E44" s="8">
        <v>0.10255048870613816</v>
      </c>
      <c r="F44" s="8">
        <v>0.1513657117794944</v>
      </c>
      <c r="G44" s="7">
        <v>1014844185.0509995</v>
      </c>
      <c r="H44" s="8">
        <v>0.10082038617175328</v>
      </c>
      <c r="I44" s="8">
        <v>0.24220652507388069</v>
      </c>
      <c r="K44" s="8">
        <f t="shared" si="0"/>
        <v>0.2992622273082981</v>
      </c>
      <c r="L44" s="8">
        <f t="shared" si="1"/>
        <v>-1.6870739049743122E-2</v>
      </c>
      <c r="M44" s="8">
        <f t="shared" si="2"/>
        <v>-1.7301025343848808E-3</v>
      </c>
    </row>
    <row r="45" spans="1:13" x14ac:dyDescent="0.25">
      <c r="A45" s="17"/>
      <c r="B45" s="16"/>
      <c r="C45" s="1" t="s">
        <v>445</v>
      </c>
      <c r="D45" s="7">
        <v>64133700.02799999</v>
      </c>
      <c r="E45" s="8">
        <v>8.2316714858103199E-2</v>
      </c>
      <c r="F45" s="8">
        <v>1.2428286284435425E-2</v>
      </c>
      <c r="G45" s="7">
        <v>59181807.287999988</v>
      </c>
      <c r="H45" s="8">
        <v>9.0284280809440801E-2</v>
      </c>
      <c r="I45" s="8">
        <v>1.4124552420919865E-2</v>
      </c>
      <c r="K45" s="8">
        <f t="shared" si="0"/>
        <v>-7.721202328632315E-2</v>
      </c>
      <c r="L45" s="8">
        <f t="shared" si="1"/>
        <v>9.6791592874813093E-2</v>
      </c>
      <c r="M45" s="8">
        <f t="shared" si="2"/>
        <v>7.9675659513376018E-3</v>
      </c>
    </row>
    <row r="46" spans="1:13" x14ac:dyDescent="0.25">
      <c r="A46" s="17"/>
      <c r="B46" s="16"/>
      <c r="C46" s="1" t="s">
        <v>446</v>
      </c>
      <c r="D46" s="7">
        <v>45698177.265999988</v>
      </c>
      <c r="E46" s="8">
        <v>6.176398654963372E-2</v>
      </c>
      <c r="F46" s="8">
        <v>8.855719060194037E-3</v>
      </c>
      <c r="G46" s="7">
        <v>25315710.924999993</v>
      </c>
      <c r="H46" s="8">
        <v>5.1525647407826079E-2</v>
      </c>
      <c r="I46" s="8">
        <v>6.041942658035716E-3</v>
      </c>
      <c r="K46" s="8">
        <f t="shared" si="0"/>
        <v>-0.44602361758014364</v>
      </c>
      <c r="L46" s="8">
        <f t="shared" si="1"/>
        <v>-0.16576551666690231</v>
      </c>
      <c r="M46" s="8">
        <f t="shared" si="2"/>
        <v>-1.0238339141807641E-2</v>
      </c>
    </row>
    <row r="47" spans="1:13" x14ac:dyDescent="0.25">
      <c r="A47" s="17"/>
      <c r="B47" s="16"/>
      <c r="C47" s="1" t="s">
        <v>447</v>
      </c>
      <c r="D47" s="7">
        <v>214340919.06999996</v>
      </c>
      <c r="E47" s="8">
        <v>2.9830175674071317E-2</v>
      </c>
      <c r="F47" s="8">
        <v>4.153651361932871E-2</v>
      </c>
      <c r="G47" s="7">
        <v>165406393.03099999</v>
      </c>
      <c r="H47" s="8">
        <v>-8.8342262485957192E-3</v>
      </c>
      <c r="I47" s="8">
        <v>3.9476511045909747E-2</v>
      </c>
      <c r="K47" s="8">
        <f t="shared" si="0"/>
        <v>-0.22830230574414412</v>
      </c>
      <c r="L47" s="8">
        <f t="shared" si="1"/>
        <v>-1.2961506611667231</v>
      </c>
      <c r="M47" s="8">
        <f t="shared" si="2"/>
        <v>-3.8664401922667034E-2</v>
      </c>
    </row>
    <row r="48" spans="1:13" x14ac:dyDescent="0.25">
      <c r="A48" s="17"/>
      <c r="B48" s="6"/>
      <c r="C48" s="1" t="s">
        <v>448</v>
      </c>
      <c r="D48" s="7">
        <v>1266358982.7549996</v>
      </c>
      <c r="E48" s="8">
        <v>-6.5508150188602149E-2</v>
      </c>
      <c r="F48" s="8">
        <v>0.24540408505472547</v>
      </c>
      <c r="G48" s="7">
        <v>551855746.14200008</v>
      </c>
      <c r="H48" s="8">
        <v>-5.9601555891993147E-2</v>
      </c>
      <c r="I48" s="8">
        <v>0.13170796520688585</v>
      </c>
      <c r="K48" s="8">
        <f t="shared" si="0"/>
        <v>-0.56421855598842718</v>
      </c>
      <c r="L48" s="8">
        <f t="shared" si="1"/>
        <v>9.0165792799881239E-2</v>
      </c>
      <c r="M48" s="8">
        <f t="shared" si="2"/>
        <v>5.9065942966090024E-3</v>
      </c>
    </row>
    <row r="49" spans="1:13" x14ac:dyDescent="0.25">
      <c r="A49" s="17"/>
      <c r="B49" s="10" t="s">
        <v>449</v>
      </c>
      <c r="C49" s="10"/>
      <c r="D49" s="11">
        <v>2371624435.9519997</v>
      </c>
      <c r="E49" s="12">
        <v>4.9081142214355486E-3</v>
      </c>
      <c r="F49" s="12">
        <v>0.45959031579817805</v>
      </c>
      <c r="G49" s="11">
        <v>1816603842.4369993</v>
      </c>
      <c r="H49" s="12">
        <v>4.1072179637640205E-2</v>
      </c>
      <c r="I49" s="12">
        <v>0.43355749640563179</v>
      </c>
      <c r="K49" s="12">
        <f t="shared" si="0"/>
        <v>-0.23402549961170738</v>
      </c>
      <c r="L49" s="12">
        <f t="shared" si="1"/>
        <v>7.3682200096857606</v>
      </c>
      <c r="M49" s="12">
        <f t="shared" si="2"/>
        <v>3.6164065416204656E-2</v>
      </c>
    </row>
    <row r="50" spans="1:13" x14ac:dyDescent="0.25">
      <c r="A50" s="17"/>
      <c r="B50" s="16" t="s">
        <v>450</v>
      </c>
      <c r="C50" s="1" t="s">
        <v>451</v>
      </c>
      <c r="D50" s="7">
        <v>54197672.724999994</v>
      </c>
      <c r="E50" s="8">
        <v>6.4479394027338294E-2</v>
      </c>
      <c r="F50" s="8">
        <v>1.0502811973772895E-2</v>
      </c>
      <c r="G50" s="7">
        <v>45197313.632000014</v>
      </c>
      <c r="H50" s="8">
        <v>4.1183240604860546E-2</v>
      </c>
      <c r="I50" s="8">
        <v>1.0786960637638112E-2</v>
      </c>
      <c r="K50" s="8">
        <f t="shared" si="0"/>
        <v>-0.16606541647402406</v>
      </c>
      <c r="L50" s="8">
        <f t="shared" si="1"/>
        <v>-0.36129609736407464</v>
      </c>
      <c r="M50" s="8">
        <f t="shared" si="2"/>
        <v>-2.3296153422477747E-2</v>
      </c>
    </row>
    <row r="51" spans="1:13" x14ac:dyDescent="0.25">
      <c r="A51" s="17"/>
      <c r="B51" s="6"/>
      <c r="C51" s="1" t="s">
        <v>452</v>
      </c>
      <c r="D51" s="7">
        <v>298394531.7980001</v>
      </c>
      <c r="E51" s="8">
        <v>3.0627696837912544E-2</v>
      </c>
      <c r="F51" s="8">
        <v>5.7825022808235212E-2</v>
      </c>
      <c r="G51" s="7">
        <v>242272338.44200003</v>
      </c>
      <c r="H51" s="8">
        <v>1.6135001078283764E-2</v>
      </c>
      <c r="I51" s="8">
        <v>5.7821626294888913E-2</v>
      </c>
      <c r="K51" s="8">
        <f t="shared" si="0"/>
        <v>-0.18808050207164084</v>
      </c>
      <c r="L51" s="8">
        <f t="shared" si="1"/>
        <v>-0.47318921289860005</v>
      </c>
      <c r="M51" s="8">
        <f t="shared" si="2"/>
        <v>-1.449269575962878E-2</v>
      </c>
    </row>
    <row r="52" spans="1:13" x14ac:dyDescent="0.25">
      <c r="A52" s="9"/>
      <c r="B52" s="10" t="s">
        <v>453</v>
      </c>
      <c r="C52" s="10"/>
      <c r="D52" s="11">
        <v>352592204.52300012</v>
      </c>
      <c r="E52" s="12">
        <v>3.5831110815655834E-2</v>
      </c>
      <c r="F52" s="12">
        <v>6.8327834782008115E-2</v>
      </c>
      <c r="G52" s="11">
        <v>287469652.07400006</v>
      </c>
      <c r="H52" s="12">
        <v>2.0073201614042309E-2</v>
      </c>
      <c r="I52" s="12">
        <v>6.8608586932527027E-2</v>
      </c>
      <c r="K52" s="12">
        <f t="shared" si="0"/>
        <v>-0.18469651799903031</v>
      </c>
      <c r="L52" s="12">
        <f t="shared" si="1"/>
        <v>-0.43978288260961074</v>
      </c>
      <c r="M52" s="12">
        <f t="shared" si="2"/>
        <v>-1.5757909201613525E-2</v>
      </c>
    </row>
    <row r="53" spans="1:13" ht="15.75" thickBot="1" x14ac:dyDescent="0.3">
      <c r="A53" s="13" t="s">
        <v>454</v>
      </c>
      <c r="B53" s="13"/>
      <c r="C53" s="13"/>
      <c r="D53" s="14">
        <v>2799888800.6419992</v>
      </c>
      <c r="E53" s="15">
        <v>1.368574305280045E-2</v>
      </c>
      <c r="F53" s="15">
        <v>0.54258244205107464</v>
      </c>
      <c r="G53" s="14">
        <v>2171788611.0489993</v>
      </c>
      <c r="H53" s="15">
        <v>4.1903048130933707E-2</v>
      </c>
      <c r="I53" s="15">
        <v>0.51832722739675896</v>
      </c>
      <c r="K53" s="15">
        <f t="shared" si="0"/>
        <v>-0.22433040535359117</v>
      </c>
      <c r="L53" s="15">
        <f t="shared" si="1"/>
        <v>2.0618029265396212</v>
      </c>
      <c r="M53" s="15">
        <f t="shared" si="2"/>
        <v>2.8217305078133255E-2</v>
      </c>
    </row>
    <row r="54" spans="1:13" ht="15.75" thickTop="1" x14ac:dyDescent="0.25">
      <c r="A54" s="18" t="s">
        <v>36</v>
      </c>
      <c r="B54" s="18"/>
      <c r="C54" s="18"/>
      <c r="D54" s="19">
        <v>5160301151.7620001</v>
      </c>
      <c r="E54" s="20">
        <v>4.6202957191866671E-2</v>
      </c>
      <c r="F54" s="20">
        <v>1</v>
      </c>
      <c r="G54" s="19">
        <v>4189995231.3070006</v>
      </c>
      <c r="H54" s="20">
        <v>3.8428607269983546E-2</v>
      </c>
      <c r="I54" s="20">
        <v>1</v>
      </c>
      <c r="K54" s="20">
        <f t="shared" si="0"/>
        <v>-0.18803280892311602</v>
      </c>
      <c r="L54" s="20">
        <f t="shared" si="1"/>
        <v>-0.16826520193498962</v>
      </c>
      <c r="M54" s="20">
        <f t="shared" si="2"/>
        <v>-7.7743499218831252E-3</v>
      </c>
    </row>
  </sheetData>
  <mergeCells count="1">
    <mergeCell ref="K7:L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pane ySplit="8" topLeftCell="A9" activePane="bottomLeft" state="frozen"/>
      <selection activeCell="K9" sqref="K9"/>
      <selection pane="bottomLeft" activeCell="A9" sqref="A9"/>
    </sheetView>
  </sheetViews>
  <sheetFormatPr defaultRowHeight="15" x14ac:dyDescent="0.25"/>
  <cols>
    <col min="1" max="1" width="18.28515625" bestFit="1" customWidth="1"/>
    <col min="2" max="2" width="22.28515625" bestFit="1" customWidth="1"/>
    <col min="3" max="3" width="28" bestFit="1" customWidth="1"/>
    <col min="4" max="4" width="16.140625" bestFit="1" customWidth="1"/>
    <col min="6" max="6" width="11.7109375" bestFit="1" customWidth="1"/>
    <col min="7" max="7" width="12.7109375" bestFit="1" customWidth="1"/>
    <col min="9" max="9" width="11.7109375" bestFit="1" customWidth="1"/>
  </cols>
  <sheetData>
    <row r="1" spans="1:13" ht="19.5" x14ac:dyDescent="0.3">
      <c r="A1" s="22" t="s">
        <v>517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</row>
    <row r="5" spans="1:13" x14ac:dyDescent="0.25">
      <c r="A5" t="s">
        <v>4</v>
      </c>
      <c r="B5" t="s">
        <v>455</v>
      </c>
    </row>
    <row r="7" spans="1:13" x14ac:dyDescent="0.25">
      <c r="A7" s="2"/>
      <c r="B7" s="2"/>
      <c r="C7" s="2"/>
      <c r="D7" s="3">
        <v>2020</v>
      </c>
      <c r="E7" s="3"/>
      <c r="F7" s="3"/>
      <c r="G7" s="3">
        <v>2021</v>
      </c>
      <c r="H7" s="3"/>
      <c r="I7" s="3"/>
      <c r="K7" s="23" t="s">
        <v>513</v>
      </c>
      <c r="L7" s="23"/>
      <c r="M7" s="21"/>
    </row>
    <row r="8" spans="1:13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9</v>
      </c>
      <c r="H8" s="4" t="s">
        <v>10</v>
      </c>
      <c r="I8" s="4" t="s">
        <v>11</v>
      </c>
      <c r="K8" s="4" t="s">
        <v>514</v>
      </c>
      <c r="L8" s="4" t="s">
        <v>515</v>
      </c>
      <c r="M8" s="4" t="s">
        <v>516</v>
      </c>
    </row>
    <row r="9" spans="1:13" x14ac:dyDescent="0.25">
      <c r="A9" s="5" t="s">
        <v>12</v>
      </c>
      <c r="B9" s="6" t="s">
        <v>12</v>
      </c>
      <c r="C9" s="1" t="s">
        <v>12</v>
      </c>
      <c r="D9" s="7">
        <v>6160000</v>
      </c>
      <c r="E9" s="8">
        <v>0.25</v>
      </c>
      <c r="F9" s="8">
        <v>1.1312100048952026E-3</v>
      </c>
      <c r="G9" s="7">
        <v>6978090.909</v>
      </c>
      <c r="H9" s="8">
        <v>1</v>
      </c>
      <c r="I9" s="8">
        <v>1.3697691488076082E-3</v>
      </c>
      <c r="K9" s="8">
        <f>IFERROR(IF(ISBLANK(D9)," ",IF(ISBLANK(G9)," ",IF(G9/D9-1="FALSE",0,IF(G9&gt;D9,ABS(G9/D9-1),IF(G9&lt;D9,G9/D9-1))))),0)</f>
        <v>0.13280696574675321</v>
      </c>
      <c r="L9" s="8">
        <f>IFERROR(IF(ISBLANK(E9)," ",IF(ISBLANK(H9)," ",IF(H9/E9-1="FALSE",0,IF(H9&gt;E9,ABS(H9/E9-1),IF(H9&lt;E9,H9/E9-1))))),0)</f>
        <v>3</v>
      </c>
      <c r="M9" s="8">
        <f>IFERROR(H9-E9,0)</f>
        <v>0.75</v>
      </c>
    </row>
    <row r="10" spans="1:13" x14ac:dyDescent="0.25">
      <c r="A10" s="9"/>
      <c r="B10" s="10" t="s">
        <v>13</v>
      </c>
      <c r="C10" s="10"/>
      <c r="D10" s="11">
        <v>6160000</v>
      </c>
      <c r="E10" s="12">
        <v>0.25</v>
      </c>
      <c r="F10" s="12">
        <v>1.1312100048952026E-3</v>
      </c>
      <c r="G10" s="11">
        <v>6978090.909</v>
      </c>
      <c r="H10" s="12">
        <v>1</v>
      </c>
      <c r="I10" s="12">
        <v>1.3697691488076082E-3</v>
      </c>
      <c r="K10" s="12">
        <f t="shared" ref="K10:K61" si="0">IFERROR(IF(ISBLANK(D10)," ",IF(ISBLANK(G10)," ",IF(G10/D10-1="FALSE",0,IF(G10&gt;D10,ABS(G10/D10-1),IF(G10&lt;D10,G10/D10-1))))),0)</f>
        <v>0.13280696574675321</v>
      </c>
      <c r="L10" s="12">
        <f t="shared" ref="L10:L61" si="1">IFERROR(IF(ISBLANK(E10)," ",IF(ISBLANK(H10)," ",IF(H10/E10-1="FALSE",0,IF(H10&gt;E10,ABS(H10/E10-1),IF(H10&lt;E10,H10/E10-1))))),0)</f>
        <v>3</v>
      </c>
      <c r="M10" s="12">
        <f t="shared" ref="M10:M61" si="2">IFERROR(H10-E10,0)</f>
        <v>0.75</v>
      </c>
    </row>
    <row r="11" spans="1:13" x14ac:dyDescent="0.25">
      <c r="A11" s="13" t="s">
        <v>13</v>
      </c>
      <c r="B11" s="13"/>
      <c r="C11" s="13"/>
      <c r="D11" s="14">
        <v>6160000</v>
      </c>
      <c r="E11" s="15">
        <v>0.25</v>
      </c>
      <c r="F11" s="15">
        <v>1.1312100048952026E-3</v>
      </c>
      <c r="G11" s="14">
        <v>6978090.909</v>
      </c>
      <c r="H11" s="15">
        <v>1</v>
      </c>
      <c r="I11" s="15">
        <v>1.3697691488076082E-3</v>
      </c>
      <c r="K11" s="15">
        <f t="shared" si="0"/>
        <v>0.13280696574675321</v>
      </c>
      <c r="L11" s="15">
        <f t="shared" si="1"/>
        <v>3</v>
      </c>
      <c r="M11" s="15">
        <f t="shared" si="2"/>
        <v>0.75</v>
      </c>
    </row>
    <row r="12" spans="1:13" x14ac:dyDescent="0.25">
      <c r="A12" s="5" t="s">
        <v>456</v>
      </c>
      <c r="B12" s="16" t="s">
        <v>457</v>
      </c>
      <c r="C12" s="1" t="s">
        <v>458</v>
      </c>
      <c r="D12" s="7">
        <v>1049100</v>
      </c>
      <c r="E12" s="8">
        <v>4.7715756362596513E-2</v>
      </c>
      <c r="F12" s="8">
        <v>1.9265461300901901E-4</v>
      </c>
      <c r="G12" s="7">
        <v>9662556</v>
      </c>
      <c r="H12" s="8">
        <v>5.8634731431310712E-2</v>
      </c>
      <c r="I12" s="8">
        <v>1.8967180680256521E-3</v>
      </c>
      <c r="K12" s="8">
        <f t="shared" si="0"/>
        <v>8.2103288533028316</v>
      </c>
      <c r="L12" s="8">
        <f t="shared" si="1"/>
        <v>0.22883374174643456</v>
      </c>
      <c r="M12" s="8">
        <f t="shared" si="2"/>
        <v>1.0918975068714198E-2</v>
      </c>
    </row>
    <row r="13" spans="1:13" x14ac:dyDescent="0.25">
      <c r="A13" s="17"/>
      <c r="B13" s="16"/>
      <c r="C13" s="1" t="s">
        <v>459</v>
      </c>
      <c r="D13" s="7">
        <v>79580146.091999993</v>
      </c>
      <c r="E13" s="8">
        <v>0.16838061627216641</v>
      </c>
      <c r="F13" s="8">
        <v>1.4613937897774718E-2</v>
      </c>
      <c r="G13" s="7">
        <v>206915036.27399996</v>
      </c>
      <c r="H13" s="8">
        <v>6.1744868169377062E-2</v>
      </c>
      <c r="I13" s="8">
        <v>4.0616529192387493E-2</v>
      </c>
      <c r="K13" s="8">
        <f t="shared" si="0"/>
        <v>1.6000836444154336</v>
      </c>
      <c r="L13" s="8">
        <f t="shared" si="1"/>
        <v>-0.63330180435036465</v>
      </c>
      <c r="M13" s="8">
        <f t="shared" si="2"/>
        <v>-0.10663574810278935</v>
      </c>
    </row>
    <row r="14" spans="1:13" x14ac:dyDescent="0.25">
      <c r="A14" s="17"/>
      <c r="B14" s="16"/>
      <c r="C14" s="1" t="s">
        <v>460</v>
      </c>
      <c r="D14" s="7">
        <v>30265989</v>
      </c>
      <c r="E14" s="8">
        <v>3.5059804257511623E-2</v>
      </c>
      <c r="F14" s="8">
        <v>5.5579853189688562E-3</v>
      </c>
      <c r="G14" s="7">
        <v>49435788.636</v>
      </c>
      <c r="H14" s="8">
        <v>0.10727213070367007</v>
      </c>
      <c r="I14" s="8">
        <v>9.704032091819019E-3</v>
      </c>
      <c r="K14" s="8">
        <f t="shared" si="0"/>
        <v>0.63337760533779353</v>
      </c>
      <c r="L14" s="8">
        <f t="shared" si="1"/>
        <v>2.0596899490871183</v>
      </c>
      <c r="M14" s="8">
        <f t="shared" si="2"/>
        <v>7.2212326446158451E-2</v>
      </c>
    </row>
    <row r="15" spans="1:13" x14ac:dyDescent="0.25">
      <c r="A15" s="17"/>
      <c r="B15" s="6"/>
      <c r="C15" s="1" t="s">
        <v>247</v>
      </c>
      <c r="D15" s="7">
        <v>309000</v>
      </c>
      <c r="E15" s="8">
        <v>0.20388349514563106</v>
      </c>
      <c r="F15" s="8">
        <v>5.6744138232567798E-5</v>
      </c>
      <c r="G15" s="7">
        <v>2002302.727</v>
      </c>
      <c r="H15" s="8">
        <v>0.10308129945427578</v>
      </c>
      <c r="I15" s="8">
        <v>3.930433893431443E-4</v>
      </c>
      <c r="K15" s="8">
        <f t="shared" si="0"/>
        <v>5.4799441003236247</v>
      </c>
      <c r="L15" s="8">
        <f t="shared" si="1"/>
        <v>-0.49441076934331396</v>
      </c>
      <c r="M15" s="8">
        <f t="shared" si="2"/>
        <v>-0.10080219569135528</v>
      </c>
    </row>
    <row r="16" spans="1:13" x14ac:dyDescent="0.25">
      <c r="A16" s="17"/>
      <c r="B16" s="10" t="s">
        <v>461</v>
      </c>
      <c r="C16" s="10"/>
      <c r="D16" s="11">
        <v>111204235.09199999</v>
      </c>
      <c r="E16" s="12">
        <v>0.13105555089644638</v>
      </c>
      <c r="F16" s="12">
        <v>2.042132196798516E-2</v>
      </c>
      <c r="G16" s="11">
        <v>268015683.63699996</v>
      </c>
      <c r="H16" s="12">
        <v>7.0339112637651094E-2</v>
      </c>
      <c r="I16" s="12">
        <v>5.2610322741575309E-2</v>
      </c>
      <c r="K16" s="12">
        <f t="shared" si="0"/>
        <v>1.4101211920145742</v>
      </c>
      <c r="L16" s="12">
        <f t="shared" si="1"/>
        <v>-0.46328780309939266</v>
      </c>
      <c r="M16" s="12">
        <f t="shared" si="2"/>
        <v>-6.0716438258795288E-2</v>
      </c>
    </row>
    <row r="17" spans="1:13" x14ac:dyDescent="0.25">
      <c r="A17" s="17"/>
      <c r="B17" s="16" t="s">
        <v>462</v>
      </c>
      <c r="C17" s="1" t="s">
        <v>463</v>
      </c>
      <c r="D17" s="7">
        <v>81738526.730999947</v>
      </c>
      <c r="E17" s="8">
        <v>0.18590026733668907</v>
      </c>
      <c r="F17" s="8">
        <v>1.5010298575243686E-2</v>
      </c>
      <c r="G17" s="7">
        <v>73252357.636999995</v>
      </c>
      <c r="H17" s="8">
        <v>0.18359790163541273</v>
      </c>
      <c r="I17" s="8">
        <v>1.4379121865433407E-2</v>
      </c>
      <c r="K17" s="8">
        <f t="shared" si="0"/>
        <v>-0.1038209206036681</v>
      </c>
      <c r="L17" s="8">
        <f t="shared" si="1"/>
        <v>-1.2384950996904509E-2</v>
      </c>
      <c r="M17" s="8">
        <f t="shared" si="2"/>
        <v>-2.3023657012763432E-3</v>
      </c>
    </row>
    <row r="18" spans="1:13" x14ac:dyDescent="0.25">
      <c r="A18" s="17"/>
      <c r="B18" s="16"/>
      <c r="C18" s="1" t="s">
        <v>464</v>
      </c>
      <c r="D18" s="7"/>
      <c r="E18" s="8">
        <v>0</v>
      </c>
      <c r="F18" s="8">
        <v>0</v>
      </c>
      <c r="G18" s="7">
        <v>2843046</v>
      </c>
      <c r="H18" s="8">
        <v>0.13647248760660224</v>
      </c>
      <c r="I18" s="8">
        <v>5.5807766769248824E-4</v>
      </c>
      <c r="K18" s="8" t="str">
        <f t="shared" si="0"/>
        <v xml:space="preserve"> </v>
      </c>
      <c r="L18" s="8">
        <f t="shared" si="1"/>
        <v>0</v>
      </c>
      <c r="M18" s="8">
        <f t="shared" si="2"/>
        <v>0.13647248760660224</v>
      </c>
    </row>
    <row r="19" spans="1:13" x14ac:dyDescent="0.25">
      <c r="A19" s="17"/>
      <c r="B19" s="6"/>
      <c r="C19" s="1" t="s">
        <v>465</v>
      </c>
      <c r="D19" s="7"/>
      <c r="E19" s="8">
        <v>0</v>
      </c>
      <c r="F19" s="8">
        <v>0</v>
      </c>
      <c r="G19" s="7">
        <v>3008633.727</v>
      </c>
      <c r="H19" s="8">
        <v>0.13619568787078215</v>
      </c>
      <c r="I19" s="8">
        <v>5.9058182431980292E-4</v>
      </c>
      <c r="K19" s="8" t="str">
        <f t="shared" si="0"/>
        <v xml:space="preserve"> </v>
      </c>
      <c r="L19" s="8">
        <f t="shared" si="1"/>
        <v>0</v>
      </c>
      <c r="M19" s="8">
        <f t="shared" si="2"/>
        <v>0.13619568787078215</v>
      </c>
    </row>
    <row r="20" spans="1:13" x14ac:dyDescent="0.25">
      <c r="A20" s="17"/>
      <c r="B20" s="10" t="s">
        <v>466</v>
      </c>
      <c r="C20" s="10"/>
      <c r="D20" s="11">
        <v>81738526.730999947</v>
      </c>
      <c r="E20" s="12">
        <v>0.18590026733668907</v>
      </c>
      <c r="F20" s="12">
        <v>1.5010298575243686E-2</v>
      </c>
      <c r="G20" s="11">
        <v>79104037.363999993</v>
      </c>
      <c r="H20" s="12">
        <v>0.18010129604944344</v>
      </c>
      <c r="I20" s="12">
        <v>1.5527781357445697E-2</v>
      </c>
      <c r="K20" s="12">
        <f t="shared" si="0"/>
        <v>-3.2230693069254968E-2</v>
      </c>
      <c r="L20" s="12">
        <f t="shared" si="1"/>
        <v>-3.1193991113218522E-2</v>
      </c>
      <c r="M20" s="12">
        <f t="shared" si="2"/>
        <v>-5.79897128724563E-3</v>
      </c>
    </row>
    <row r="21" spans="1:13" x14ac:dyDescent="0.25">
      <c r="A21" s="17"/>
      <c r="B21" s="16" t="s">
        <v>467</v>
      </c>
      <c r="C21" s="1" t="s">
        <v>468</v>
      </c>
      <c r="D21" s="7">
        <v>601839788.36399996</v>
      </c>
      <c r="E21" s="8">
        <v>2.730550131733863E-2</v>
      </c>
      <c r="F21" s="8">
        <v>0.11052064771775458</v>
      </c>
      <c r="G21" s="7">
        <v>588687274.45299995</v>
      </c>
      <c r="H21" s="8">
        <v>4.9996512074000729E-2</v>
      </c>
      <c r="I21" s="8">
        <v>0.11555677295653251</v>
      </c>
      <c r="K21" s="8">
        <f t="shared" si="0"/>
        <v>-2.1853845766417135E-2</v>
      </c>
      <c r="L21" s="8">
        <f t="shared" si="1"/>
        <v>0.83100509648045207</v>
      </c>
      <c r="M21" s="8">
        <f t="shared" si="2"/>
        <v>2.2691010756662099E-2</v>
      </c>
    </row>
    <row r="22" spans="1:13" x14ac:dyDescent="0.25">
      <c r="A22" s="17"/>
      <c r="B22" s="16"/>
      <c r="C22" s="1" t="s">
        <v>469</v>
      </c>
      <c r="D22" s="7">
        <v>149954.90900000001</v>
      </c>
      <c r="E22" s="8">
        <v>0.50355489862622627</v>
      </c>
      <c r="F22" s="8">
        <v>2.7537417750641186E-5</v>
      </c>
      <c r="G22" s="7">
        <v>101218.909</v>
      </c>
      <c r="H22" s="8">
        <v>8.4114234031113705E-2</v>
      </c>
      <c r="I22" s="8">
        <v>1.9868835277761319E-5</v>
      </c>
      <c r="K22" s="8">
        <f t="shared" si="0"/>
        <v>-0.32500436514552522</v>
      </c>
      <c r="L22" s="8">
        <f t="shared" si="1"/>
        <v>-0.83295915845404345</v>
      </c>
      <c r="M22" s="8">
        <f t="shared" si="2"/>
        <v>-0.41944066459511253</v>
      </c>
    </row>
    <row r="23" spans="1:13" x14ac:dyDescent="0.25">
      <c r="A23" s="17"/>
      <c r="B23" s="16"/>
      <c r="C23" s="1" t="s">
        <v>470</v>
      </c>
      <c r="D23" s="7">
        <v>2542538753.6360002</v>
      </c>
      <c r="E23" s="8">
        <v>0.16035075006151422</v>
      </c>
      <c r="F23" s="8">
        <v>0.46690670064071793</v>
      </c>
      <c r="G23" s="7">
        <v>1972658054.0910001</v>
      </c>
      <c r="H23" s="8">
        <v>2.0530171639738113E-2</v>
      </c>
      <c r="I23" s="8">
        <v>0.38722426790910441</v>
      </c>
      <c r="K23" s="8">
        <f t="shared" si="0"/>
        <v>-0.224138451667662</v>
      </c>
      <c r="L23" s="8">
        <f t="shared" si="1"/>
        <v>-0.87196709942508988</v>
      </c>
      <c r="M23" s="8">
        <f t="shared" si="2"/>
        <v>-0.13982057842177611</v>
      </c>
    </row>
    <row r="24" spans="1:13" x14ac:dyDescent="0.25">
      <c r="A24" s="17"/>
      <c r="B24" s="16"/>
      <c r="C24" s="1" t="s">
        <v>471</v>
      </c>
      <c r="D24" s="7">
        <v>468426168.18200004</v>
      </c>
      <c r="E24" s="8">
        <v>0.16642277158544871</v>
      </c>
      <c r="F24" s="8">
        <v>8.6020838961396312E-2</v>
      </c>
      <c r="G24" s="7">
        <v>383365191.18099999</v>
      </c>
      <c r="H24" s="8">
        <v>-6.6392058500645237E-2</v>
      </c>
      <c r="I24" s="8">
        <v>7.5252933568003236E-2</v>
      </c>
      <c r="K24" s="8">
        <f t="shared" si="0"/>
        <v>-0.18158886667482432</v>
      </c>
      <c r="L24" s="8">
        <f t="shared" si="1"/>
        <v>-1.3989361423809521</v>
      </c>
      <c r="M24" s="8">
        <f t="shared" si="2"/>
        <v>-0.23281483008609394</v>
      </c>
    </row>
    <row r="25" spans="1:13" x14ac:dyDescent="0.25">
      <c r="A25" s="17"/>
      <c r="B25" s="6"/>
      <c r="C25" s="1" t="s">
        <v>472</v>
      </c>
      <c r="D25" s="7">
        <v>38768313.362999998</v>
      </c>
      <c r="E25" s="8">
        <v>7.982546916661952E-2</v>
      </c>
      <c r="F25" s="8">
        <v>7.1193350566782438E-3</v>
      </c>
      <c r="G25" s="7">
        <v>63484422.083000004</v>
      </c>
      <c r="H25" s="8">
        <v>9.5324326510968019E-2</v>
      </c>
      <c r="I25" s="8">
        <v>1.2461718245461431E-2</v>
      </c>
      <c r="K25" s="8">
        <f t="shared" si="0"/>
        <v>0.63753376342620971</v>
      </c>
      <c r="L25" s="8">
        <f t="shared" si="1"/>
        <v>0.1941593016133456</v>
      </c>
      <c r="M25" s="8">
        <f t="shared" si="2"/>
        <v>1.5498857344348499E-2</v>
      </c>
    </row>
    <row r="26" spans="1:13" x14ac:dyDescent="0.25">
      <c r="A26" s="9"/>
      <c r="B26" s="10" t="s">
        <v>473</v>
      </c>
      <c r="C26" s="10"/>
      <c r="D26" s="11">
        <v>3651722978.4540005</v>
      </c>
      <c r="E26" s="12">
        <v>0.13836167936208227</v>
      </c>
      <c r="F26" s="12">
        <v>0.67059505979429779</v>
      </c>
      <c r="G26" s="11">
        <v>3008296160.717</v>
      </c>
      <c r="H26" s="12">
        <v>1.6799887940539219E-2</v>
      </c>
      <c r="I26" s="12">
        <v>0.59051556151437934</v>
      </c>
      <c r="K26" s="12">
        <f t="shared" si="0"/>
        <v>-0.17619814578854032</v>
      </c>
      <c r="L26" s="12">
        <f t="shared" si="1"/>
        <v>-0.87857990725470192</v>
      </c>
      <c r="M26" s="12">
        <f t="shared" si="2"/>
        <v>-0.12156179142154305</v>
      </c>
    </row>
    <row r="27" spans="1:13" x14ac:dyDescent="0.25">
      <c r="A27" s="13" t="s">
        <v>474</v>
      </c>
      <c r="B27" s="13"/>
      <c r="C27" s="13"/>
      <c r="D27" s="14">
        <v>3844665740.2770004</v>
      </c>
      <c r="E27" s="15">
        <v>0.13916103668571528</v>
      </c>
      <c r="F27" s="15">
        <v>0.70602668033752658</v>
      </c>
      <c r="G27" s="14">
        <v>3355415881.7180004</v>
      </c>
      <c r="H27" s="15">
        <v>2.4926198823728745E-2</v>
      </c>
      <c r="I27" s="15">
        <v>0.65865366561340044</v>
      </c>
      <c r="K27" s="15">
        <f t="shared" si="0"/>
        <v>-0.12725419883283551</v>
      </c>
      <c r="L27" s="15">
        <f t="shared" si="1"/>
        <v>-0.82088234309419028</v>
      </c>
      <c r="M27" s="15">
        <f t="shared" si="2"/>
        <v>-0.11423483786198653</v>
      </c>
    </row>
    <row r="28" spans="1:13" x14ac:dyDescent="0.25">
      <c r="A28" s="5" t="s">
        <v>475</v>
      </c>
      <c r="B28" s="16" t="s">
        <v>476</v>
      </c>
      <c r="C28" s="1" t="s">
        <v>477</v>
      </c>
      <c r="D28" s="7">
        <v>92998553.183000043</v>
      </c>
      <c r="E28" s="8">
        <v>0.23445292208035864</v>
      </c>
      <c r="F28" s="8">
        <v>1.7078067175550042E-2</v>
      </c>
      <c r="G28" s="7">
        <v>46185022.188000001</v>
      </c>
      <c r="H28" s="8">
        <v>0.21722812636445452</v>
      </c>
      <c r="I28" s="8">
        <v>9.0659206586896097E-3</v>
      </c>
      <c r="K28" s="8">
        <f t="shared" si="0"/>
        <v>-0.50337913217726782</v>
      </c>
      <c r="L28" s="8">
        <f t="shared" si="1"/>
        <v>-7.3468035983788371E-2</v>
      </c>
      <c r="M28" s="8">
        <f t="shared" si="2"/>
        <v>-1.7224795715904129E-2</v>
      </c>
    </row>
    <row r="29" spans="1:13" x14ac:dyDescent="0.25">
      <c r="A29" s="17"/>
      <c r="B29" s="6"/>
      <c r="C29" s="1" t="s">
        <v>478</v>
      </c>
      <c r="D29" s="7">
        <v>13827373.194</v>
      </c>
      <c r="E29" s="8">
        <v>0.1878023596793362</v>
      </c>
      <c r="F29" s="8">
        <v>2.5392309900117752E-3</v>
      </c>
      <c r="G29" s="7">
        <v>12117923.639</v>
      </c>
      <c r="H29" s="8">
        <v>0.21986921261206008</v>
      </c>
      <c r="I29" s="8">
        <v>2.3786961455174449E-3</v>
      </c>
      <c r="K29" s="8">
        <f t="shared" si="0"/>
        <v>-0.12362793214706658</v>
      </c>
      <c r="L29" s="8">
        <f t="shared" si="1"/>
        <v>0.17074787019437099</v>
      </c>
      <c r="M29" s="8">
        <f t="shared" si="2"/>
        <v>3.2066852932723877E-2</v>
      </c>
    </row>
    <row r="30" spans="1:13" x14ac:dyDescent="0.25">
      <c r="A30" s="17"/>
      <c r="B30" s="10" t="s">
        <v>479</v>
      </c>
      <c r="C30" s="10"/>
      <c r="D30" s="11">
        <v>106825926.37700005</v>
      </c>
      <c r="E30" s="12">
        <v>0.22841454958122914</v>
      </c>
      <c r="F30" s="12">
        <v>1.9617298165561816E-2</v>
      </c>
      <c r="G30" s="11">
        <v>58302945.827</v>
      </c>
      <c r="H30" s="12">
        <v>0.21777706057384191</v>
      </c>
      <c r="I30" s="12">
        <v>1.1444616804207055E-2</v>
      </c>
      <c r="K30" s="12">
        <f t="shared" si="0"/>
        <v>-0.45422475793710693</v>
      </c>
      <c r="L30" s="12">
        <f t="shared" si="1"/>
        <v>-4.6570978192456591E-2</v>
      </c>
      <c r="M30" s="12">
        <f t="shared" si="2"/>
        <v>-1.063748900738723E-2</v>
      </c>
    </row>
    <row r="31" spans="1:13" x14ac:dyDescent="0.25">
      <c r="A31" s="17"/>
      <c r="B31" s="16" t="s">
        <v>480</v>
      </c>
      <c r="C31" s="1" t="s">
        <v>481</v>
      </c>
      <c r="D31" s="7">
        <v>37926.364000000001</v>
      </c>
      <c r="E31" s="8">
        <v>0.2141205521309662</v>
      </c>
      <c r="F31" s="8">
        <v>6.9647211698209812E-6</v>
      </c>
      <c r="G31" s="7">
        <v>59595.455000000002</v>
      </c>
      <c r="H31" s="8">
        <v>0.23215027051979048</v>
      </c>
      <c r="I31" s="8">
        <v>1.1698330780252109E-5</v>
      </c>
      <c r="K31" s="8">
        <f t="shared" si="0"/>
        <v>0.57134638585444142</v>
      </c>
      <c r="L31" s="8">
        <f t="shared" si="1"/>
        <v>8.4203586294679722E-2</v>
      </c>
      <c r="M31" s="8">
        <f t="shared" si="2"/>
        <v>1.8029718388824278E-2</v>
      </c>
    </row>
    <row r="32" spans="1:13" x14ac:dyDescent="0.25">
      <c r="A32" s="17"/>
      <c r="B32" s="16"/>
      <c r="C32" s="1" t="s">
        <v>482</v>
      </c>
      <c r="D32" s="7">
        <v>39093969.994999997</v>
      </c>
      <c r="E32" s="8">
        <v>0.16930768724298237</v>
      </c>
      <c r="F32" s="8">
        <v>7.1791379852949441E-3</v>
      </c>
      <c r="G32" s="7">
        <v>30031292.731000002</v>
      </c>
      <c r="H32" s="8">
        <v>0.1371578489109829</v>
      </c>
      <c r="I32" s="8">
        <v>5.8950132376003961E-3</v>
      </c>
      <c r="K32" s="8">
        <f t="shared" si="0"/>
        <v>-0.23181777816781168</v>
      </c>
      <c r="L32" s="8">
        <f t="shared" si="1"/>
        <v>-0.18989000945869361</v>
      </c>
      <c r="M32" s="8">
        <f t="shared" si="2"/>
        <v>-3.214983833199947E-2</v>
      </c>
    </row>
    <row r="33" spans="1:13" x14ac:dyDescent="0.25">
      <c r="A33" s="17"/>
      <c r="B33" s="16"/>
      <c r="C33" s="1" t="s">
        <v>483</v>
      </c>
      <c r="D33" s="7">
        <v>142100580.59600002</v>
      </c>
      <c r="E33" s="8">
        <v>0.23378132564037618</v>
      </c>
      <c r="F33" s="8">
        <v>2.6095064686950054E-2</v>
      </c>
      <c r="G33" s="7">
        <v>164675344.04499999</v>
      </c>
      <c r="H33" s="8">
        <v>0.21890266525357543</v>
      </c>
      <c r="I33" s="8">
        <v>3.2325059788371933E-2</v>
      </c>
      <c r="K33" s="8">
        <f t="shared" si="0"/>
        <v>0.15886468130050302</v>
      </c>
      <c r="L33" s="8">
        <f t="shared" si="1"/>
        <v>-6.3643493961910602E-2</v>
      </c>
      <c r="M33" s="8">
        <f t="shared" si="2"/>
        <v>-1.4878660386800746E-2</v>
      </c>
    </row>
    <row r="34" spans="1:13" x14ac:dyDescent="0.25">
      <c r="A34" s="17"/>
      <c r="B34" s="16"/>
      <c r="C34" s="1" t="s">
        <v>484</v>
      </c>
      <c r="D34" s="7"/>
      <c r="E34" s="8">
        <v>0</v>
      </c>
      <c r="F34" s="8">
        <v>0</v>
      </c>
      <c r="G34" s="7">
        <v>22636.364000000001</v>
      </c>
      <c r="H34" s="8">
        <v>0.13283643963314956</v>
      </c>
      <c r="I34" s="8">
        <v>4.4434206221630616E-6</v>
      </c>
      <c r="K34" s="8" t="str">
        <f t="shared" si="0"/>
        <v xml:space="preserve"> </v>
      </c>
      <c r="L34" s="8">
        <f t="shared" si="1"/>
        <v>0</v>
      </c>
      <c r="M34" s="8">
        <f t="shared" si="2"/>
        <v>0.13283643963314956</v>
      </c>
    </row>
    <row r="35" spans="1:13" x14ac:dyDescent="0.25">
      <c r="A35" s="17"/>
      <c r="B35" s="16"/>
      <c r="C35" s="1" t="s">
        <v>485</v>
      </c>
      <c r="D35" s="7">
        <v>204434484</v>
      </c>
      <c r="E35" s="8">
        <v>0.10640623804934987</v>
      </c>
      <c r="F35" s="8">
        <v>3.7541937280257828E-2</v>
      </c>
      <c r="G35" s="7">
        <v>167993365.546</v>
      </c>
      <c r="H35" s="8">
        <v>-3.0437064799442297E-2</v>
      </c>
      <c r="I35" s="8">
        <v>3.2976373098333019E-2</v>
      </c>
      <c r="K35" s="8">
        <f t="shared" si="0"/>
        <v>-0.17825328555626652</v>
      </c>
      <c r="L35" s="8">
        <f t="shared" si="1"/>
        <v>-1.2860458687142569</v>
      </c>
      <c r="M35" s="8">
        <f t="shared" si="2"/>
        <v>-0.13684330284879218</v>
      </c>
    </row>
    <row r="36" spans="1:13" x14ac:dyDescent="0.25">
      <c r="A36" s="17"/>
      <c r="B36" s="16"/>
      <c r="C36" s="1" t="s">
        <v>486</v>
      </c>
      <c r="D36" s="7">
        <v>10128486.395000003</v>
      </c>
      <c r="E36" s="8">
        <v>-0.17849296375541987</v>
      </c>
      <c r="F36" s="8">
        <v>1.8599748611150889E-3</v>
      </c>
      <c r="G36" s="7">
        <v>10867705.460000001</v>
      </c>
      <c r="H36" s="8">
        <v>0.18086113184006003</v>
      </c>
      <c r="I36" s="8">
        <v>2.1332837091927884E-3</v>
      </c>
      <c r="K36" s="8">
        <f t="shared" si="0"/>
        <v>7.2984159347335265E-2</v>
      </c>
      <c r="L36" s="8">
        <f t="shared" si="1"/>
        <v>2.0132675710841195</v>
      </c>
      <c r="M36" s="8">
        <f t="shared" si="2"/>
        <v>0.35935409559547993</v>
      </c>
    </row>
    <row r="37" spans="1:13" x14ac:dyDescent="0.25">
      <c r="A37" s="17"/>
      <c r="B37" s="16"/>
      <c r="C37" s="1" t="s">
        <v>487</v>
      </c>
      <c r="D37" s="7">
        <v>11935772.727</v>
      </c>
      <c r="E37" s="8">
        <v>0.24189156186502506</v>
      </c>
      <c r="F37" s="8">
        <v>2.1918612865158599E-3</v>
      </c>
      <c r="G37" s="7">
        <v>12697951.817999998</v>
      </c>
      <c r="H37" s="8">
        <v>0.18411250897061804</v>
      </c>
      <c r="I37" s="8">
        <v>2.4925531753833847E-3</v>
      </c>
      <c r="K37" s="8">
        <f t="shared" si="0"/>
        <v>6.3856702739979898E-2</v>
      </c>
      <c r="L37" s="8">
        <f t="shared" si="1"/>
        <v>-0.23886344959253936</v>
      </c>
      <c r="M37" s="8">
        <f t="shared" si="2"/>
        <v>-5.7779052894407018E-2</v>
      </c>
    </row>
    <row r="38" spans="1:13" x14ac:dyDescent="0.25">
      <c r="A38" s="17"/>
      <c r="B38" s="16"/>
      <c r="C38" s="1" t="s">
        <v>247</v>
      </c>
      <c r="D38" s="7">
        <v>6553272.727</v>
      </c>
      <c r="E38" s="8">
        <v>-1.1324552798518068E-2</v>
      </c>
      <c r="F38" s="8">
        <v>1.203429817141115E-3</v>
      </c>
      <c r="G38" s="7">
        <v>5585981.8159999996</v>
      </c>
      <c r="H38" s="8">
        <v>-1.3528012501500062</v>
      </c>
      <c r="I38" s="8">
        <v>1.0965041380427646E-3</v>
      </c>
      <c r="K38" s="8">
        <f t="shared" si="0"/>
        <v>-0.14760425077605666</v>
      </c>
      <c r="L38" s="8">
        <f t="shared" si="1"/>
        <v>118.45736615109728</v>
      </c>
      <c r="M38" s="8">
        <f t="shared" si="2"/>
        <v>-1.3414766973514882</v>
      </c>
    </row>
    <row r="39" spans="1:13" x14ac:dyDescent="0.25">
      <c r="A39" s="17"/>
      <c r="B39" s="6"/>
      <c r="C39" s="1" t="s">
        <v>488</v>
      </c>
      <c r="D39" s="7">
        <v>108245331.81799997</v>
      </c>
      <c r="E39" s="8">
        <v>0.17046721219373265</v>
      </c>
      <c r="F39" s="8">
        <v>1.9877954924630292E-2</v>
      </c>
      <c r="G39" s="7">
        <v>195602448.80800003</v>
      </c>
      <c r="H39" s="8">
        <v>0.22236385926177163</v>
      </c>
      <c r="I39" s="8">
        <v>3.8395917064200855E-2</v>
      </c>
      <c r="K39" s="8">
        <f t="shared" si="0"/>
        <v>0.80702895471630454</v>
      </c>
      <c r="L39" s="8">
        <f t="shared" si="1"/>
        <v>0.30443770623209021</v>
      </c>
      <c r="M39" s="8">
        <f t="shared" si="2"/>
        <v>5.1896647068038981E-2</v>
      </c>
    </row>
    <row r="40" spans="1:13" x14ac:dyDescent="0.25">
      <c r="A40" s="17"/>
      <c r="B40" s="10" t="s">
        <v>489</v>
      </c>
      <c r="C40" s="10"/>
      <c r="D40" s="11">
        <v>522529824.62199998</v>
      </c>
      <c r="E40" s="12">
        <v>0.15512600301932547</v>
      </c>
      <c r="F40" s="12">
        <v>9.5956325563074998E-2</v>
      </c>
      <c r="G40" s="11">
        <v>587536322.04299998</v>
      </c>
      <c r="H40" s="12">
        <v>0.12818289350371109</v>
      </c>
      <c r="I40" s="12">
        <v>0.11533084596252755</v>
      </c>
      <c r="K40" s="12">
        <f t="shared" si="0"/>
        <v>0.12440724788872282</v>
      </c>
      <c r="L40" s="12">
        <f t="shared" si="1"/>
        <v>-0.17368532026353978</v>
      </c>
      <c r="M40" s="12">
        <f t="shared" si="2"/>
        <v>-2.6943109515614377E-2</v>
      </c>
    </row>
    <row r="41" spans="1:13" x14ac:dyDescent="0.25">
      <c r="A41" s="17"/>
      <c r="B41" s="16" t="s">
        <v>490</v>
      </c>
      <c r="C41" s="1" t="s">
        <v>491</v>
      </c>
      <c r="D41" s="7">
        <v>7763107.1799999997</v>
      </c>
      <c r="E41" s="8">
        <v>0.28395330746934244</v>
      </c>
      <c r="F41" s="8">
        <v>1.4256013816704193E-3</v>
      </c>
      <c r="G41" s="7">
        <v>9185862.5500000007</v>
      </c>
      <c r="H41" s="8">
        <v>0.25563770600943736</v>
      </c>
      <c r="I41" s="8">
        <v>1.8031451997779049E-3</v>
      </c>
      <c r="K41" s="8">
        <f t="shared" si="0"/>
        <v>0.18327138051957204</v>
      </c>
      <c r="L41" s="8">
        <f t="shared" si="1"/>
        <v>-9.9719216910203579E-2</v>
      </c>
      <c r="M41" s="8">
        <f t="shared" si="2"/>
        <v>-2.8315601459905082E-2</v>
      </c>
    </row>
    <row r="42" spans="1:13" x14ac:dyDescent="0.25">
      <c r="A42" s="17"/>
      <c r="B42" s="16"/>
      <c r="C42" s="1" t="s">
        <v>492</v>
      </c>
      <c r="D42" s="7">
        <v>11122772.722999999</v>
      </c>
      <c r="E42" s="8">
        <v>0.30249723039315218</v>
      </c>
      <c r="F42" s="8">
        <v>2.0425636016936778E-3</v>
      </c>
      <c r="G42" s="7">
        <v>9150980.9110000003</v>
      </c>
      <c r="H42" s="8">
        <v>0.27185523532341677</v>
      </c>
      <c r="I42" s="8">
        <v>1.7962980844873286E-3</v>
      </c>
      <c r="K42" s="8">
        <f t="shared" si="0"/>
        <v>-0.17727520476280789</v>
      </c>
      <c r="L42" s="8">
        <f t="shared" si="1"/>
        <v>-0.10129677891566269</v>
      </c>
      <c r="M42" s="8">
        <f t="shared" si="2"/>
        <v>-3.0641995069735417E-2</v>
      </c>
    </row>
    <row r="43" spans="1:13" x14ac:dyDescent="0.25">
      <c r="A43" s="17"/>
      <c r="B43" s="16"/>
      <c r="C43" s="1" t="s">
        <v>493</v>
      </c>
      <c r="D43" s="7">
        <v>166227.27299999999</v>
      </c>
      <c r="E43" s="8">
        <v>9.5654718464881522E-2</v>
      </c>
      <c r="F43" s="8">
        <v>3.0525641932475028E-5</v>
      </c>
      <c r="G43" s="7">
        <v>1888599.9989999998</v>
      </c>
      <c r="H43" s="8">
        <v>0.26189626668532051</v>
      </c>
      <c r="I43" s="8">
        <v>3.7072403423861434E-4</v>
      </c>
      <c r="K43" s="8">
        <f t="shared" si="0"/>
        <v>10.36155316101468</v>
      </c>
      <c r="L43" s="8">
        <f t="shared" si="1"/>
        <v>1.7379335895643515</v>
      </c>
      <c r="M43" s="8">
        <f t="shared" si="2"/>
        <v>0.16624154822043899</v>
      </c>
    </row>
    <row r="44" spans="1:13" x14ac:dyDescent="0.25">
      <c r="A44" s="17"/>
      <c r="B44" s="6"/>
      <c r="C44" s="1" t="s">
        <v>494</v>
      </c>
      <c r="D44" s="7">
        <v>26375652.360000003</v>
      </c>
      <c r="E44" s="8">
        <v>0.24573386438127889</v>
      </c>
      <c r="F44" s="8">
        <v>4.8435717265048325E-3</v>
      </c>
      <c r="G44" s="7">
        <v>44603181.72300002</v>
      </c>
      <c r="H44" s="8">
        <v>0.21355625359094516</v>
      </c>
      <c r="I44" s="8">
        <v>8.7554121979159221E-3</v>
      </c>
      <c r="K44" s="8">
        <f t="shared" si="0"/>
        <v>0.69107406763682477</v>
      </c>
      <c r="L44" s="8">
        <f t="shared" si="1"/>
        <v>-0.13094495897564684</v>
      </c>
      <c r="M44" s="8">
        <f t="shared" si="2"/>
        <v>-3.2177610790333738E-2</v>
      </c>
    </row>
    <row r="45" spans="1:13" x14ac:dyDescent="0.25">
      <c r="A45" s="17"/>
      <c r="B45" s="10" t="s">
        <v>495</v>
      </c>
      <c r="C45" s="10"/>
      <c r="D45" s="11">
        <v>45427759.535999998</v>
      </c>
      <c r="E45" s="12">
        <v>0.26561422859601724</v>
      </c>
      <c r="F45" s="12">
        <v>8.3422623518014036E-3</v>
      </c>
      <c r="G45" s="11">
        <v>64828625.183000021</v>
      </c>
      <c r="H45" s="12">
        <v>0.22915649580820763</v>
      </c>
      <c r="I45" s="12">
        <v>1.2725579516419769E-2</v>
      </c>
      <c r="K45" s="12">
        <f t="shared" si="0"/>
        <v>0.42707071282319076</v>
      </c>
      <c r="L45" s="12">
        <f t="shared" si="1"/>
        <v>-0.13725820706412373</v>
      </c>
      <c r="M45" s="12">
        <f t="shared" si="2"/>
        <v>-3.6457732787809616E-2</v>
      </c>
    </row>
    <row r="46" spans="1:13" x14ac:dyDescent="0.25">
      <c r="A46" s="17"/>
      <c r="B46" s="16" t="s">
        <v>496</v>
      </c>
      <c r="C46" s="1" t="s">
        <v>497</v>
      </c>
      <c r="D46" s="7">
        <v>347505274.01800001</v>
      </c>
      <c r="E46" s="8">
        <v>0.27145483787136371</v>
      </c>
      <c r="F46" s="8">
        <v>6.3815169273215996E-2</v>
      </c>
      <c r="G46" s="7">
        <v>342683782.65999997</v>
      </c>
      <c r="H46" s="8">
        <v>0.14437056872366208</v>
      </c>
      <c r="I46" s="8">
        <v>6.7267348534962967E-2</v>
      </c>
      <c r="K46" s="8">
        <f t="shared" si="0"/>
        <v>-1.3874584699829051E-2</v>
      </c>
      <c r="L46" s="8">
        <f t="shared" si="1"/>
        <v>-0.4681598977724758</v>
      </c>
      <c r="M46" s="8">
        <f t="shared" si="2"/>
        <v>-0.12708426914770163</v>
      </c>
    </row>
    <row r="47" spans="1:13" x14ac:dyDescent="0.25">
      <c r="A47" s="17"/>
      <c r="B47" s="16"/>
      <c r="C47" s="1" t="s">
        <v>498</v>
      </c>
      <c r="D47" s="7">
        <v>237272.72700000001</v>
      </c>
      <c r="E47" s="8">
        <v>0.30095611030761238</v>
      </c>
      <c r="F47" s="8">
        <v>4.3572286147916901E-5</v>
      </c>
      <c r="G47" s="7">
        <v>2289057.2749999999</v>
      </c>
      <c r="H47" s="8">
        <v>0.16511082930417284</v>
      </c>
      <c r="I47" s="8">
        <v>4.493320703381242E-4</v>
      </c>
      <c r="K47" s="8">
        <f t="shared" si="0"/>
        <v>8.6473678367594253</v>
      </c>
      <c r="L47" s="8">
        <f t="shared" si="1"/>
        <v>-0.45137904282650965</v>
      </c>
      <c r="M47" s="8">
        <f t="shared" si="2"/>
        <v>-0.13584528100343954</v>
      </c>
    </row>
    <row r="48" spans="1:13" x14ac:dyDescent="0.25">
      <c r="A48" s="17"/>
      <c r="B48" s="16"/>
      <c r="C48" s="1" t="s">
        <v>499</v>
      </c>
      <c r="D48" s="7">
        <v>4415332.7280000001</v>
      </c>
      <c r="E48" s="8">
        <v>0.2212953854652287</v>
      </c>
      <c r="F48" s="8">
        <v>8.1082281767123844E-4</v>
      </c>
      <c r="G48" s="7">
        <v>6808622.7290000003</v>
      </c>
      <c r="H48" s="8">
        <v>0.14992736470066204</v>
      </c>
      <c r="I48" s="8">
        <v>1.3365032759928557E-3</v>
      </c>
      <c r="K48" s="8">
        <f t="shared" si="0"/>
        <v>0.54204069057420301</v>
      </c>
      <c r="L48" s="8">
        <f t="shared" si="1"/>
        <v>-0.32250117016461899</v>
      </c>
      <c r="M48" s="8">
        <f t="shared" si="2"/>
        <v>-7.1368020764566664E-2</v>
      </c>
    </row>
    <row r="49" spans="1:13" x14ac:dyDescent="0.25">
      <c r="A49" s="17"/>
      <c r="B49" s="6"/>
      <c r="C49" s="1" t="s">
        <v>500</v>
      </c>
      <c r="D49" s="7">
        <v>98770964.82599999</v>
      </c>
      <c r="E49" s="8">
        <v>0.18584024493773246</v>
      </c>
      <c r="F49" s="8">
        <v>1.8138101234468077E-2</v>
      </c>
      <c r="G49" s="7">
        <v>100703559.63500004</v>
      </c>
      <c r="H49" s="8">
        <v>0.22005607846753836</v>
      </c>
      <c r="I49" s="8">
        <v>1.976767442012272E-2</v>
      </c>
      <c r="K49" s="8">
        <f t="shared" si="0"/>
        <v>1.9566426352163324E-2</v>
      </c>
      <c r="L49" s="8">
        <f t="shared" si="1"/>
        <v>0.18411422962378388</v>
      </c>
      <c r="M49" s="8">
        <f t="shared" si="2"/>
        <v>3.4215833529805895E-2</v>
      </c>
    </row>
    <row r="50" spans="1:13" x14ac:dyDescent="0.25">
      <c r="A50" s="17"/>
      <c r="B50" s="10" t="s">
        <v>501</v>
      </c>
      <c r="C50" s="10"/>
      <c r="D50" s="11">
        <v>450928844.29899997</v>
      </c>
      <c r="E50" s="12">
        <v>0.25222629021616616</v>
      </c>
      <c r="F50" s="12">
        <v>8.2807665611503226E-2</v>
      </c>
      <c r="G50" s="11">
        <v>452485022.29899997</v>
      </c>
      <c r="H50" s="12">
        <v>0.16140341983682366</v>
      </c>
      <c r="I50" s="12">
        <v>8.8820858301416658E-2</v>
      </c>
      <c r="K50" s="12">
        <f t="shared" si="0"/>
        <v>3.4510500263498223E-3</v>
      </c>
      <c r="L50" s="12">
        <f t="shared" si="1"/>
        <v>-0.36008486784428517</v>
      </c>
      <c r="M50" s="12">
        <f t="shared" si="2"/>
        <v>-9.0822870379342502E-2</v>
      </c>
    </row>
    <row r="51" spans="1:13" x14ac:dyDescent="0.25">
      <c r="A51" s="17"/>
      <c r="B51" s="16" t="s">
        <v>502</v>
      </c>
      <c r="C51" s="1" t="s">
        <v>503</v>
      </c>
      <c r="D51" s="7">
        <v>45432318.187000006</v>
      </c>
      <c r="E51" s="8">
        <v>0.23848103507296378</v>
      </c>
      <c r="F51" s="8">
        <v>8.3430994932981624E-3</v>
      </c>
      <c r="G51" s="7">
        <v>51559813.662</v>
      </c>
      <c r="H51" s="8">
        <v>0.19070076099298688</v>
      </c>
      <c r="I51" s="8">
        <v>1.0120969043465442E-2</v>
      </c>
      <c r="K51" s="8">
        <f t="shared" si="0"/>
        <v>0.13487085228139017</v>
      </c>
      <c r="L51" s="8">
        <f t="shared" si="1"/>
        <v>-0.2003525104851982</v>
      </c>
      <c r="M51" s="8">
        <f t="shared" si="2"/>
        <v>-4.7780274079976898E-2</v>
      </c>
    </row>
    <row r="52" spans="1:13" x14ac:dyDescent="0.25">
      <c r="A52" s="17"/>
      <c r="B52" s="16"/>
      <c r="C52" s="1" t="s">
        <v>504</v>
      </c>
      <c r="D52" s="7">
        <v>141356586.38400003</v>
      </c>
      <c r="E52" s="8">
        <v>0.23039577997114338</v>
      </c>
      <c r="F52" s="8">
        <v>2.5958439086917827E-2</v>
      </c>
      <c r="G52" s="7">
        <v>155477672.76500005</v>
      </c>
      <c r="H52" s="8">
        <v>0.22356461977365502</v>
      </c>
      <c r="I52" s="8">
        <v>3.05195965858263E-2</v>
      </c>
      <c r="K52" s="8">
        <f t="shared" si="0"/>
        <v>9.9896911365980445E-2</v>
      </c>
      <c r="L52" s="8">
        <f t="shared" si="1"/>
        <v>-2.9649675867951863E-2</v>
      </c>
      <c r="M52" s="8">
        <f t="shared" si="2"/>
        <v>-6.8311601974883618E-3</v>
      </c>
    </row>
    <row r="53" spans="1:13" x14ac:dyDescent="0.25">
      <c r="A53" s="17"/>
      <c r="B53" s="6"/>
      <c r="C53" s="1" t="s">
        <v>505</v>
      </c>
      <c r="D53" s="7">
        <v>1171772.727</v>
      </c>
      <c r="E53" s="8">
        <v>0.10622295956543458</v>
      </c>
      <c r="F53" s="8">
        <v>2.1518198575417775E-4</v>
      </c>
      <c r="G53" s="7">
        <v>820909.09399999992</v>
      </c>
      <c r="H53" s="8">
        <v>-1.2966340290049219</v>
      </c>
      <c r="I53" s="8">
        <v>1.6114091455680758E-4</v>
      </c>
      <c r="K53" s="8">
        <f t="shared" si="0"/>
        <v>-0.29942976561529078</v>
      </c>
      <c r="L53" s="8">
        <f t="shared" si="1"/>
        <v>-13.206720979245359</v>
      </c>
      <c r="M53" s="8">
        <f t="shared" si="2"/>
        <v>-1.4028569885703563</v>
      </c>
    </row>
    <row r="54" spans="1:13" x14ac:dyDescent="0.25">
      <c r="A54" s="17"/>
      <c r="B54" s="10" t="s">
        <v>506</v>
      </c>
      <c r="C54" s="10"/>
      <c r="D54" s="11">
        <v>187960677.29800004</v>
      </c>
      <c r="E54" s="12">
        <v>0.23157597128143118</v>
      </c>
      <c r="F54" s="12">
        <v>3.4516720565970167E-2</v>
      </c>
      <c r="G54" s="11">
        <v>207858395.52100006</v>
      </c>
      <c r="H54" s="12">
        <v>0.20940883201709498</v>
      </c>
      <c r="I54" s="12">
        <v>4.0801706543848557E-2</v>
      </c>
      <c r="K54" s="12">
        <f t="shared" si="0"/>
        <v>0.10586106896951342</v>
      </c>
      <c r="L54" s="12">
        <f t="shared" si="1"/>
        <v>-9.5722967895476407E-2</v>
      </c>
      <c r="M54" s="12">
        <f t="shared" si="2"/>
        <v>-2.2167139264336194E-2</v>
      </c>
    </row>
    <row r="55" spans="1:13" x14ac:dyDescent="0.25">
      <c r="A55" s="17"/>
      <c r="B55" s="16" t="s">
        <v>507</v>
      </c>
      <c r="C55" s="1" t="s">
        <v>508</v>
      </c>
      <c r="D55" s="7">
        <v>28000</v>
      </c>
      <c r="E55" s="8">
        <v>3.5714285714285712E-2</v>
      </c>
      <c r="F55" s="8">
        <v>5.1418636586145579E-6</v>
      </c>
      <c r="G55" s="7"/>
      <c r="H55" s="8">
        <v>0</v>
      </c>
      <c r="I55" s="8">
        <v>0</v>
      </c>
      <c r="K55" s="8" t="str">
        <f t="shared" si="0"/>
        <v xml:space="preserve"> </v>
      </c>
      <c r="L55" s="8">
        <f t="shared" si="1"/>
        <v>-1</v>
      </c>
      <c r="M55" s="8">
        <f t="shared" si="2"/>
        <v>-3.5714285714285712E-2</v>
      </c>
    </row>
    <row r="56" spans="1:13" x14ac:dyDescent="0.25">
      <c r="A56" s="17"/>
      <c r="B56" s="16"/>
      <c r="C56" s="1" t="s">
        <v>509</v>
      </c>
      <c r="D56" s="7">
        <v>1015909.091</v>
      </c>
      <c r="E56" s="8">
        <v>0.20000002244295303</v>
      </c>
      <c r="F56" s="8">
        <v>1.8655950126675178E-4</v>
      </c>
      <c r="G56" s="7">
        <v>1535359.091</v>
      </c>
      <c r="H56" s="8">
        <v>0.1459789311268031</v>
      </c>
      <c r="I56" s="8">
        <v>3.0138436753247708E-4</v>
      </c>
      <c r="K56" s="8">
        <f t="shared" si="0"/>
        <v>0.5113154361958554</v>
      </c>
      <c r="L56" s="8">
        <f t="shared" si="1"/>
        <v>-0.2701054262709327</v>
      </c>
      <c r="M56" s="8">
        <f t="shared" si="2"/>
        <v>-5.4021091316149933E-2</v>
      </c>
    </row>
    <row r="57" spans="1:13" x14ac:dyDescent="0.25">
      <c r="A57" s="17"/>
      <c r="B57" s="16"/>
      <c r="C57" s="1" t="s">
        <v>367</v>
      </c>
      <c r="D57" s="7">
        <v>279888942.09600008</v>
      </c>
      <c r="E57" s="8">
        <v>0.2135070646538916</v>
      </c>
      <c r="F57" s="8">
        <v>5.1398242136124893E-2</v>
      </c>
      <c r="G57" s="7">
        <v>359414793.19499999</v>
      </c>
      <c r="H57" s="8">
        <v>0.21357990128512028</v>
      </c>
      <c r="I57" s="8">
        <v>7.0551573741840123E-2</v>
      </c>
      <c r="K57" s="8">
        <f t="shared" si="0"/>
        <v>0.28413359421581963</v>
      </c>
      <c r="L57" s="8">
        <f t="shared" si="1"/>
        <v>3.4114389304518156E-4</v>
      </c>
      <c r="M57" s="8">
        <f t="shared" si="2"/>
        <v>7.2836631228673232E-5</v>
      </c>
    </row>
    <row r="58" spans="1:13" x14ac:dyDescent="0.25">
      <c r="A58" s="17"/>
      <c r="B58" s="6"/>
      <c r="C58" s="1" t="s">
        <v>510</v>
      </c>
      <c r="D58" s="7">
        <v>64768.182000000001</v>
      </c>
      <c r="E58" s="8">
        <v>0.21702665670004448</v>
      </c>
      <c r="F58" s="8">
        <v>1.1893898616440483E-5</v>
      </c>
      <c r="G58" s="7"/>
      <c r="H58" s="8">
        <v>0</v>
      </c>
      <c r="I58" s="8">
        <v>0</v>
      </c>
      <c r="K58" s="8" t="str">
        <f t="shared" si="0"/>
        <v xml:space="preserve"> </v>
      </c>
      <c r="L58" s="8">
        <f t="shared" si="1"/>
        <v>-1</v>
      </c>
      <c r="M58" s="8">
        <f t="shared" si="2"/>
        <v>-0.21702665670004448</v>
      </c>
    </row>
    <row r="59" spans="1:13" x14ac:dyDescent="0.25">
      <c r="A59" s="9"/>
      <c r="B59" s="10" t="s">
        <v>511</v>
      </c>
      <c r="C59" s="10"/>
      <c r="D59" s="11">
        <v>280997619.36900008</v>
      </c>
      <c r="E59" s="12">
        <v>0.21344132684711517</v>
      </c>
      <c r="F59" s="12">
        <v>5.16018373996667E-2</v>
      </c>
      <c r="G59" s="11">
        <v>360950152.28600001</v>
      </c>
      <c r="H59" s="12">
        <v>0.21329234976745043</v>
      </c>
      <c r="I59" s="12">
        <v>7.0852958109372602E-2</v>
      </c>
      <c r="K59" s="12">
        <f t="shared" si="0"/>
        <v>0.28453099743883592</v>
      </c>
      <c r="L59" s="12">
        <f t="shared" si="1"/>
        <v>-6.9797673142957262E-4</v>
      </c>
      <c r="M59" s="12">
        <f t="shared" si="2"/>
        <v>-1.4897707966474161E-4</v>
      </c>
    </row>
    <row r="60" spans="1:13" ht="15.75" thickBot="1" x14ac:dyDescent="0.3">
      <c r="A60" s="13" t="s">
        <v>512</v>
      </c>
      <c r="B60" s="13"/>
      <c r="C60" s="13"/>
      <c r="D60" s="14">
        <v>1594670651.5010002</v>
      </c>
      <c r="E60" s="15">
        <v>0.20992711484086035</v>
      </c>
      <c r="F60" s="15">
        <v>0.29284210965757834</v>
      </c>
      <c r="G60" s="14">
        <v>1731961463.1589999</v>
      </c>
      <c r="H60" s="15">
        <v>0.17114293639210612</v>
      </c>
      <c r="I60" s="15">
        <v>0.33997656523779218</v>
      </c>
      <c r="K60" s="15">
        <f t="shared" si="0"/>
        <v>8.6093521272730067E-2</v>
      </c>
      <c r="L60" s="15">
        <f t="shared" si="1"/>
        <v>-0.1847506858661655</v>
      </c>
      <c r="M60" s="15">
        <f t="shared" si="2"/>
        <v>-3.8784178448754231E-2</v>
      </c>
    </row>
    <row r="61" spans="1:13" ht="15.75" thickTop="1" x14ac:dyDescent="0.25">
      <c r="A61" s="18" t="s">
        <v>36</v>
      </c>
      <c r="B61" s="18"/>
      <c r="C61" s="18"/>
      <c r="D61" s="19">
        <v>5445496391.7779999</v>
      </c>
      <c r="E61" s="20">
        <v>0.16000970644909426</v>
      </c>
      <c r="F61" s="20">
        <v>1</v>
      </c>
      <c r="G61" s="19">
        <v>5094355435.7859993</v>
      </c>
      <c r="H61" s="20">
        <v>7.5972089053163175E-2</v>
      </c>
      <c r="I61" s="20">
        <v>1</v>
      </c>
      <c r="K61" s="20">
        <f t="shared" si="0"/>
        <v>-6.4482818595230085E-2</v>
      </c>
      <c r="L61" s="20">
        <f t="shared" si="1"/>
        <v>-0.52520324710843058</v>
      </c>
      <c r="M61" s="20">
        <f t="shared" si="2"/>
        <v>-8.4037617395931088E-2</v>
      </c>
    </row>
  </sheetData>
  <mergeCells count="1"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061</vt:lpstr>
      <vt:lpstr>062</vt:lpstr>
      <vt:lpstr>071</vt:lpstr>
      <vt:lpstr>072</vt:lpstr>
      <vt:lpstr>073</vt:lpstr>
      <vt:lpstr>081</vt:lpstr>
      <vt:lpstr>082</vt:lpstr>
      <vt:lpstr>083</vt:lpstr>
      <vt:lpstr>084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2021-10-18T08:33:45Z</dcterms:created>
  <dcterms:modified xsi:type="dcterms:W3CDTF">2021-10-18T08:57:50Z</dcterms:modified>
</cp:coreProperties>
</file>