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r\# laporan\Daily Sales2\"/>
    </mc:Choice>
  </mc:AlternateContent>
  <bookViews>
    <workbookView xWindow="0" yWindow="0" windowWidth="24000" windowHeight="9735"/>
  </bookViews>
  <sheets>
    <sheet name="Dashboard" sheetId="4" r:id="rId1"/>
    <sheet name="pivot" sheetId="5" r:id="rId2"/>
    <sheet name="data - Master" sheetId="1" r:id="rId3"/>
  </sheets>
  <externalReferences>
    <externalReference r:id="rId4"/>
  </externalReferences>
  <definedNames>
    <definedName name="_xlnm._FilterDatabase" localSheetId="2" hidden="1">'data - Master'!$A$1:$CC$849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C17" i="5"/>
  <c r="C6" i="5"/>
  <c r="I5" i="5" l="1"/>
  <c r="A6" i="5" l="1"/>
  <c r="S849" i="1" l="1"/>
  <c r="M849" i="1"/>
  <c r="N849" i="1" s="1"/>
  <c r="P849" i="1" s="1"/>
  <c r="S848" i="1"/>
  <c r="M848" i="1"/>
  <c r="N848" i="1" s="1"/>
  <c r="P848" i="1" s="1"/>
  <c r="S847" i="1"/>
  <c r="M847" i="1"/>
  <c r="N847" i="1" s="1"/>
  <c r="P847" i="1" s="1"/>
  <c r="S846" i="1"/>
  <c r="M846" i="1"/>
  <c r="N846" i="1" s="1"/>
  <c r="P846" i="1" s="1"/>
  <c r="S845" i="1"/>
  <c r="M845" i="1"/>
  <c r="N845" i="1" s="1"/>
  <c r="P845" i="1" s="1"/>
  <c r="S844" i="1"/>
  <c r="M844" i="1"/>
  <c r="N844" i="1" s="1"/>
  <c r="P844" i="1" s="1"/>
  <c r="S843" i="1"/>
  <c r="M843" i="1"/>
  <c r="N843" i="1" s="1"/>
  <c r="P843" i="1" s="1"/>
  <c r="S842" i="1"/>
  <c r="M842" i="1"/>
  <c r="N842" i="1" s="1"/>
  <c r="P842" i="1" s="1"/>
  <c r="S841" i="1"/>
  <c r="M841" i="1"/>
  <c r="N841" i="1" s="1"/>
  <c r="P841" i="1" s="1"/>
  <c r="S840" i="1"/>
  <c r="M840" i="1"/>
  <c r="N840" i="1" s="1"/>
  <c r="P840" i="1" s="1"/>
  <c r="S839" i="1"/>
  <c r="M839" i="1"/>
  <c r="N839" i="1" s="1"/>
  <c r="P839" i="1" s="1"/>
  <c r="S838" i="1"/>
  <c r="M838" i="1"/>
  <c r="N838" i="1" s="1"/>
  <c r="P838" i="1" s="1"/>
  <c r="S837" i="1"/>
  <c r="M837" i="1"/>
  <c r="N837" i="1" s="1"/>
  <c r="P837" i="1" s="1"/>
  <c r="S836" i="1"/>
  <c r="M836" i="1"/>
  <c r="N836" i="1" s="1"/>
  <c r="P836" i="1" s="1"/>
  <c r="S835" i="1"/>
  <c r="M835" i="1"/>
  <c r="N835" i="1" s="1"/>
  <c r="P835" i="1" s="1"/>
  <c r="S834" i="1"/>
  <c r="M834" i="1"/>
  <c r="N834" i="1" s="1"/>
  <c r="P834" i="1" s="1"/>
  <c r="S833" i="1"/>
  <c r="M833" i="1"/>
  <c r="N833" i="1" s="1"/>
  <c r="P833" i="1" s="1"/>
  <c r="S832" i="1"/>
  <c r="M832" i="1"/>
  <c r="N832" i="1" s="1"/>
  <c r="P832" i="1" s="1"/>
  <c r="S831" i="1"/>
  <c r="M831" i="1"/>
  <c r="N831" i="1" s="1"/>
  <c r="P831" i="1" s="1"/>
  <c r="S830" i="1"/>
  <c r="M830" i="1"/>
  <c r="N830" i="1" s="1"/>
  <c r="P830" i="1" s="1"/>
  <c r="S829" i="1"/>
  <c r="M829" i="1"/>
  <c r="N829" i="1" s="1"/>
  <c r="P829" i="1" s="1"/>
  <c r="S828" i="1"/>
  <c r="M828" i="1"/>
  <c r="N828" i="1" s="1"/>
  <c r="P828" i="1" s="1"/>
  <c r="S827" i="1"/>
  <c r="M827" i="1"/>
  <c r="N827" i="1" s="1"/>
  <c r="P827" i="1" s="1"/>
  <c r="S826" i="1"/>
  <c r="M826" i="1"/>
  <c r="N826" i="1" s="1"/>
  <c r="P826" i="1" s="1"/>
  <c r="S825" i="1"/>
  <c r="M825" i="1"/>
  <c r="N825" i="1" s="1"/>
  <c r="P825" i="1" s="1"/>
  <c r="S824" i="1"/>
  <c r="M824" i="1"/>
  <c r="N824" i="1" s="1"/>
  <c r="P824" i="1" s="1"/>
  <c r="S823" i="1"/>
  <c r="M823" i="1"/>
  <c r="N823" i="1" s="1"/>
  <c r="P823" i="1" s="1"/>
  <c r="S822" i="1"/>
  <c r="M822" i="1"/>
  <c r="N822" i="1" s="1"/>
  <c r="P822" i="1" s="1"/>
  <c r="S821" i="1"/>
  <c r="M821" i="1"/>
  <c r="N821" i="1" s="1"/>
  <c r="P821" i="1" s="1"/>
  <c r="S820" i="1"/>
  <c r="M820" i="1"/>
  <c r="N820" i="1" s="1"/>
  <c r="P820" i="1" s="1"/>
  <c r="S819" i="1"/>
  <c r="M819" i="1"/>
  <c r="N819" i="1" s="1"/>
  <c r="P819" i="1" s="1"/>
  <c r="S818" i="1"/>
  <c r="M818" i="1"/>
  <c r="N818" i="1" s="1"/>
  <c r="P818" i="1" s="1"/>
  <c r="S817" i="1"/>
  <c r="M817" i="1"/>
  <c r="N817" i="1" s="1"/>
  <c r="P817" i="1" s="1"/>
  <c r="S816" i="1"/>
  <c r="M816" i="1"/>
  <c r="N816" i="1" s="1"/>
  <c r="P816" i="1" s="1"/>
  <c r="S815" i="1"/>
  <c r="M815" i="1"/>
  <c r="N815" i="1" s="1"/>
  <c r="P815" i="1" s="1"/>
  <c r="S814" i="1"/>
  <c r="M814" i="1"/>
  <c r="N814" i="1" s="1"/>
  <c r="P814" i="1" s="1"/>
  <c r="S813" i="1"/>
  <c r="M813" i="1"/>
  <c r="N813" i="1" s="1"/>
  <c r="P813" i="1" s="1"/>
  <c r="S812" i="1"/>
  <c r="M812" i="1"/>
  <c r="N812" i="1" s="1"/>
  <c r="P812" i="1" s="1"/>
  <c r="S811" i="1"/>
  <c r="M811" i="1"/>
  <c r="N811" i="1" s="1"/>
  <c r="P811" i="1" s="1"/>
  <c r="S810" i="1"/>
  <c r="M810" i="1"/>
  <c r="N810" i="1" s="1"/>
  <c r="P810" i="1" s="1"/>
  <c r="S809" i="1"/>
  <c r="M809" i="1"/>
  <c r="N809" i="1" s="1"/>
  <c r="P809" i="1" s="1"/>
  <c r="S808" i="1"/>
  <c r="M808" i="1"/>
  <c r="N808" i="1" s="1"/>
  <c r="P808" i="1" s="1"/>
  <c r="S807" i="1"/>
  <c r="M807" i="1"/>
  <c r="N807" i="1" s="1"/>
  <c r="P807" i="1" s="1"/>
  <c r="S806" i="1"/>
  <c r="M806" i="1"/>
  <c r="N806" i="1" s="1"/>
  <c r="P806" i="1" s="1"/>
  <c r="S805" i="1"/>
  <c r="M805" i="1"/>
  <c r="N805" i="1" s="1"/>
  <c r="P805" i="1" s="1"/>
  <c r="S804" i="1"/>
  <c r="M804" i="1"/>
  <c r="N804" i="1" s="1"/>
  <c r="P804" i="1" s="1"/>
  <c r="S803" i="1"/>
  <c r="M803" i="1"/>
  <c r="N803" i="1" s="1"/>
  <c r="P803" i="1" s="1"/>
  <c r="S802" i="1"/>
  <c r="M802" i="1"/>
  <c r="N802" i="1" s="1"/>
  <c r="P802" i="1" s="1"/>
  <c r="S801" i="1"/>
  <c r="M801" i="1"/>
  <c r="N801" i="1" s="1"/>
  <c r="P801" i="1" s="1"/>
  <c r="S800" i="1"/>
  <c r="M800" i="1"/>
  <c r="N800" i="1" s="1"/>
  <c r="P800" i="1" s="1"/>
  <c r="S799" i="1"/>
  <c r="M799" i="1"/>
  <c r="N799" i="1" s="1"/>
  <c r="P799" i="1" s="1"/>
  <c r="S798" i="1"/>
  <c r="M798" i="1"/>
  <c r="N798" i="1" s="1"/>
  <c r="P798" i="1" s="1"/>
  <c r="S797" i="1"/>
  <c r="M797" i="1"/>
  <c r="N797" i="1" s="1"/>
  <c r="P797" i="1" s="1"/>
  <c r="S796" i="1"/>
  <c r="M796" i="1"/>
  <c r="N796" i="1" s="1"/>
  <c r="P796" i="1" s="1"/>
  <c r="S795" i="1"/>
  <c r="M795" i="1"/>
  <c r="N795" i="1" s="1"/>
  <c r="P795" i="1" s="1"/>
  <c r="S794" i="1"/>
  <c r="M794" i="1"/>
  <c r="N794" i="1" s="1"/>
  <c r="P794" i="1" s="1"/>
  <c r="S793" i="1"/>
  <c r="M793" i="1"/>
  <c r="N793" i="1" s="1"/>
  <c r="P793" i="1" s="1"/>
  <c r="S792" i="1"/>
  <c r="M792" i="1"/>
  <c r="N792" i="1" s="1"/>
  <c r="P792" i="1" s="1"/>
  <c r="S791" i="1"/>
  <c r="M791" i="1"/>
  <c r="N791" i="1" s="1"/>
  <c r="P791" i="1" s="1"/>
  <c r="S790" i="1"/>
  <c r="M790" i="1"/>
  <c r="N790" i="1" s="1"/>
  <c r="P790" i="1" s="1"/>
  <c r="S789" i="1"/>
  <c r="M789" i="1"/>
  <c r="N789" i="1" s="1"/>
  <c r="P789" i="1" s="1"/>
  <c r="S788" i="1"/>
  <c r="M788" i="1"/>
  <c r="N788" i="1" s="1"/>
  <c r="P788" i="1" s="1"/>
  <c r="S787" i="1"/>
  <c r="M787" i="1"/>
  <c r="N787" i="1" s="1"/>
  <c r="P787" i="1" s="1"/>
  <c r="S786" i="1"/>
  <c r="M786" i="1"/>
  <c r="N786" i="1" s="1"/>
  <c r="P786" i="1" s="1"/>
  <c r="S785" i="1"/>
  <c r="N785" i="1"/>
  <c r="P785" i="1" s="1"/>
  <c r="M785" i="1"/>
  <c r="S784" i="1"/>
  <c r="M784" i="1"/>
  <c r="N784" i="1" s="1"/>
  <c r="P784" i="1" s="1"/>
  <c r="S783" i="1"/>
  <c r="M783" i="1"/>
  <c r="N783" i="1" s="1"/>
  <c r="P783" i="1" s="1"/>
  <c r="S782" i="1"/>
  <c r="M782" i="1"/>
  <c r="N782" i="1" s="1"/>
  <c r="P782" i="1" s="1"/>
  <c r="S781" i="1"/>
  <c r="M781" i="1"/>
  <c r="N781" i="1" s="1"/>
  <c r="P781" i="1" s="1"/>
  <c r="S780" i="1"/>
  <c r="M780" i="1"/>
  <c r="N780" i="1" s="1"/>
  <c r="P780" i="1" s="1"/>
  <c r="S779" i="1"/>
  <c r="M779" i="1"/>
  <c r="N779" i="1" s="1"/>
  <c r="P779" i="1" s="1"/>
  <c r="S778" i="1"/>
  <c r="M778" i="1"/>
  <c r="N778" i="1" s="1"/>
  <c r="P778" i="1" s="1"/>
  <c r="S777" i="1"/>
  <c r="M777" i="1"/>
  <c r="N777" i="1" s="1"/>
  <c r="P777" i="1" s="1"/>
  <c r="S776" i="1"/>
  <c r="M776" i="1"/>
  <c r="N776" i="1" s="1"/>
  <c r="P776" i="1" s="1"/>
  <c r="S775" i="1"/>
  <c r="M775" i="1"/>
  <c r="N775" i="1" s="1"/>
  <c r="P775" i="1" s="1"/>
  <c r="S774" i="1"/>
  <c r="M774" i="1"/>
  <c r="N774" i="1" s="1"/>
  <c r="P774" i="1" s="1"/>
  <c r="S773" i="1"/>
  <c r="M773" i="1"/>
  <c r="N773" i="1" s="1"/>
  <c r="P773" i="1" s="1"/>
  <c r="S772" i="1"/>
  <c r="M772" i="1"/>
  <c r="N772" i="1" s="1"/>
  <c r="P772" i="1" s="1"/>
  <c r="S771" i="1"/>
  <c r="M771" i="1"/>
  <c r="N771" i="1" s="1"/>
  <c r="P771" i="1" s="1"/>
  <c r="S770" i="1"/>
  <c r="M770" i="1"/>
  <c r="N770" i="1" s="1"/>
  <c r="P770" i="1" s="1"/>
  <c r="S769" i="1"/>
  <c r="M769" i="1"/>
  <c r="N769" i="1" s="1"/>
  <c r="P769" i="1" s="1"/>
  <c r="S768" i="1"/>
  <c r="M768" i="1"/>
  <c r="N768" i="1" s="1"/>
  <c r="P768" i="1" s="1"/>
  <c r="S767" i="1"/>
  <c r="M767" i="1"/>
  <c r="N767" i="1" s="1"/>
  <c r="P767" i="1" s="1"/>
  <c r="S766" i="1"/>
  <c r="M766" i="1"/>
  <c r="N766" i="1" s="1"/>
  <c r="P766" i="1" s="1"/>
  <c r="S765" i="1"/>
  <c r="M765" i="1"/>
  <c r="N765" i="1" s="1"/>
  <c r="P765" i="1" s="1"/>
  <c r="S764" i="1"/>
  <c r="M764" i="1"/>
  <c r="N764" i="1" s="1"/>
  <c r="P764" i="1" s="1"/>
  <c r="S763" i="1"/>
  <c r="M763" i="1"/>
  <c r="N763" i="1" s="1"/>
  <c r="P763" i="1" s="1"/>
  <c r="S762" i="1"/>
  <c r="M762" i="1"/>
  <c r="N762" i="1" s="1"/>
  <c r="P762" i="1" s="1"/>
  <c r="S761" i="1"/>
  <c r="M761" i="1"/>
  <c r="N761" i="1" s="1"/>
  <c r="P761" i="1" s="1"/>
  <c r="S760" i="1"/>
  <c r="M760" i="1"/>
  <c r="N760" i="1" s="1"/>
  <c r="P760" i="1" s="1"/>
  <c r="S759" i="1"/>
  <c r="M759" i="1"/>
  <c r="N759" i="1" s="1"/>
  <c r="P759" i="1" s="1"/>
  <c r="S758" i="1"/>
  <c r="M758" i="1"/>
  <c r="N758" i="1" s="1"/>
  <c r="P758" i="1" s="1"/>
  <c r="S757" i="1"/>
  <c r="M757" i="1"/>
  <c r="N757" i="1" s="1"/>
  <c r="P757" i="1" s="1"/>
  <c r="S756" i="1"/>
  <c r="M756" i="1"/>
  <c r="N756" i="1" s="1"/>
  <c r="P756" i="1" s="1"/>
  <c r="S755" i="1"/>
  <c r="M755" i="1"/>
  <c r="N755" i="1" s="1"/>
  <c r="P755" i="1" s="1"/>
  <c r="S754" i="1"/>
  <c r="M754" i="1"/>
  <c r="N754" i="1" s="1"/>
  <c r="P754" i="1" s="1"/>
  <c r="S753" i="1"/>
  <c r="M753" i="1"/>
  <c r="N753" i="1" s="1"/>
  <c r="P753" i="1" s="1"/>
  <c r="S752" i="1"/>
  <c r="M752" i="1"/>
  <c r="N752" i="1" s="1"/>
  <c r="P752" i="1" s="1"/>
  <c r="S751" i="1"/>
  <c r="M751" i="1"/>
  <c r="N751" i="1" s="1"/>
  <c r="P751" i="1" s="1"/>
  <c r="S750" i="1"/>
  <c r="M750" i="1"/>
  <c r="N750" i="1" s="1"/>
  <c r="P750" i="1" s="1"/>
  <c r="S749" i="1"/>
  <c r="M749" i="1"/>
  <c r="N749" i="1" s="1"/>
  <c r="P749" i="1" s="1"/>
  <c r="S748" i="1"/>
  <c r="M748" i="1"/>
  <c r="N748" i="1" s="1"/>
  <c r="P748" i="1" s="1"/>
  <c r="S747" i="1"/>
  <c r="M747" i="1"/>
  <c r="N747" i="1" s="1"/>
  <c r="P747" i="1" s="1"/>
  <c r="S746" i="1"/>
  <c r="M746" i="1"/>
  <c r="N746" i="1" s="1"/>
  <c r="P746" i="1" s="1"/>
  <c r="S745" i="1"/>
  <c r="M745" i="1"/>
  <c r="N745" i="1" s="1"/>
  <c r="P745" i="1" s="1"/>
  <c r="S744" i="1"/>
  <c r="M744" i="1"/>
  <c r="N744" i="1" s="1"/>
  <c r="P744" i="1" s="1"/>
  <c r="S743" i="1"/>
  <c r="M743" i="1"/>
  <c r="N743" i="1" s="1"/>
  <c r="P743" i="1" s="1"/>
  <c r="S742" i="1"/>
  <c r="M742" i="1"/>
  <c r="N742" i="1" s="1"/>
  <c r="P742" i="1" s="1"/>
  <c r="S741" i="1"/>
  <c r="M741" i="1"/>
  <c r="N741" i="1" s="1"/>
  <c r="P741" i="1" s="1"/>
  <c r="S740" i="1"/>
  <c r="M740" i="1"/>
  <c r="N740" i="1" s="1"/>
  <c r="P740" i="1" s="1"/>
  <c r="S739" i="1"/>
  <c r="M739" i="1"/>
  <c r="N739" i="1" s="1"/>
  <c r="P739" i="1" s="1"/>
  <c r="S738" i="1"/>
  <c r="M738" i="1"/>
  <c r="N738" i="1" s="1"/>
  <c r="P738" i="1" s="1"/>
  <c r="S737" i="1"/>
  <c r="M737" i="1"/>
  <c r="N737" i="1" s="1"/>
  <c r="P737" i="1" s="1"/>
  <c r="S736" i="1"/>
  <c r="M736" i="1"/>
  <c r="N736" i="1" s="1"/>
  <c r="P736" i="1" s="1"/>
  <c r="S735" i="1"/>
  <c r="M735" i="1"/>
  <c r="N735" i="1" s="1"/>
  <c r="P735" i="1" s="1"/>
  <c r="S734" i="1"/>
  <c r="M734" i="1"/>
  <c r="N734" i="1" s="1"/>
  <c r="P734" i="1" s="1"/>
  <c r="S733" i="1"/>
  <c r="M733" i="1"/>
  <c r="N733" i="1" s="1"/>
  <c r="P733" i="1" s="1"/>
  <c r="S732" i="1"/>
  <c r="M732" i="1"/>
  <c r="N732" i="1" s="1"/>
  <c r="P732" i="1" s="1"/>
  <c r="S731" i="1"/>
  <c r="M731" i="1"/>
  <c r="N731" i="1" s="1"/>
  <c r="P731" i="1" s="1"/>
  <c r="S730" i="1"/>
  <c r="M730" i="1"/>
  <c r="N730" i="1" s="1"/>
  <c r="P730" i="1" s="1"/>
  <c r="S729" i="1"/>
  <c r="M729" i="1"/>
  <c r="N729" i="1" s="1"/>
  <c r="P729" i="1" s="1"/>
  <c r="S728" i="1"/>
  <c r="M728" i="1"/>
  <c r="N728" i="1" s="1"/>
  <c r="P728" i="1" s="1"/>
  <c r="S727" i="1"/>
  <c r="M727" i="1"/>
  <c r="N727" i="1" s="1"/>
  <c r="P727" i="1" s="1"/>
  <c r="S726" i="1"/>
  <c r="M726" i="1"/>
  <c r="N726" i="1" s="1"/>
  <c r="P726" i="1" s="1"/>
  <c r="S725" i="1"/>
  <c r="M725" i="1"/>
  <c r="N725" i="1" s="1"/>
  <c r="P725" i="1" s="1"/>
  <c r="S724" i="1"/>
  <c r="M724" i="1"/>
  <c r="N724" i="1" s="1"/>
  <c r="P724" i="1" s="1"/>
  <c r="S723" i="1"/>
  <c r="M723" i="1"/>
  <c r="N723" i="1" s="1"/>
  <c r="P723" i="1" s="1"/>
  <c r="S722" i="1"/>
  <c r="M722" i="1"/>
  <c r="N722" i="1" s="1"/>
  <c r="P722" i="1" s="1"/>
  <c r="S721" i="1"/>
  <c r="M721" i="1"/>
  <c r="N721" i="1" s="1"/>
  <c r="P721" i="1" s="1"/>
  <c r="S720" i="1"/>
  <c r="M720" i="1"/>
  <c r="N720" i="1" s="1"/>
  <c r="P720" i="1" s="1"/>
  <c r="S719" i="1"/>
  <c r="M719" i="1"/>
  <c r="N719" i="1" s="1"/>
  <c r="P719" i="1" s="1"/>
  <c r="S718" i="1"/>
  <c r="M718" i="1"/>
  <c r="N718" i="1" s="1"/>
  <c r="P718" i="1" s="1"/>
  <c r="S717" i="1"/>
  <c r="M717" i="1"/>
  <c r="N717" i="1" s="1"/>
  <c r="P717" i="1" s="1"/>
  <c r="S716" i="1"/>
  <c r="M716" i="1"/>
  <c r="N716" i="1" s="1"/>
  <c r="P716" i="1" s="1"/>
  <c r="S715" i="1"/>
  <c r="M715" i="1"/>
  <c r="N715" i="1" s="1"/>
  <c r="P715" i="1" s="1"/>
  <c r="S714" i="1"/>
  <c r="M714" i="1"/>
  <c r="N714" i="1" s="1"/>
  <c r="P714" i="1" s="1"/>
  <c r="S713" i="1"/>
  <c r="M713" i="1"/>
  <c r="N713" i="1" s="1"/>
  <c r="P713" i="1" s="1"/>
  <c r="S712" i="1"/>
  <c r="M712" i="1"/>
  <c r="N712" i="1" s="1"/>
  <c r="P712" i="1" s="1"/>
  <c r="S711" i="1"/>
  <c r="M711" i="1"/>
  <c r="N711" i="1" s="1"/>
  <c r="P711" i="1" s="1"/>
  <c r="S710" i="1"/>
  <c r="M710" i="1"/>
  <c r="N710" i="1" s="1"/>
  <c r="P710" i="1" s="1"/>
  <c r="S709" i="1"/>
  <c r="M709" i="1"/>
  <c r="N709" i="1" s="1"/>
  <c r="P709" i="1" s="1"/>
  <c r="S708" i="1"/>
  <c r="M708" i="1"/>
  <c r="N708" i="1" s="1"/>
  <c r="P708" i="1" s="1"/>
  <c r="S707" i="1"/>
  <c r="M707" i="1"/>
  <c r="N707" i="1" s="1"/>
  <c r="P707" i="1" s="1"/>
  <c r="S706" i="1"/>
  <c r="M706" i="1"/>
  <c r="N706" i="1" s="1"/>
  <c r="P706" i="1" s="1"/>
  <c r="S705" i="1"/>
  <c r="M705" i="1"/>
  <c r="N705" i="1" s="1"/>
  <c r="P705" i="1" s="1"/>
  <c r="S704" i="1"/>
  <c r="M704" i="1"/>
  <c r="N704" i="1" s="1"/>
  <c r="P704" i="1" s="1"/>
  <c r="S703" i="1"/>
  <c r="M703" i="1"/>
  <c r="N703" i="1" s="1"/>
  <c r="P703" i="1" s="1"/>
  <c r="S702" i="1"/>
  <c r="M702" i="1"/>
  <c r="N702" i="1" s="1"/>
  <c r="P702" i="1" s="1"/>
  <c r="S701" i="1"/>
  <c r="M701" i="1"/>
  <c r="N701" i="1" s="1"/>
  <c r="P701" i="1" s="1"/>
  <c r="S700" i="1"/>
  <c r="M700" i="1"/>
  <c r="N700" i="1" s="1"/>
  <c r="P700" i="1" s="1"/>
  <c r="S699" i="1"/>
  <c r="M699" i="1"/>
  <c r="N699" i="1" s="1"/>
  <c r="P699" i="1" s="1"/>
  <c r="S698" i="1"/>
  <c r="M698" i="1"/>
  <c r="N698" i="1" s="1"/>
  <c r="P698" i="1" s="1"/>
  <c r="S697" i="1"/>
  <c r="M697" i="1"/>
  <c r="N697" i="1" s="1"/>
  <c r="P697" i="1" s="1"/>
  <c r="S696" i="1"/>
  <c r="M696" i="1"/>
  <c r="N696" i="1" s="1"/>
  <c r="P696" i="1" s="1"/>
  <c r="S695" i="1"/>
  <c r="M695" i="1"/>
  <c r="N695" i="1" s="1"/>
  <c r="P695" i="1" s="1"/>
  <c r="S694" i="1"/>
  <c r="M694" i="1"/>
  <c r="N694" i="1" s="1"/>
  <c r="P694" i="1" s="1"/>
  <c r="S693" i="1"/>
  <c r="M693" i="1"/>
  <c r="N693" i="1" s="1"/>
  <c r="P693" i="1" s="1"/>
  <c r="S692" i="1"/>
  <c r="M692" i="1"/>
  <c r="N692" i="1" s="1"/>
  <c r="P692" i="1" s="1"/>
  <c r="S691" i="1"/>
  <c r="M691" i="1"/>
  <c r="N691" i="1" s="1"/>
  <c r="P691" i="1" s="1"/>
  <c r="S690" i="1"/>
  <c r="M690" i="1"/>
  <c r="N690" i="1" s="1"/>
  <c r="P690" i="1" s="1"/>
  <c r="S689" i="1"/>
  <c r="M689" i="1"/>
  <c r="N689" i="1" s="1"/>
  <c r="P689" i="1" s="1"/>
  <c r="S688" i="1"/>
  <c r="M688" i="1"/>
  <c r="N688" i="1" s="1"/>
  <c r="P688" i="1" s="1"/>
  <c r="S687" i="1"/>
  <c r="M687" i="1"/>
  <c r="N687" i="1" s="1"/>
  <c r="P687" i="1" s="1"/>
  <c r="S686" i="1"/>
  <c r="M686" i="1"/>
  <c r="N686" i="1" s="1"/>
  <c r="P686" i="1" s="1"/>
  <c r="S685" i="1"/>
  <c r="M685" i="1"/>
  <c r="N685" i="1" s="1"/>
  <c r="P685" i="1" s="1"/>
  <c r="S684" i="1"/>
  <c r="M684" i="1"/>
  <c r="N684" i="1" s="1"/>
  <c r="P684" i="1" s="1"/>
  <c r="S683" i="1"/>
  <c r="M683" i="1"/>
  <c r="N683" i="1" s="1"/>
  <c r="P683" i="1" s="1"/>
  <c r="S682" i="1"/>
  <c r="M682" i="1"/>
  <c r="N682" i="1" s="1"/>
  <c r="P682" i="1" s="1"/>
  <c r="S681" i="1"/>
  <c r="M681" i="1"/>
  <c r="N681" i="1" s="1"/>
  <c r="P681" i="1" s="1"/>
  <c r="S680" i="1"/>
  <c r="M680" i="1"/>
  <c r="N680" i="1" s="1"/>
  <c r="P680" i="1" s="1"/>
  <c r="S679" i="1"/>
  <c r="M679" i="1"/>
  <c r="N679" i="1" s="1"/>
  <c r="P679" i="1" s="1"/>
  <c r="S678" i="1"/>
  <c r="M678" i="1"/>
  <c r="N678" i="1" s="1"/>
  <c r="P678" i="1" s="1"/>
  <c r="S677" i="1"/>
  <c r="M677" i="1"/>
  <c r="N677" i="1" s="1"/>
  <c r="P677" i="1" s="1"/>
  <c r="S676" i="1"/>
  <c r="M676" i="1"/>
  <c r="N676" i="1" s="1"/>
  <c r="P676" i="1" s="1"/>
  <c r="S675" i="1"/>
  <c r="M675" i="1"/>
  <c r="N675" i="1" s="1"/>
  <c r="P675" i="1" s="1"/>
  <c r="S674" i="1"/>
  <c r="M674" i="1"/>
  <c r="N674" i="1" s="1"/>
  <c r="P674" i="1" s="1"/>
  <c r="S673" i="1"/>
  <c r="M673" i="1"/>
  <c r="N673" i="1" s="1"/>
  <c r="P673" i="1" s="1"/>
  <c r="S672" i="1"/>
  <c r="M672" i="1"/>
  <c r="N672" i="1" s="1"/>
  <c r="P672" i="1" s="1"/>
  <c r="S671" i="1"/>
  <c r="M671" i="1"/>
  <c r="N671" i="1" s="1"/>
  <c r="P671" i="1" s="1"/>
  <c r="S670" i="1"/>
  <c r="M670" i="1"/>
  <c r="N670" i="1" s="1"/>
  <c r="P670" i="1" s="1"/>
  <c r="S669" i="1"/>
  <c r="M669" i="1"/>
  <c r="N669" i="1" s="1"/>
  <c r="P669" i="1" s="1"/>
  <c r="S668" i="1"/>
  <c r="M668" i="1"/>
  <c r="N668" i="1" s="1"/>
  <c r="P668" i="1" s="1"/>
  <c r="S667" i="1"/>
  <c r="M667" i="1"/>
  <c r="N667" i="1" s="1"/>
  <c r="P667" i="1" s="1"/>
  <c r="S666" i="1"/>
  <c r="M666" i="1"/>
  <c r="N666" i="1" s="1"/>
  <c r="P666" i="1" s="1"/>
  <c r="S665" i="1"/>
  <c r="M665" i="1"/>
  <c r="N665" i="1" s="1"/>
  <c r="P665" i="1" s="1"/>
  <c r="S664" i="1"/>
  <c r="M664" i="1"/>
  <c r="N664" i="1" s="1"/>
  <c r="P664" i="1" s="1"/>
  <c r="S663" i="1"/>
  <c r="M663" i="1"/>
  <c r="N663" i="1" s="1"/>
  <c r="P663" i="1" s="1"/>
  <c r="S662" i="1"/>
  <c r="M662" i="1"/>
  <c r="N662" i="1" s="1"/>
  <c r="P662" i="1" s="1"/>
  <c r="S661" i="1"/>
  <c r="M661" i="1"/>
  <c r="N661" i="1" s="1"/>
  <c r="P661" i="1" s="1"/>
  <c r="S660" i="1"/>
  <c r="M660" i="1"/>
  <c r="N660" i="1" s="1"/>
  <c r="P660" i="1" s="1"/>
  <c r="S659" i="1"/>
  <c r="M659" i="1"/>
  <c r="N659" i="1" s="1"/>
  <c r="P659" i="1" s="1"/>
  <c r="S658" i="1"/>
  <c r="M658" i="1"/>
  <c r="N658" i="1" s="1"/>
  <c r="P658" i="1" s="1"/>
  <c r="S657" i="1"/>
  <c r="M657" i="1"/>
  <c r="N657" i="1" s="1"/>
  <c r="P657" i="1" s="1"/>
  <c r="S656" i="1"/>
  <c r="M656" i="1"/>
  <c r="N656" i="1" s="1"/>
  <c r="P656" i="1" s="1"/>
  <c r="S655" i="1"/>
  <c r="M655" i="1"/>
  <c r="N655" i="1" s="1"/>
  <c r="P655" i="1" s="1"/>
  <c r="S654" i="1"/>
  <c r="M654" i="1"/>
  <c r="N654" i="1" s="1"/>
  <c r="P654" i="1" s="1"/>
  <c r="S653" i="1"/>
  <c r="M653" i="1"/>
  <c r="N653" i="1" s="1"/>
  <c r="P653" i="1" s="1"/>
  <c r="S652" i="1"/>
  <c r="M652" i="1"/>
  <c r="N652" i="1" s="1"/>
  <c r="P652" i="1" s="1"/>
  <c r="S651" i="1"/>
  <c r="M651" i="1"/>
  <c r="N651" i="1" s="1"/>
  <c r="P651" i="1" s="1"/>
  <c r="S650" i="1"/>
  <c r="M650" i="1"/>
  <c r="N650" i="1" s="1"/>
  <c r="P650" i="1" s="1"/>
  <c r="S649" i="1"/>
  <c r="M649" i="1"/>
  <c r="N649" i="1" s="1"/>
  <c r="P649" i="1" s="1"/>
  <c r="S648" i="1"/>
  <c r="M648" i="1"/>
  <c r="N648" i="1" s="1"/>
  <c r="P648" i="1" s="1"/>
  <c r="S647" i="1"/>
  <c r="M647" i="1"/>
  <c r="N647" i="1" s="1"/>
  <c r="P647" i="1" s="1"/>
  <c r="S646" i="1"/>
  <c r="M646" i="1"/>
  <c r="N646" i="1" s="1"/>
  <c r="P646" i="1" s="1"/>
  <c r="S645" i="1"/>
  <c r="M645" i="1"/>
  <c r="N645" i="1" s="1"/>
  <c r="P645" i="1" s="1"/>
  <c r="S644" i="1"/>
  <c r="M644" i="1"/>
  <c r="N644" i="1" s="1"/>
  <c r="P644" i="1" s="1"/>
  <c r="S643" i="1"/>
  <c r="M643" i="1"/>
  <c r="N643" i="1" s="1"/>
  <c r="P643" i="1" s="1"/>
  <c r="S642" i="1"/>
  <c r="M642" i="1"/>
  <c r="N642" i="1" s="1"/>
  <c r="P642" i="1" s="1"/>
  <c r="S641" i="1"/>
  <c r="M641" i="1"/>
  <c r="N641" i="1" s="1"/>
  <c r="P641" i="1" s="1"/>
  <c r="S640" i="1"/>
  <c r="M640" i="1"/>
  <c r="N640" i="1" s="1"/>
  <c r="P640" i="1" s="1"/>
  <c r="S639" i="1"/>
  <c r="M639" i="1"/>
  <c r="N639" i="1" s="1"/>
  <c r="P639" i="1" s="1"/>
  <c r="S638" i="1"/>
  <c r="M638" i="1"/>
  <c r="N638" i="1" s="1"/>
  <c r="P638" i="1" s="1"/>
  <c r="S637" i="1"/>
  <c r="M637" i="1"/>
  <c r="N637" i="1" s="1"/>
  <c r="P637" i="1" s="1"/>
  <c r="S636" i="1"/>
  <c r="M636" i="1"/>
  <c r="N636" i="1" s="1"/>
  <c r="P636" i="1" s="1"/>
  <c r="S635" i="1"/>
  <c r="M635" i="1"/>
  <c r="N635" i="1" s="1"/>
  <c r="P635" i="1" s="1"/>
  <c r="S634" i="1"/>
  <c r="M634" i="1"/>
  <c r="N634" i="1" s="1"/>
  <c r="P634" i="1" s="1"/>
  <c r="S633" i="1"/>
  <c r="M633" i="1"/>
  <c r="N633" i="1" s="1"/>
  <c r="P633" i="1" s="1"/>
  <c r="S632" i="1"/>
  <c r="M632" i="1"/>
  <c r="N632" i="1" s="1"/>
  <c r="P632" i="1" s="1"/>
  <c r="S631" i="1"/>
  <c r="M631" i="1"/>
  <c r="N631" i="1" s="1"/>
  <c r="P631" i="1" s="1"/>
  <c r="S630" i="1"/>
  <c r="M630" i="1"/>
  <c r="N630" i="1" s="1"/>
  <c r="P630" i="1" s="1"/>
  <c r="S629" i="1"/>
  <c r="M629" i="1"/>
  <c r="N629" i="1" s="1"/>
  <c r="P629" i="1" s="1"/>
  <c r="S628" i="1"/>
  <c r="M628" i="1"/>
  <c r="N628" i="1" s="1"/>
  <c r="P628" i="1" s="1"/>
  <c r="S627" i="1"/>
  <c r="M627" i="1"/>
  <c r="N627" i="1" s="1"/>
  <c r="P627" i="1" s="1"/>
  <c r="S626" i="1"/>
  <c r="M626" i="1"/>
  <c r="N626" i="1" s="1"/>
  <c r="P626" i="1" s="1"/>
  <c r="S625" i="1"/>
  <c r="M625" i="1"/>
  <c r="N625" i="1" s="1"/>
  <c r="P625" i="1" s="1"/>
  <c r="S624" i="1"/>
  <c r="M624" i="1"/>
  <c r="N624" i="1" s="1"/>
  <c r="P624" i="1" s="1"/>
  <c r="S623" i="1"/>
  <c r="M623" i="1"/>
  <c r="N623" i="1" s="1"/>
  <c r="P623" i="1" s="1"/>
  <c r="S622" i="1"/>
  <c r="M622" i="1"/>
  <c r="N622" i="1" s="1"/>
  <c r="P622" i="1" s="1"/>
  <c r="S621" i="1"/>
  <c r="M621" i="1"/>
  <c r="N621" i="1" s="1"/>
  <c r="P621" i="1" s="1"/>
  <c r="S620" i="1"/>
  <c r="M620" i="1"/>
  <c r="N620" i="1" s="1"/>
  <c r="P620" i="1" s="1"/>
  <c r="S619" i="1"/>
  <c r="M619" i="1"/>
  <c r="N619" i="1" s="1"/>
  <c r="P619" i="1" s="1"/>
  <c r="S618" i="1"/>
  <c r="M618" i="1"/>
  <c r="N618" i="1" s="1"/>
  <c r="P618" i="1" s="1"/>
  <c r="S617" i="1"/>
  <c r="M617" i="1"/>
  <c r="N617" i="1" s="1"/>
  <c r="P617" i="1" s="1"/>
  <c r="S616" i="1"/>
  <c r="M616" i="1"/>
  <c r="N616" i="1" s="1"/>
  <c r="P616" i="1" s="1"/>
  <c r="S615" i="1"/>
  <c r="M615" i="1"/>
  <c r="N615" i="1" s="1"/>
  <c r="P615" i="1" s="1"/>
  <c r="S614" i="1"/>
  <c r="M614" i="1"/>
  <c r="N614" i="1" s="1"/>
  <c r="P614" i="1" s="1"/>
  <c r="S613" i="1"/>
  <c r="M613" i="1"/>
  <c r="N613" i="1" s="1"/>
  <c r="P613" i="1" s="1"/>
  <c r="S612" i="1"/>
  <c r="M612" i="1"/>
  <c r="N612" i="1" s="1"/>
  <c r="P612" i="1" s="1"/>
  <c r="S611" i="1"/>
  <c r="M611" i="1"/>
  <c r="N611" i="1" s="1"/>
  <c r="P611" i="1" s="1"/>
  <c r="S610" i="1"/>
  <c r="M610" i="1"/>
  <c r="N610" i="1" s="1"/>
  <c r="P610" i="1" s="1"/>
  <c r="S609" i="1"/>
  <c r="M609" i="1"/>
  <c r="N609" i="1" s="1"/>
  <c r="P609" i="1" s="1"/>
  <c r="S608" i="1"/>
  <c r="M608" i="1"/>
  <c r="N608" i="1" s="1"/>
  <c r="P608" i="1" s="1"/>
  <c r="S607" i="1"/>
  <c r="M607" i="1"/>
  <c r="N607" i="1" s="1"/>
  <c r="P607" i="1" s="1"/>
  <c r="S606" i="1"/>
  <c r="M606" i="1"/>
  <c r="N606" i="1" s="1"/>
  <c r="P606" i="1" s="1"/>
  <c r="S605" i="1"/>
  <c r="M605" i="1"/>
  <c r="N605" i="1" s="1"/>
  <c r="P605" i="1" s="1"/>
  <c r="S604" i="1"/>
  <c r="M604" i="1"/>
  <c r="N604" i="1" s="1"/>
  <c r="P604" i="1" s="1"/>
  <c r="S603" i="1"/>
  <c r="M603" i="1"/>
  <c r="N603" i="1" s="1"/>
  <c r="P603" i="1" s="1"/>
  <c r="S602" i="1"/>
  <c r="M602" i="1"/>
  <c r="N602" i="1" s="1"/>
  <c r="P602" i="1" s="1"/>
  <c r="S601" i="1"/>
  <c r="M601" i="1"/>
  <c r="N601" i="1" s="1"/>
  <c r="P601" i="1" s="1"/>
  <c r="S600" i="1"/>
  <c r="M600" i="1"/>
  <c r="N600" i="1" s="1"/>
  <c r="P600" i="1" s="1"/>
  <c r="S599" i="1"/>
  <c r="M599" i="1"/>
  <c r="N599" i="1" s="1"/>
  <c r="P599" i="1" s="1"/>
  <c r="S598" i="1"/>
  <c r="M598" i="1"/>
  <c r="N598" i="1" s="1"/>
  <c r="P598" i="1" s="1"/>
  <c r="S597" i="1"/>
  <c r="M597" i="1"/>
  <c r="N597" i="1" s="1"/>
  <c r="P597" i="1" s="1"/>
  <c r="S596" i="1"/>
  <c r="M596" i="1"/>
  <c r="N596" i="1" s="1"/>
  <c r="P596" i="1" s="1"/>
  <c r="S595" i="1"/>
  <c r="M595" i="1"/>
  <c r="N595" i="1" s="1"/>
  <c r="P595" i="1" s="1"/>
  <c r="S594" i="1"/>
  <c r="M594" i="1"/>
  <c r="N594" i="1" s="1"/>
  <c r="P594" i="1" s="1"/>
  <c r="S593" i="1"/>
  <c r="M593" i="1"/>
  <c r="N593" i="1" s="1"/>
  <c r="P593" i="1" s="1"/>
  <c r="S592" i="1"/>
  <c r="M592" i="1"/>
  <c r="N592" i="1" s="1"/>
  <c r="P592" i="1" s="1"/>
  <c r="S591" i="1"/>
  <c r="M591" i="1"/>
  <c r="N591" i="1" s="1"/>
  <c r="P591" i="1" s="1"/>
  <c r="S590" i="1"/>
  <c r="M590" i="1"/>
  <c r="N590" i="1" s="1"/>
  <c r="P590" i="1" s="1"/>
  <c r="S589" i="1"/>
  <c r="M589" i="1"/>
  <c r="N589" i="1" s="1"/>
  <c r="P589" i="1" s="1"/>
  <c r="S588" i="1"/>
  <c r="M588" i="1"/>
  <c r="N588" i="1" s="1"/>
  <c r="P588" i="1" s="1"/>
  <c r="S587" i="1"/>
  <c r="M587" i="1"/>
  <c r="N587" i="1" s="1"/>
  <c r="P587" i="1" s="1"/>
  <c r="S586" i="1"/>
  <c r="M586" i="1"/>
  <c r="N586" i="1" s="1"/>
  <c r="P586" i="1" s="1"/>
  <c r="S585" i="1"/>
  <c r="M585" i="1"/>
  <c r="N585" i="1" s="1"/>
  <c r="P585" i="1" s="1"/>
  <c r="S584" i="1"/>
  <c r="M584" i="1"/>
  <c r="N584" i="1" s="1"/>
  <c r="P584" i="1" s="1"/>
  <c r="S583" i="1"/>
  <c r="M583" i="1"/>
  <c r="N583" i="1" s="1"/>
  <c r="P583" i="1" s="1"/>
  <c r="S582" i="1"/>
  <c r="M582" i="1"/>
  <c r="N582" i="1" s="1"/>
  <c r="P582" i="1" s="1"/>
  <c r="S581" i="1"/>
  <c r="M581" i="1"/>
  <c r="N581" i="1" s="1"/>
  <c r="P581" i="1" s="1"/>
  <c r="S580" i="1"/>
  <c r="M580" i="1"/>
  <c r="N580" i="1" s="1"/>
  <c r="P580" i="1" s="1"/>
  <c r="S579" i="1"/>
  <c r="M579" i="1"/>
  <c r="N579" i="1" s="1"/>
  <c r="P579" i="1" s="1"/>
  <c r="S578" i="1"/>
  <c r="M578" i="1"/>
  <c r="N578" i="1" s="1"/>
  <c r="P578" i="1" s="1"/>
  <c r="S577" i="1"/>
  <c r="M577" i="1"/>
  <c r="N577" i="1" s="1"/>
  <c r="P577" i="1" s="1"/>
  <c r="S576" i="1"/>
  <c r="M576" i="1"/>
  <c r="N576" i="1" s="1"/>
  <c r="P576" i="1" s="1"/>
  <c r="S575" i="1"/>
  <c r="M575" i="1"/>
  <c r="N575" i="1" s="1"/>
  <c r="P575" i="1" s="1"/>
  <c r="S574" i="1"/>
  <c r="M574" i="1"/>
  <c r="N574" i="1" s="1"/>
  <c r="P574" i="1" s="1"/>
  <c r="S573" i="1"/>
  <c r="M573" i="1"/>
  <c r="N573" i="1" s="1"/>
  <c r="P573" i="1" s="1"/>
  <c r="S572" i="1"/>
  <c r="M572" i="1"/>
  <c r="N572" i="1" s="1"/>
  <c r="P572" i="1" s="1"/>
  <c r="S571" i="1"/>
  <c r="M571" i="1"/>
  <c r="N571" i="1" s="1"/>
  <c r="P571" i="1" s="1"/>
  <c r="S570" i="1"/>
  <c r="M570" i="1"/>
  <c r="N570" i="1" s="1"/>
  <c r="P570" i="1" s="1"/>
  <c r="S569" i="1"/>
  <c r="M569" i="1"/>
  <c r="N569" i="1" s="1"/>
  <c r="P569" i="1" s="1"/>
  <c r="S568" i="1"/>
  <c r="M568" i="1"/>
  <c r="N568" i="1" s="1"/>
  <c r="P568" i="1" s="1"/>
  <c r="S567" i="1"/>
  <c r="M567" i="1"/>
  <c r="N567" i="1" s="1"/>
  <c r="P567" i="1" s="1"/>
  <c r="S566" i="1"/>
  <c r="M566" i="1"/>
  <c r="N566" i="1" s="1"/>
  <c r="P566" i="1" s="1"/>
  <c r="S565" i="1"/>
  <c r="M565" i="1"/>
  <c r="N565" i="1" s="1"/>
  <c r="P565" i="1" s="1"/>
  <c r="S564" i="1"/>
  <c r="M564" i="1"/>
  <c r="N564" i="1" s="1"/>
  <c r="P564" i="1" s="1"/>
  <c r="S563" i="1"/>
  <c r="M563" i="1"/>
  <c r="N563" i="1" s="1"/>
  <c r="P563" i="1" s="1"/>
  <c r="S562" i="1"/>
  <c r="M562" i="1"/>
  <c r="N562" i="1" s="1"/>
  <c r="P562" i="1" s="1"/>
  <c r="S561" i="1"/>
  <c r="M561" i="1"/>
  <c r="N561" i="1" s="1"/>
  <c r="P561" i="1" s="1"/>
  <c r="S560" i="1"/>
  <c r="M560" i="1"/>
  <c r="N560" i="1" s="1"/>
  <c r="P560" i="1" s="1"/>
  <c r="S559" i="1"/>
  <c r="M559" i="1"/>
  <c r="N559" i="1" s="1"/>
  <c r="P559" i="1" s="1"/>
  <c r="S558" i="1"/>
  <c r="M558" i="1"/>
  <c r="N558" i="1" s="1"/>
  <c r="P558" i="1" s="1"/>
  <c r="S557" i="1"/>
  <c r="M557" i="1"/>
  <c r="N557" i="1" s="1"/>
  <c r="P557" i="1" s="1"/>
  <c r="S556" i="1"/>
  <c r="M556" i="1"/>
  <c r="N556" i="1" s="1"/>
  <c r="P556" i="1" s="1"/>
  <c r="S555" i="1"/>
  <c r="M555" i="1"/>
  <c r="N555" i="1" s="1"/>
  <c r="P555" i="1" s="1"/>
  <c r="S554" i="1"/>
  <c r="M554" i="1"/>
  <c r="N554" i="1" s="1"/>
  <c r="P554" i="1" s="1"/>
  <c r="S553" i="1"/>
  <c r="M553" i="1"/>
  <c r="N553" i="1" s="1"/>
  <c r="P553" i="1" s="1"/>
  <c r="S552" i="1"/>
  <c r="M552" i="1"/>
  <c r="N552" i="1" s="1"/>
  <c r="P552" i="1" s="1"/>
  <c r="S551" i="1"/>
  <c r="M551" i="1"/>
  <c r="N551" i="1" s="1"/>
  <c r="P551" i="1" s="1"/>
  <c r="S550" i="1"/>
  <c r="M550" i="1"/>
  <c r="N550" i="1" s="1"/>
  <c r="P550" i="1" s="1"/>
  <c r="S549" i="1"/>
  <c r="M549" i="1"/>
  <c r="N549" i="1" s="1"/>
  <c r="P549" i="1" s="1"/>
  <c r="S548" i="1"/>
  <c r="M548" i="1"/>
  <c r="N548" i="1" s="1"/>
  <c r="P548" i="1" s="1"/>
  <c r="S547" i="1"/>
  <c r="M547" i="1"/>
  <c r="N547" i="1" s="1"/>
  <c r="P547" i="1" s="1"/>
  <c r="S546" i="1"/>
  <c r="M546" i="1"/>
  <c r="N546" i="1" s="1"/>
  <c r="P546" i="1" s="1"/>
  <c r="S545" i="1"/>
  <c r="M545" i="1"/>
  <c r="N545" i="1" s="1"/>
  <c r="P545" i="1" s="1"/>
  <c r="S544" i="1"/>
  <c r="M544" i="1"/>
  <c r="N544" i="1" s="1"/>
  <c r="P544" i="1" s="1"/>
  <c r="S543" i="1"/>
  <c r="M543" i="1"/>
  <c r="N543" i="1" s="1"/>
  <c r="P543" i="1" s="1"/>
  <c r="S542" i="1"/>
  <c r="M542" i="1"/>
  <c r="N542" i="1" s="1"/>
  <c r="P542" i="1" s="1"/>
  <c r="S541" i="1"/>
  <c r="M541" i="1"/>
  <c r="N541" i="1" s="1"/>
  <c r="P541" i="1" s="1"/>
  <c r="S540" i="1"/>
  <c r="M540" i="1"/>
  <c r="N540" i="1" s="1"/>
  <c r="P540" i="1" s="1"/>
  <c r="S539" i="1"/>
  <c r="M539" i="1"/>
  <c r="N539" i="1" s="1"/>
  <c r="P539" i="1" s="1"/>
  <c r="S538" i="1"/>
  <c r="M538" i="1"/>
  <c r="N538" i="1" s="1"/>
  <c r="P538" i="1" s="1"/>
  <c r="S537" i="1"/>
  <c r="M537" i="1"/>
  <c r="N537" i="1" s="1"/>
  <c r="P537" i="1" s="1"/>
  <c r="S536" i="1"/>
  <c r="M536" i="1"/>
  <c r="N536" i="1" s="1"/>
  <c r="P536" i="1" s="1"/>
  <c r="S535" i="1"/>
  <c r="M535" i="1"/>
  <c r="N535" i="1" s="1"/>
  <c r="P535" i="1" s="1"/>
  <c r="S534" i="1"/>
  <c r="M534" i="1"/>
  <c r="N534" i="1" s="1"/>
  <c r="P534" i="1" s="1"/>
  <c r="S533" i="1"/>
  <c r="M533" i="1"/>
  <c r="N533" i="1" s="1"/>
  <c r="P533" i="1" s="1"/>
  <c r="S532" i="1"/>
  <c r="M532" i="1"/>
  <c r="N532" i="1" s="1"/>
  <c r="P532" i="1" s="1"/>
  <c r="S531" i="1"/>
  <c r="M531" i="1"/>
  <c r="N531" i="1" s="1"/>
  <c r="P531" i="1" s="1"/>
  <c r="S530" i="1"/>
  <c r="M530" i="1"/>
  <c r="N530" i="1" s="1"/>
  <c r="P530" i="1" s="1"/>
  <c r="S529" i="1"/>
  <c r="M529" i="1"/>
  <c r="N529" i="1" s="1"/>
  <c r="P529" i="1" s="1"/>
  <c r="S528" i="1"/>
  <c r="M528" i="1"/>
  <c r="N528" i="1" s="1"/>
  <c r="P528" i="1" s="1"/>
  <c r="S527" i="1"/>
  <c r="M527" i="1"/>
  <c r="N527" i="1" s="1"/>
  <c r="P527" i="1" s="1"/>
  <c r="S526" i="1"/>
  <c r="M526" i="1"/>
  <c r="N526" i="1" s="1"/>
  <c r="P526" i="1" s="1"/>
  <c r="S525" i="1"/>
  <c r="M525" i="1"/>
  <c r="N525" i="1" s="1"/>
  <c r="P525" i="1" s="1"/>
  <c r="S524" i="1"/>
  <c r="M524" i="1"/>
  <c r="N524" i="1" s="1"/>
  <c r="P524" i="1" s="1"/>
  <c r="S523" i="1"/>
  <c r="M523" i="1"/>
  <c r="N523" i="1" s="1"/>
  <c r="P523" i="1" s="1"/>
  <c r="S522" i="1"/>
  <c r="M522" i="1"/>
  <c r="N522" i="1" s="1"/>
  <c r="P522" i="1" s="1"/>
  <c r="S521" i="1"/>
  <c r="M521" i="1"/>
  <c r="N521" i="1" s="1"/>
  <c r="P521" i="1" s="1"/>
  <c r="S520" i="1"/>
  <c r="M520" i="1"/>
  <c r="N520" i="1" s="1"/>
  <c r="P520" i="1" s="1"/>
  <c r="S519" i="1"/>
  <c r="M519" i="1"/>
  <c r="N519" i="1" s="1"/>
  <c r="P519" i="1" s="1"/>
  <c r="S518" i="1"/>
  <c r="M518" i="1"/>
  <c r="N518" i="1" s="1"/>
  <c r="P518" i="1" s="1"/>
  <c r="S517" i="1"/>
  <c r="M517" i="1"/>
  <c r="N517" i="1" s="1"/>
  <c r="P517" i="1" s="1"/>
  <c r="S516" i="1"/>
  <c r="M516" i="1"/>
  <c r="N516" i="1" s="1"/>
  <c r="P516" i="1" s="1"/>
  <c r="S515" i="1"/>
  <c r="M515" i="1"/>
  <c r="N515" i="1" s="1"/>
  <c r="P515" i="1" s="1"/>
  <c r="S514" i="1"/>
  <c r="M514" i="1"/>
  <c r="N514" i="1" s="1"/>
  <c r="P514" i="1" s="1"/>
  <c r="S513" i="1"/>
  <c r="M513" i="1"/>
  <c r="N513" i="1" s="1"/>
  <c r="P513" i="1" s="1"/>
  <c r="S512" i="1"/>
  <c r="M512" i="1"/>
  <c r="N512" i="1" s="1"/>
  <c r="P512" i="1" s="1"/>
  <c r="S511" i="1"/>
  <c r="M511" i="1"/>
  <c r="N511" i="1" s="1"/>
  <c r="P511" i="1" s="1"/>
  <c r="S510" i="1"/>
  <c r="M510" i="1"/>
  <c r="N510" i="1" s="1"/>
  <c r="P510" i="1" s="1"/>
  <c r="S509" i="1"/>
  <c r="M509" i="1"/>
  <c r="N509" i="1" s="1"/>
  <c r="P509" i="1" s="1"/>
  <c r="S508" i="1"/>
  <c r="M508" i="1"/>
  <c r="N508" i="1" s="1"/>
  <c r="P508" i="1" s="1"/>
  <c r="S507" i="1"/>
  <c r="M507" i="1"/>
  <c r="N507" i="1" s="1"/>
  <c r="P507" i="1" s="1"/>
  <c r="S506" i="1"/>
  <c r="M506" i="1"/>
  <c r="N506" i="1" s="1"/>
  <c r="P506" i="1" s="1"/>
  <c r="S505" i="1"/>
  <c r="M505" i="1"/>
  <c r="N505" i="1" s="1"/>
  <c r="P505" i="1" s="1"/>
  <c r="S504" i="1"/>
  <c r="M504" i="1"/>
  <c r="N504" i="1" s="1"/>
  <c r="P504" i="1" s="1"/>
  <c r="S503" i="1"/>
  <c r="M503" i="1"/>
  <c r="N503" i="1" s="1"/>
  <c r="P503" i="1" s="1"/>
  <c r="S502" i="1"/>
  <c r="M502" i="1"/>
  <c r="N502" i="1" s="1"/>
  <c r="P502" i="1" s="1"/>
  <c r="S501" i="1"/>
  <c r="M501" i="1"/>
  <c r="N501" i="1" s="1"/>
  <c r="P501" i="1" s="1"/>
  <c r="S500" i="1"/>
  <c r="M500" i="1"/>
  <c r="N500" i="1" s="1"/>
  <c r="P500" i="1" s="1"/>
  <c r="S499" i="1"/>
  <c r="M499" i="1"/>
  <c r="N499" i="1" s="1"/>
  <c r="P499" i="1" s="1"/>
  <c r="S498" i="1"/>
  <c r="M498" i="1"/>
  <c r="N498" i="1" s="1"/>
  <c r="P498" i="1" s="1"/>
  <c r="S497" i="1"/>
  <c r="M497" i="1"/>
  <c r="N497" i="1" s="1"/>
  <c r="P497" i="1" s="1"/>
  <c r="S496" i="1"/>
  <c r="M496" i="1"/>
  <c r="N496" i="1" s="1"/>
  <c r="P496" i="1" s="1"/>
  <c r="S495" i="1"/>
  <c r="M495" i="1"/>
  <c r="N495" i="1" s="1"/>
  <c r="P495" i="1" s="1"/>
  <c r="S494" i="1"/>
  <c r="M494" i="1"/>
  <c r="N494" i="1" s="1"/>
  <c r="P494" i="1" s="1"/>
  <c r="S493" i="1"/>
  <c r="M493" i="1"/>
  <c r="N493" i="1" s="1"/>
  <c r="P493" i="1" s="1"/>
  <c r="S492" i="1"/>
  <c r="M492" i="1"/>
  <c r="N492" i="1" s="1"/>
  <c r="P492" i="1" s="1"/>
  <c r="S491" i="1"/>
  <c r="M491" i="1"/>
  <c r="N491" i="1" s="1"/>
  <c r="P491" i="1" s="1"/>
  <c r="S490" i="1"/>
  <c r="M490" i="1"/>
  <c r="N490" i="1" s="1"/>
  <c r="P490" i="1" s="1"/>
  <c r="S489" i="1"/>
  <c r="M489" i="1"/>
  <c r="N489" i="1" s="1"/>
  <c r="P489" i="1" s="1"/>
  <c r="S488" i="1"/>
  <c r="M488" i="1"/>
  <c r="N488" i="1" s="1"/>
  <c r="P488" i="1" s="1"/>
  <c r="S487" i="1"/>
  <c r="M487" i="1"/>
  <c r="N487" i="1" s="1"/>
  <c r="P487" i="1" s="1"/>
  <c r="S486" i="1"/>
  <c r="M486" i="1"/>
  <c r="N486" i="1" s="1"/>
  <c r="P486" i="1" s="1"/>
  <c r="S485" i="1"/>
  <c r="M485" i="1"/>
  <c r="N485" i="1" s="1"/>
  <c r="P485" i="1" s="1"/>
  <c r="S484" i="1"/>
  <c r="M484" i="1"/>
  <c r="N484" i="1" s="1"/>
  <c r="P484" i="1" s="1"/>
  <c r="S483" i="1"/>
  <c r="M483" i="1"/>
  <c r="N483" i="1" s="1"/>
  <c r="P483" i="1" s="1"/>
  <c r="S482" i="1"/>
  <c r="M482" i="1"/>
  <c r="N482" i="1" s="1"/>
  <c r="P482" i="1" s="1"/>
  <c r="S481" i="1"/>
  <c r="M481" i="1"/>
  <c r="N481" i="1" s="1"/>
  <c r="P481" i="1" s="1"/>
  <c r="S480" i="1"/>
  <c r="M480" i="1"/>
  <c r="N480" i="1" s="1"/>
  <c r="P480" i="1" s="1"/>
  <c r="S479" i="1"/>
  <c r="M479" i="1"/>
  <c r="N479" i="1" s="1"/>
  <c r="P479" i="1" s="1"/>
  <c r="S478" i="1"/>
  <c r="M478" i="1"/>
  <c r="N478" i="1" s="1"/>
  <c r="P478" i="1" s="1"/>
  <c r="S477" i="1"/>
  <c r="M477" i="1"/>
  <c r="N477" i="1" s="1"/>
  <c r="P477" i="1" s="1"/>
  <c r="S476" i="1"/>
  <c r="M476" i="1"/>
  <c r="N476" i="1" s="1"/>
  <c r="P476" i="1" s="1"/>
  <c r="S475" i="1"/>
  <c r="M475" i="1"/>
  <c r="N475" i="1" s="1"/>
  <c r="P475" i="1" s="1"/>
  <c r="S474" i="1"/>
  <c r="M474" i="1"/>
  <c r="N474" i="1" s="1"/>
  <c r="P474" i="1" s="1"/>
  <c r="S473" i="1"/>
  <c r="M473" i="1"/>
  <c r="N473" i="1" s="1"/>
  <c r="P473" i="1" s="1"/>
  <c r="S472" i="1"/>
  <c r="M472" i="1"/>
  <c r="N472" i="1" s="1"/>
  <c r="P472" i="1" s="1"/>
  <c r="S471" i="1"/>
  <c r="M471" i="1"/>
  <c r="N471" i="1" s="1"/>
  <c r="P471" i="1" s="1"/>
  <c r="S470" i="1"/>
  <c r="M470" i="1"/>
  <c r="N470" i="1" s="1"/>
  <c r="P470" i="1" s="1"/>
  <c r="S469" i="1"/>
  <c r="M469" i="1"/>
  <c r="N469" i="1" s="1"/>
  <c r="P469" i="1" s="1"/>
  <c r="S468" i="1"/>
  <c r="M468" i="1"/>
  <c r="N468" i="1" s="1"/>
  <c r="P468" i="1" s="1"/>
  <c r="S467" i="1"/>
  <c r="M467" i="1"/>
  <c r="N467" i="1" s="1"/>
  <c r="P467" i="1" s="1"/>
  <c r="S466" i="1"/>
  <c r="M466" i="1"/>
  <c r="N466" i="1" s="1"/>
  <c r="P466" i="1" s="1"/>
  <c r="S465" i="1"/>
  <c r="M465" i="1"/>
  <c r="N465" i="1" s="1"/>
  <c r="P465" i="1" s="1"/>
  <c r="S464" i="1"/>
  <c r="M464" i="1"/>
  <c r="N464" i="1" s="1"/>
  <c r="P464" i="1" s="1"/>
  <c r="S463" i="1"/>
  <c r="M463" i="1"/>
  <c r="N463" i="1" s="1"/>
  <c r="P463" i="1" s="1"/>
  <c r="S462" i="1"/>
  <c r="M462" i="1"/>
  <c r="N462" i="1" s="1"/>
  <c r="P462" i="1" s="1"/>
  <c r="S461" i="1"/>
  <c r="M461" i="1"/>
  <c r="N461" i="1" s="1"/>
  <c r="P461" i="1" s="1"/>
  <c r="S460" i="1"/>
  <c r="M460" i="1"/>
  <c r="N460" i="1" s="1"/>
  <c r="P460" i="1" s="1"/>
  <c r="S459" i="1"/>
  <c r="M459" i="1"/>
  <c r="N459" i="1" s="1"/>
  <c r="P459" i="1" s="1"/>
  <c r="S458" i="1"/>
  <c r="M458" i="1"/>
  <c r="N458" i="1" s="1"/>
  <c r="P458" i="1" s="1"/>
  <c r="S457" i="1"/>
  <c r="M457" i="1"/>
  <c r="N457" i="1" s="1"/>
  <c r="P457" i="1" s="1"/>
  <c r="S456" i="1"/>
  <c r="M456" i="1"/>
  <c r="N456" i="1" s="1"/>
  <c r="P456" i="1" s="1"/>
  <c r="S455" i="1"/>
  <c r="M455" i="1"/>
  <c r="N455" i="1" s="1"/>
  <c r="P455" i="1" s="1"/>
  <c r="S454" i="1"/>
  <c r="M454" i="1"/>
  <c r="N454" i="1" s="1"/>
  <c r="P454" i="1" s="1"/>
  <c r="S453" i="1"/>
  <c r="M453" i="1"/>
  <c r="N453" i="1" s="1"/>
  <c r="P453" i="1" s="1"/>
  <c r="S452" i="1"/>
  <c r="M452" i="1"/>
  <c r="N452" i="1" s="1"/>
  <c r="P452" i="1" s="1"/>
  <c r="S451" i="1"/>
  <c r="M451" i="1"/>
  <c r="N451" i="1" s="1"/>
  <c r="P451" i="1" s="1"/>
  <c r="S450" i="1"/>
  <c r="M450" i="1"/>
  <c r="N450" i="1" s="1"/>
  <c r="P450" i="1" s="1"/>
  <c r="S449" i="1"/>
  <c r="M449" i="1"/>
  <c r="N449" i="1" s="1"/>
  <c r="P449" i="1" s="1"/>
  <c r="S448" i="1"/>
  <c r="M448" i="1"/>
  <c r="N448" i="1" s="1"/>
  <c r="P448" i="1" s="1"/>
  <c r="S447" i="1"/>
  <c r="M447" i="1"/>
  <c r="N447" i="1" s="1"/>
  <c r="P447" i="1" s="1"/>
  <c r="S446" i="1"/>
  <c r="M446" i="1"/>
  <c r="N446" i="1" s="1"/>
  <c r="P446" i="1" s="1"/>
  <c r="S445" i="1"/>
  <c r="M445" i="1"/>
  <c r="N445" i="1" s="1"/>
  <c r="P445" i="1" s="1"/>
  <c r="S444" i="1"/>
  <c r="M444" i="1"/>
  <c r="N444" i="1" s="1"/>
  <c r="P444" i="1" s="1"/>
  <c r="S443" i="1"/>
  <c r="M443" i="1"/>
  <c r="N443" i="1" s="1"/>
  <c r="P443" i="1" s="1"/>
  <c r="S442" i="1"/>
  <c r="M442" i="1"/>
  <c r="N442" i="1" s="1"/>
  <c r="P442" i="1" s="1"/>
  <c r="S441" i="1"/>
  <c r="M441" i="1"/>
  <c r="N441" i="1" s="1"/>
  <c r="P441" i="1" s="1"/>
  <c r="S440" i="1"/>
  <c r="M440" i="1"/>
  <c r="N440" i="1" s="1"/>
  <c r="P440" i="1" s="1"/>
  <c r="S439" i="1"/>
  <c r="M439" i="1"/>
  <c r="N439" i="1" s="1"/>
  <c r="P439" i="1" s="1"/>
  <c r="S438" i="1"/>
  <c r="M438" i="1"/>
  <c r="N438" i="1" s="1"/>
  <c r="P438" i="1" s="1"/>
  <c r="S437" i="1"/>
  <c r="M437" i="1"/>
  <c r="N437" i="1" s="1"/>
  <c r="P437" i="1" s="1"/>
  <c r="S436" i="1"/>
  <c r="M436" i="1"/>
  <c r="N436" i="1" s="1"/>
  <c r="P436" i="1" s="1"/>
  <c r="S435" i="1"/>
  <c r="M435" i="1"/>
  <c r="N435" i="1" s="1"/>
  <c r="P435" i="1" s="1"/>
  <c r="S434" i="1"/>
  <c r="M434" i="1"/>
  <c r="N434" i="1" s="1"/>
  <c r="P434" i="1" s="1"/>
  <c r="S433" i="1"/>
  <c r="M433" i="1"/>
  <c r="N433" i="1" s="1"/>
  <c r="P433" i="1" s="1"/>
  <c r="S432" i="1"/>
  <c r="M432" i="1"/>
  <c r="N432" i="1" s="1"/>
  <c r="P432" i="1" s="1"/>
  <c r="S431" i="1"/>
  <c r="M431" i="1"/>
  <c r="N431" i="1" s="1"/>
  <c r="P431" i="1" s="1"/>
  <c r="S430" i="1"/>
  <c r="M430" i="1"/>
  <c r="N430" i="1" s="1"/>
  <c r="P430" i="1" s="1"/>
  <c r="S429" i="1"/>
  <c r="M429" i="1"/>
  <c r="N429" i="1" s="1"/>
  <c r="P429" i="1" s="1"/>
  <c r="S428" i="1"/>
  <c r="M428" i="1"/>
  <c r="N428" i="1" s="1"/>
  <c r="P428" i="1" s="1"/>
  <c r="S427" i="1"/>
  <c r="M427" i="1"/>
  <c r="N427" i="1" s="1"/>
  <c r="P427" i="1" s="1"/>
  <c r="S426" i="1"/>
  <c r="M426" i="1"/>
  <c r="N426" i="1" s="1"/>
  <c r="P426" i="1" s="1"/>
  <c r="S425" i="1"/>
  <c r="M425" i="1"/>
  <c r="N425" i="1" s="1"/>
  <c r="P425" i="1" s="1"/>
  <c r="S424" i="1"/>
  <c r="M424" i="1"/>
  <c r="N424" i="1" s="1"/>
  <c r="P424" i="1" s="1"/>
  <c r="S423" i="1"/>
  <c r="M423" i="1"/>
  <c r="N423" i="1" s="1"/>
  <c r="P423" i="1" s="1"/>
  <c r="S422" i="1"/>
  <c r="M422" i="1"/>
  <c r="N422" i="1" s="1"/>
  <c r="P422" i="1" s="1"/>
  <c r="S421" i="1"/>
  <c r="M421" i="1"/>
  <c r="N421" i="1" s="1"/>
  <c r="P421" i="1" s="1"/>
  <c r="S420" i="1"/>
  <c r="M420" i="1"/>
  <c r="N420" i="1" s="1"/>
  <c r="P420" i="1" s="1"/>
  <c r="S419" i="1"/>
  <c r="M419" i="1"/>
  <c r="N419" i="1" s="1"/>
  <c r="P419" i="1" s="1"/>
  <c r="S418" i="1"/>
  <c r="M418" i="1"/>
  <c r="N418" i="1" s="1"/>
  <c r="P418" i="1" s="1"/>
  <c r="S417" i="1"/>
  <c r="M417" i="1"/>
  <c r="N417" i="1" s="1"/>
  <c r="P417" i="1" s="1"/>
  <c r="S416" i="1"/>
  <c r="M416" i="1"/>
  <c r="N416" i="1" s="1"/>
  <c r="P416" i="1" s="1"/>
  <c r="S415" i="1"/>
  <c r="M415" i="1"/>
  <c r="N415" i="1" s="1"/>
  <c r="P415" i="1" s="1"/>
  <c r="S414" i="1"/>
  <c r="M414" i="1"/>
  <c r="N414" i="1" s="1"/>
  <c r="P414" i="1" s="1"/>
  <c r="S413" i="1"/>
  <c r="M413" i="1"/>
  <c r="N413" i="1" s="1"/>
  <c r="P413" i="1" s="1"/>
  <c r="S412" i="1"/>
  <c r="M412" i="1"/>
  <c r="N412" i="1" s="1"/>
  <c r="P412" i="1" s="1"/>
  <c r="S411" i="1"/>
  <c r="M411" i="1"/>
  <c r="N411" i="1" s="1"/>
  <c r="P411" i="1" s="1"/>
  <c r="S410" i="1"/>
  <c r="M410" i="1"/>
  <c r="N410" i="1" s="1"/>
  <c r="P410" i="1" s="1"/>
  <c r="S409" i="1"/>
  <c r="M409" i="1"/>
  <c r="N409" i="1" s="1"/>
  <c r="P409" i="1" s="1"/>
  <c r="S408" i="1"/>
  <c r="M408" i="1"/>
  <c r="N408" i="1" s="1"/>
  <c r="P408" i="1" s="1"/>
  <c r="S407" i="1"/>
  <c r="M407" i="1"/>
  <c r="N407" i="1" s="1"/>
  <c r="P407" i="1" s="1"/>
  <c r="S406" i="1"/>
  <c r="M406" i="1"/>
  <c r="N406" i="1" s="1"/>
  <c r="P406" i="1" s="1"/>
  <c r="S405" i="1"/>
  <c r="M405" i="1"/>
  <c r="N405" i="1" s="1"/>
  <c r="P405" i="1" s="1"/>
  <c r="S404" i="1"/>
  <c r="M404" i="1"/>
  <c r="N404" i="1" s="1"/>
  <c r="P404" i="1" s="1"/>
  <c r="S403" i="1"/>
  <c r="M403" i="1"/>
  <c r="N403" i="1" s="1"/>
  <c r="P403" i="1" s="1"/>
  <c r="S402" i="1"/>
  <c r="M402" i="1"/>
  <c r="N402" i="1" s="1"/>
  <c r="P402" i="1" s="1"/>
  <c r="S401" i="1"/>
  <c r="M401" i="1"/>
  <c r="N401" i="1" s="1"/>
  <c r="P401" i="1" s="1"/>
  <c r="S400" i="1"/>
  <c r="M400" i="1"/>
  <c r="N400" i="1" s="1"/>
  <c r="P400" i="1" s="1"/>
  <c r="S399" i="1"/>
  <c r="M399" i="1"/>
  <c r="N399" i="1" s="1"/>
  <c r="P399" i="1" s="1"/>
  <c r="S398" i="1"/>
  <c r="M398" i="1"/>
  <c r="N398" i="1" s="1"/>
  <c r="P398" i="1" s="1"/>
  <c r="S397" i="1"/>
  <c r="M397" i="1"/>
  <c r="N397" i="1" s="1"/>
  <c r="P397" i="1" s="1"/>
  <c r="S396" i="1"/>
  <c r="M396" i="1"/>
  <c r="N396" i="1" s="1"/>
  <c r="P396" i="1" s="1"/>
  <c r="S395" i="1"/>
  <c r="M395" i="1"/>
  <c r="N395" i="1" s="1"/>
  <c r="P395" i="1" s="1"/>
  <c r="S394" i="1"/>
  <c r="M394" i="1"/>
  <c r="N394" i="1" s="1"/>
  <c r="P394" i="1" s="1"/>
  <c r="S393" i="1"/>
  <c r="M393" i="1"/>
  <c r="N393" i="1" s="1"/>
  <c r="P393" i="1" s="1"/>
  <c r="S392" i="1"/>
  <c r="M392" i="1"/>
  <c r="N392" i="1" s="1"/>
  <c r="P392" i="1" s="1"/>
  <c r="S391" i="1"/>
  <c r="M391" i="1"/>
  <c r="N391" i="1" s="1"/>
  <c r="P391" i="1" s="1"/>
  <c r="S390" i="1"/>
  <c r="M390" i="1"/>
  <c r="N390" i="1" s="1"/>
  <c r="P390" i="1" s="1"/>
  <c r="S389" i="1"/>
  <c r="M389" i="1"/>
  <c r="N389" i="1" s="1"/>
  <c r="P389" i="1" s="1"/>
  <c r="S388" i="1"/>
  <c r="M388" i="1"/>
  <c r="N388" i="1" s="1"/>
  <c r="P388" i="1" s="1"/>
  <c r="S387" i="1"/>
  <c r="M387" i="1"/>
  <c r="N387" i="1" s="1"/>
  <c r="P387" i="1" s="1"/>
  <c r="S386" i="1"/>
  <c r="M386" i="1"/>
  <c r="N386" i="1" s="1"/>
  <c r="P386" i="1" s="1"/>
  <c r="S385" i="1"/>
  <c r="M385" i="1"/>
  <c r="N385" i="1" s="1"/>
  <c r="P385" i="1" s="1"/>
  <c r="S384" i="1"/>
  <c r="M384" i="1"/>
  <c r="N384" i="1" s="1"/>
  <c r="P384" i="1" s="1"/>
  <c r="S383" i="1"/>
  <c r="M383" i="1"/>
  <c r="N383" i="1" s="1"/>
  <c r="P383" i="1" s="1"/>
  <c r="S382" i="1"/>
  <c r="M382" i="1"/>
  <c r="N382" i="1" s="1"/>
  <c r="P382" i="1" s="1"/>
  <c r="S381" i="1"/>
  <c r="M381" i="1"/>
  <c r="N381" i="1" s="1"/>
  <c r="P381" i="1" s="1"/>
  <c r="S380" i="1"/>
  <c r="M380" i="1"/>
  <c r="N380" i="1" s="1"/>
  <c r="P380" i="1" s="1"/>
  <c r="S379" i="1"/>
  <c r="M379" i="1"/>
  <c r="N379" i="1" s="1"/>
  <c r="P379" i="1" s="1"/>
  <c r="S378" i="1"/>
  <c r="M378" i="1"/>
  <c r="N378" i="1" s="1"/>
  <c r="P378" i="1" s="1"/>
  <c r="S377" i="1"/>
  <c r="M377" i="1"/>
  <c r="N377" i="1" s="1"/>
  <c r="P377" i="1" s="1"/>
  <c r="S376" i="1"/>
  <c r="M376" i="1"/>
  <c r="N376" i="1" s="1"/>
  <c r="P376" i="1" s="1"/>
  <c r="S375" i="1"/>
  <c r="M375" i="1"/>
  <c r="N375" i="1" s="1"/>
  <c r="P375" i="1" s="1"/>
  <c r="S374" i="1"/>
  <c r="M374" i="1"/>
  <c r="N374" i="1" s="1"/>
  <c r="P374" i="1" s="1"/>
  <c r="S373" i="1"/>
  <c r="M373" i="1"/>
  <c r="N373" i="1" s="1"/>
  <c r="P373" i="1" s="1"/>
  <c r="S372" i="1"/>
  <c r="M372" i="1"/>
  <c r="N372" i="1" s="1"/>
  <c r="P372" i="1" s="1"/>
  <c r="S371" i="1"/>
  <c r="M371" i="1"/>
  <c r="N371" i="1" s="1"/>
  <c r="P371" i="1" s="1"/>
  <c r="S370" i="1"/>
  <c r="M370" i="1"/>
  <c r="N370" i="1" s="1"/>
  <c r="P370" i="1" s="1"/>
  <c r="S369" i="1"/>
  <c r="M369" i="1"/>
  <c r="N369" i="1" s="1"/>
  <c r="P369" i="1" s="1"/>
  <c r="S368" i="1"/>
  <c r="M368" i="1"/>
  <c r="N368" i="1" s="1"/>
  <c r="P368" i="1" s="1"/>
  <c r="S367" i="1"/>
  <c r="M367" i="1"/>
  <c r="N367" i="1" s="1"/>
  <c r="P367" i="1" s="1"/>
  <c r="S366" i="1"/>
  <c r="M366" i="1"/>
  <c r="N366" i="1" s="1"/>
  <c r="P366" i="1" s="1"/>
  <c r="S365" i="1"/>
  <c r="M365" i="1"/>
  <c r="N365" i="1" s="1"/>
  <c r="P365" i="1" s="1"/>
  <c r="S364" i="1"/>
  <c r="M364" i="1"/>
  <c r="N364" i="1" s="1"/>
  <c r="P364" i="1" s="1"/>
  <c r="S363" i="1"/>
  <c r="M363" i="1"/>
  <c r="N363" i="1" s="1"/>
  <c r="P363" i="1" s="1"/>
  <c r="S362" i="1"/>
  <c r="M362" i="1"/>
  <c r="N362" i="1" s="1"/>
  <c r="P362" i="1" s="1"/>
  <c r="S361" i="1"/>
  <c r="M361" i="1"/>
  <c r="N361" i="1" s="1"/>
  <c r="P361" i="1" s="1"/>
  <c r="S360" i="1"/>
  <c r="M360" i="1"/>
  <c r="N360" i="1" s="1"/>
  <c r="P360" i="1" s="1"/>
  <c r="S359" i="1"/>
  <c r="M359" i="1"/>
  <c r="N359" i="1" s="1"/>
  <c r="P359" i="1" s="1"/>
  <c r="S358" i="1"/>
  <c r="M358" i="1"/>
  <c r="N358" i="1" s="1"/>
  <c r="P358" i="1" s="1"/>
  <c r="S357" i="1"/>
  <c r="M357" i="1"/>
  <c r="N357" i="1" s="1"/>
  <c r="P357" i="1" s="1"/>
  <c r="S356" i="1"/>
  <c r="M356" i="1"/>
  <c r="N356" i="1" s="1"/>
  <c r="P356" i="1" s="1"/>
  <c r="S355" i="1"/>
  <c r="M355" i="1"/>
  <c r="N355" i="1" s="1"/>
  <c r="P355" i="1" s="1"/>
  <c r="S354" i="1"/>
  <c r="M354" i="1"/>
  <c r="N354" i="1" s="1"/>
  <c r="P354" i="1" s="1"/>
  <c r="S353" i="1"/>
  <c r="M353" i="1"/>
  <c r="N353" i="1" s="1"/>
  <c r="P353" i="1" s="1"/>
  <c r="S352" i="1"/>
  <c r="M352" i="1"/>
  <c r="N352" i="1" s="1"/>
  <c r="P352" i="1" s="1"/>
  <c r="S351" i="1"/>
  <c r="M351" i="1"/>
  <c r="N351" i="1" s="1"/>
  <c r="P351" i="1" s="1"/>
  <c r="S350" i="1"/>
  <c r="M350" i="1"/>
  <c r="N350" i="1" s="1"/>
  <c r="P350" i="1" s="1"/>
  <c r="S349" i="1"/>
  <c r="M349" i="1"/>
  <c r="N349" i="1" s="1"/>
  <c r="P349" i="1" s="1"/>
  <c r="S348" i="1"/>
  <c r="M348" i="1"/>
  <c r="N348" i="1" s="1"/>
  <c r="P348" i="1" s="1"/>
  <c r="S347" i="1"/>
  <c r="M347" i="1"/>
  <c r="N347" i="1" s="1"/>
  <c r="P347" i="1" s="1"/>
  <c r="S346" i="1"/>
  <c r="M346" i="1"/>
  <c r="N346" i="1" s="1"/>
  <c r="P346" i="1" s="1"/>
  <c r="S345" i="1"/>
  <c r="M345" i="1"/>
  <c r="N345" i="1" s="1"/>
  <c r="P345" i="1" s="1"/>
  <c r="S344" i="1"/>
  <c r="M344" i="1"/>
  <c r="N344" i="1" s="1"/>
  <c r="P344" i="1" s="1"/>
  <c r="S343" i="1"/>
  <c r="M343" i="1"/>
  <c r="N343" i="1" s="1"/>
  <c r="P343" i="1" s="1"/>
  <c r="S342" i="1"/>
  <c r="M342" i="1"/>
  <c r="N342" i="1" s="1"/>
  <c r="P342" i="1" s="1"/>
  <c r="S341" i="1"/>
  <c r="M341" i="1"/>
  <c r="N341" i="1" s="1"/>
  <c r="P341" i="1" s="1"/>
  <c r="S340" i="1"/>
  <c r="M340" i="1"/>
  <c r="N340" i="1" s="1"/>
  <c r="P340" i="1" s="1"/>
  <c r="S339" i="1"/>
  <c r="M339" i="1"/>
  <c r="N339" i="1" s="1"/>
  <c r="P339" i="1" s="1"/>
  <c r="S338" i="1"/>
  <c r="M338" i="1"/>
  <c r="N338" i="1" s="1"/>
  <c r="P338" i="1" s="1"/>
  <c r="S337" i="1"/>
  <c r="M337" i="1"/>
  <c r="N337" i="1" s="1"/>
  <c r="P337" i="1" s="1"/>
  <c r="S336" i="1"/>
  <c r="M336" i="1"/>
  <c r="N336" i="1" s="1"/>
  <c r="P336" i="1" s="1"/>
  <c r="S335" i="1"/>
  <c r="M335" i="1"/>
  <c r="N335" i="1" s="1"/>
  <c r="P335" i="1" s="1"/>
  <c r="S334" i="1"/>
  <c r="M334" i="1"/>
  <c r="N334" i="1" s="1"/>
  <c r="P334" i="1" s="1"/>
  <c r="S333" i="1"/>
  <c r="M333" i="1"/>
  <c r="N333" i="1" s="1"/>
  <c r="P333" i="1" s="1"/>
  <c r="S332" i="1"/>
  <c r="M332" i="1"/>
  <c r="N332" i="1" s="1"/>
  <c r="P332" i="1" s="1"/>
  <c r="S331" i="1"/>
  <c r="M331" i="1"/>
  <c r="N331" i="1" s="1"/>
  <c r="P331" i="1" s="1"/>
  <c r="S330" i="1"/>
  <c r="M330" i="1"/>
  <c r="N330" i="1" s="1"/>
  <c r="P330" i="1" s="1"/>
  <c r="S329" i="1"/>
  <c r="M329" i="1"/>
  <c r="N329" i="1" s="1"/>
  <c r="P329" i="1" s="1"/>
  <c r="S328" i="1"/>
  <c r="M328" i="1"/>
  <c r="N328" i="1" s="1"/>
  <c r="P328" i="1" s="1"/>
  <c r="S327" i="1"/>
  <c r="M327" i="1"/>
  <c r="N327" i="1" s="1"/>
  <c r="P327" i="1" s="1"/>
  <c r="S326" i="1"/>
  <c r="M326" i="1"/>
  <c r="N326" i="1" s="1"/>
  <c r="P326" i="1" s="1"/>
  <c r="S325" i="1"/>
  <c r="M325" i="1"/>
  <c r="N325" i="1" s="1"/>
  <c r="P325" i="1" s="1"/>
  <c r="S324" i="1"/>
  <c r="M324" i="1"/>
  <c r="N324" i="1" s="1"/>
  <c r="P324" i="1" s="1"/>
  <c r="S323" i="1"/>
  <c r="M323" i="1"/>
  <c r="N323" i="1" s="1"/>
  <c r="P323" i="1" s="1"/>
  <c r="S322" i="1"/>
  <c r="M322" i="1"/>
  <c r="N322" i="1" s="1"/>
  <c r="P322" i="1" s="1"/>
  <c r="S321" i="1"/>
  <c r="M321" i="1"/>
  <c r="N321" i="1" s="1"/>
  <c r="P321" i="1" s="1"/>
  <c r="S320" i="1"/>
  <c r="M320" i="1"/>
  <c r="N320" i="1" s="1"/>
  <c r="P320" i="1" s="1"/>
  <c r="S319" i="1"/>
  <c r="M319" i="1"/>
  <c r="N319" i="1" s="1"/>
  <c r="P319" i="1" s="1"/>
  <c r="S318" i="1"/>
  <c r="M318" i="1"/>
  <c r="N318" i="1" s="1"/>
  <c r="P318" i="1" s="1"/>
  <c r="S317" i="1"/>
  <c r="M317" i="1"/>
  <c r="N317" i="1" s="1"/>
  <c r="P317" i="1" s="1"/>
  <c r="S316" i="1"/>
  <c r="M316" i="1"/>
  <c r="N316" i="1" s="1"/>
  <c r="P316" i="1" s="1"/>
  <c r="S315" i="1"/>
  <c r="M315" i="1"/>
  <c r="N315" i="1" s="1"/>
  <c r="P315" i="1" s="1"/>
  <c r="S314" i="1"/>
  <c r="M314" i="1"/>
  <c r="N314" i="1" s="1"/>
  <c r="P314" i="1" s="1"/>
  <c r="S313" i="1"/>
  <c r="M313" i="1"/>
  <c r="N313" i="1" s="1"/>
  <c r="P313" i="1" s="1"/>
  <c r="S312" i="1"/>
  <c r="M312" i="1"/>
  <c r="N312" i="1" s="1"/>
  <c r="P312" i="1" s="1"/>
  <c r="S311" i="1"/>
  <c r="M311" i="1"/>
  <c r="N311" i="1" s="1"/>
  <c r="P311" i="1" s="1"/>
  <c r="S310" i="1"/>
  <c r="M310" i="1"/>
  <c r="N310" i="1" s="1"/>
  <c r="P310" i="1" s="1"/>
  <c r="S309" i="1"/>
  <c r="M309" i="1"/>
  <c r="N309" i="1" s="1"/>
  <c r="P309" i="1" s="1"/>
  <c r="S308" i="1"/>
  <c r="M308" i="1"/>
  <c r="N308" i="1" s="1"/>
  <c r="P308" i="1" s="1"/>
  <c r="S307" i="1"/>
  <c r="M307" i="1"/>
  <c r="N307" i="1" s="1"/>
  <c r="P307" i="1" s="1"/>
  <c r="S306" i="1"/>
  <c r="M306" i="1"/>
  <c r="N306" i="1" s="1"/>
  <c r="P306" i="1" s="1"/>
  <c r="S305" i="1"/>
  <c r="M305" i="1"/>
  <c r="N305" i="1" s="1"/>
  <c r="P305" i="1" s="1"/>
  <c r="S304" i="1"/>
  <c r="M304" i="1"/>
  <c r="N304" i="1" s="1"/>
  <c r="P304" i="1" s="1"/>
  <c r="S303" i="1"/>
  <c r="M303" i="1"/>
  <c r="N303" i="1" s="1"/>
  <c r="P303" i="1" s="1"/>
  <c r="S302" i="1"/>
  <c r="M302" i="1"/>
  <c r="N302" i="1" s="1"/>
  <c r="P302" i="1" s="1"/>
  <c r="S301" i="1"/>
  <c r="M301" i="1"/>
  <c r="N301" i="1" s="1"/>
  <c r="P301" i="1" s="1"/>
  <c r="S300" i="1"/>
  <c r="M300" i="1"/>
  <c r="N300" i="1" s="1"/>
  <c r="P300" i="1" s="1"/>
  <c r="S299" i="1"/>
  <c r="M299" i="1"/>
  <c r="N299" i="1" s="1"/>
  <c r="P299" i="1" s="1"/>
  <c r="S298" i="1"/>
  <c r="M298" i="1"/>
  <c r="N298" i="1" s="1"/>
  <c r="P298" i="1" s="1"/>
  <c r="S297" i="1"/>
  <c r="M297" i="1"/>
  <c r="N297" i="1" s="1"/>
  <c r="P297" i="1" s="1"/>
  <c r="S296" i="1"/>
  <c r="M296" i="1"/>
  <c r="N296" i="1" s="1"/>
  <c r="P296" i="1" s="1"/>
  <c r="S295" i="1"/>
  <c r="M295" i="1"/>
  <c r="N295" i="1" s="1"/>
  <c r="P295" i="1" s="1"/>
  <c r="S294" i="1"/>
  <c r="M294" i="1"/>
  <c r="N294" i="1" s="1"/>
  <c r="P294" i="1" s="1"/>
  <c r="S293" i="1"/>
  <c r="M293" i="1"/>
  <c r="N293" i="1" s="1"/>
  <c r="P293" i="1" s="1"/>
  <c r="S292" i="1"/>
  <c r="M292" i="1"/>
  <c r="N292" i="1" s="1"/>
  <c r="P292" i="1" s="1"/>
  <c r="S291" i="1"/>
  <c r="M291" i="1"/>
  <c r="N291" i="1" s="1"/>
  <c r="P291" i="1" s="1"/>
  <c r="S290" i="1"/>
  <c r="M290" i="1"/>
  <c r="N290" i="1" s="1"/>
  <c r="P290" i="1" s="1"/>
  <c r="S289" i="1"/>
  <c r="M289" i="1"/>
  <c r="N289" i="1" s="1"/>
  <c r="P289" i="1" s="1"/>
  <c r="S288" i="1"/>
  <c r="M288" i="1"/>
  <c r="N288" i="1" s="1"/>
  <c r="P288" i="1" s="1"/>
  <c r="S287" i="1"/>
  <c r="M287" i="1"/>
  <c r="N287" i="1" s="1"/>
  <c r="P287" i="1" s="1"/>
  <c r="S286" i="1"/>
  <c r="M286" i="1"/>
  <c r="N286" i="1" s="1"/>
  <c r="P286" i="1" s="1"/>
  <c r="S285" i="1"/>
  <c r="M285" i="1"/>
  <c r="N285" i="1" s="1"/>
  <c r="P285" i="1" s="1"/>
  <c r="S284" i="1"/>
  <c r="M284" i="1"/>
  <c r="N284" i="1" s="1"/>
  <c r="P284" i="1" s="1"/>
  <c r="S283" i="1"/>
  <c r="M283" i="1"/>
  <c r="N283" i="1" s="1"/>
  <c r="P283" i="1" s="1"/>
  <c r="S282" i="1"/>
  <c r="M282" i="1"/>
  <c r="N282" i="1" s="1"/>
  <c r="P282" i="1" s="1"/>
  <c r="S281" i="1"/>
  <c r="M281" i="1"/>
  <c r="N281" i="1" s="1"/>
  <c r="P281" i="1" s="1"/>
  <c r="S280" i="1"/>
  <c r="M280" i="1"/>
  <c r="N280" i="1" s="1"/>
  <c r="P280" i="1" s="1"/>
  <c r="S279" i="1"/>
  <c r="M279" i="1"/>
  <c r="N279" i="1" s="1"/>
  <c r="P279" i="1" s="1"/>
  <c r="S278" i="1"/>
  <c r="M278" i="1"/>
  <c r="N278" i="1" s="1"/>
  <c r="P278" i="1" s="1"/>
  <c r="S277" i="1"/>
  <c r="M277" i="1"/>
  <c r="N277" i="1" s="1"/>
  <c r="P277" i="1" s="1"/>
  <c r="S276" i="1"/>
  <c r="M276" i="1"/>
  <c r="N276" i="1" s="1"/>
  <c r="P276" i="1" s="1"/>
  <c r="S275" i="1"/>
  <c r="M275" i="1"/>
  <c r="N275" i="1" s="1"/>
  <c r="P275" i="1" s="1"/>
  <c r="S274" i="1"/>
  <c r="M274" i="1"/>
  <c r="N274" i="1" s="1"/>
  <c r="P274" i="1" s="1"/>
  <c r="S273" i="1"/>
  <c r="M273" i="1"/>
  <c r="N273" i="1" s="1"/>
  <c r="P273" i="1" s="1"/>
  <c r="S272" i="1"/>
  <c r="M272" i="1"/>
  <c r="N272" i="1" s="1"/>
  <c r="P272" i="1" s="1"/>
  <c r="S271" i="1"/>
  <c r="M271" i="1"/>
  <c r="N271" i="1" s="1"/>
  <c r="P271" i="1" s="1"/>
  <c r="S270" i="1"/>
  <c r="M270" i="1"/>
  <c r="N270" i="1" s="1"/>
  <c r="P270" i="1" s="1"/>
  <c r="S269" i="1"/>
  <c r="M269" i="1"/>
  <c r="N269" i="1" s="1"/>
  <c r="P269" i="1" s="1"/>
  <c r="S268" i="1"/>
  <c r="M268" i="1"/>
  <c r="N268" i="1" s="1"/>
  <c r="P268" i="1" s="1"/>
  <c r="S267" i="1"/>
  <c r="M267" i="1"/>
  <c r="N267" i="1" s="1"/>
  <c r="P267" i="1" s="1"/>
  <c r="S266" i="1"/>
  <c r="M266" i="1"/>
  <c r="N266" i="1" s="1"/>
  <c r="P266" i="1" s="1"/>
  <c r="S265" i="1"/>
  <c r="M265" i="1"/>
  <c r="N265" i="1" s="1"/>
  <c r="P265" i="1" s="1"/>
  <c r="S264" i="1"/>
  <c r="M264" i="1"/>
  <c r="N264" i="1" s="1"/>
  <c r="P264" i="1" s="1"/>
  <c r="S263" i="1"/>
  <c r="M263" i="1"/>
  <c r="N263" i="1" s="1"/>
  <c r="P263" i="1" s="1"/>
  <c r="S262" i="1"/>
  <c r="M262" i="1"/>
  <c r="N262" i="1" s="1"/>
  <c r="P262" i="1" s="1"/>
  <c r="S261" i="1"/>
  <c r="M261" i="1"/>
  <c r="N261" i="1" s="1"/>
  <c r="P261" i="1" s="1"/>
  <c r="S260" i="1"/>
  <c r="M260" i="1"/>
  <c r="N260" i="1" s="1"/>
  <c r="P260" i="1" s="1"/>
  <c r="S259" i="1"/>
  <c r="M259" i="1"/>
  <c r="N259" i="1" s="1"/>
  <c r="P259" i="1" s="1"/>
  <c r="S258" i="1"/>
  <c r="M258" i="1"/>
  <c r="N258" i="1" s="1"/>
  <c r="P258" i="1" s="1"/>
  <c r="S257" i="1"/>
  <c r="M257" i="1"/>
  <c r="N257" i="1" s="1"/>
  <c r="P257" i="1" s="1"/>
  <c r="S256" i="1"/>
  <c r="M256" i="1"/>
  <c r="N256" i="1" s="1"/>
  <c r="P256" i="1" s="1"/>
  <c r="S255" i="1"/>
  <c r="M255" i="1"/>
  <c r="N255" i="1" s="1"/>
  <c r="P255" i="1" s="1"/>
  <c r="S254" i="1"/>
  <c r="M254" i="1"/>
  <c r="N254" i="1" s="1"/>
  <c r="P254" i="1" s="1"/>
  <c r="S253" i="1"/>
  <c r="M253" i="1"/>
  <c r="N253" i="1" s="1"/>
  <c r="P253" i="1" s="1"/>
  <c r="S252" i="1"/>
  <c r="M252" i="1"/>
  <c r="N252" i="1" s="1"/>
  <c r="P252" i="1" s="1"/>
  <c r="S251" i="1"/>
  <c r="M251" i="1"/>
  <c r="N251" i="1" s="1"/>
  <c r="P251" i="1" s="1"/>
  <c r="S250" i="1"/>
  <c r="M250" i="1"/>
  <c r="N250" i="1" s="1"/>
  <c r="P250" i="1" s="1"/>
  <c r="S249" i="1"/>
  <c r="M249" i="1"/>
  <c r="N249" i="1" s="1"/>
  <c r="P249" i="1" s="1"/>
  <c r="S248" i="1"/>
  <c r="M248" i="1"/>
  <c r="N248" i="1" s="1"/>
  <c r="P248" i="1" s="1"/>
  <c r="S247" i="1"/>
  <c r="M247" i="1"/>
  <c r="N247" i="1" s="1"/>
  <c r="P247" i="1" s="1"/>
  <c r="S246" i="1"/>
  <c r="M246" i="1"/>
  <c r="N246" i="1" s="1"/>
  <c r="P246" i="1" s="1"/>
  <c r="S245" i="1"/>
  <c r="M245" i="1"/>
  <c r="N245" i="1" s="1"/>
  <c r="P245" i="1" s="1"/>
  <c r="S244" i="1"/>
  <c r="M244" i="1"/>
  <c r="N244" i="1" s="1"/>
  <c r="P244" i="1" s="1"/>
  <c r="S243" i="1"/>
  <c r="M243" i="1"/>
  <c r="N243" i="1" s="1"/>
  <c r="P243" i="1" s="1"/>
  <c r="S242" i="1"/>
  <c r="M242" i="1"/>
  <c r="N242" i="1" s="1"/>
  <c r="P242" i="1" s="1"/>
  <c r="S241" i="1"/>
  <c r="M241" i="1"/>
  <c r="N241" i="1" s="1"/>
  <c r="P241" i="1" s="1"/>
  <c r="S240" i="1"/>
  <c r="M240" i="1"/>
  <c r="N240" i="1" s="1"/>
  <c r="P240" i="1" s="1"/>
  <c r="S239" i="1"/>
  <c r="M239" i="1"/>
  <c r="N239" i="1" s="1"/>
  <c r="P239" i="1" s="1"/>
  <c r="S238" i="1"/>
  <c r="M238" i="1"/>
  <c r="N238" i="1" s="1"/>
  <c r="P238" i="1" s="1"/>
  <c r="S237" i="1"/>
  <c r="M237" i="1"/>
  <c r="N237" i="1" s="1"/>
  <c r="P237" i="1" s="1"/>
  <c r="S236" i="1"/>
  <c r="M236" i="1"/>
  <c r="N236" i="1" s="1"/>
  <c r="P236" i="1" s="1"/>
  <c r="S235" i="1"/>
  <c r="M235" i="1"/>
  <c r="N235" i="1" s="1"/>
  <c r="P235" i="1" s="1"/>
  <c r="S234" i="1"/>
  <c r="M234" i="1"/>
  <c r="N234" i="1" s="1"/>
  <c r="P234" i="1" s="1"/>
  <c r="S233" i="1"/>
  <c r="M233" i="1"/>
  <c r="N233" i="1" s="1"/>
  <c r="P233" i="1" s="1"/>
  <c r="S232" i="1"/>
  <c r="M232" i="1"/>
  <c r="N232" i="1" s="1"/>
  <c r="P232" i="1" s="1"/>
  <c r="S231" i="1"/>
  <c r="M231" i="1"/>
  <c r="N231" i="1" s="1"/>
  <c r="P231" i="1" s="1"/>
  <c r="S230" i="1"/>
  <c r="M230" i="1"/>
  <c r="N230" i="1" s="1"/>
  <c r="P230" i="1" s="1"/>
  <c r="S229" i="1"/>
  <c r="M229" i="1"/>
  <c r="N229" i="1" s="1"/>
  <c r="P229" i="1" s="1"/>
  <c r="S228" i="1"/>
  <c r="N228" i="1"/>
  <c r="P228" i="1" s="1"/>
  <c r="M228" i="1"/>
  <c r="S227" i="1"/>
  <c r="M227" i="1"/>
  <c r="N227" i="1" s="1"/>
  <c r="P227" i="1" s="1"/>
  <c r="S226" i="1"/>
  <c r="M226" i="1"/>
  <c r="N226" i="1" s="1"/>
  <c r="P226" i="1" s="1"/>
  <c r="S225" i="1"/>
  <c r="M225" i="1"/>
  <c r="N225" i="1" s="1"/>
  <c r="P225" i="1" s="1"/>
  <c r="S224" i="1"/>
  <c r="M224" i="1"/>
  <c r="N224" i="1" s="1"/>
  <c r="P224" i="1" s="1"/>
  <c r="S223" i="1"/>
  <c r="M223" i="1"/>
  <c r="N223" i="1" s="1"/>
  <c r="P223" i="1" s="1"/>
  <c r="S222" i="1"/>
  <c r="M222" i="1"/>
  <c r="N222" i="1" s="1"/>
  <c r="P222" i="1" s="1"/>
  <c r="S221" i="1"/>
  <c r="M221" i="1"/>
  <c r="N221" i="1" s="1"/>
  <c r="P221" i="1" s="1"/>
  <c r="S220" i="1"/>
  <c r="M220" i="1"/>
  <c r="N220" i="1" s="1"/>
  <c r="P220" i="1" s="1"/>
  <c r="S219" i="1"/>
  <c r="M219" i="1"/>
  <c r="N219" i="1" s="1"/>
  <c r="P219" i="1" s="1"/>
  <c r="S218" i="1"/>
  <c r="M218" i="1"/>
  <c r="N218" i="1" s="1"/>
  <c r="P218" i="1" s="1"/>
  <c r="S217" i="1"/>
  <c r="M217" i="1"/>
  <c r="N217" i="1" s="1"/>
  <c r="P217" i="1" s="1"/>
  <c r="S216" i="1"/>
  <c r="M216" i="1"/>
  <c r="N216" i="1" s="1"/>
  <c r="P216" i="1" s="1"/>
  <c r="S215" i="1"/>
  <c r="M215" i="1"/>
  <c r="N215" i="1" s="1"/>
  <c r="P215" i="1" s="1"/>
  <c r="S214" i="1"/>
  <c r="M214" i="1"/>
  <c r="N214" i="1" s="1"/>
  <c r="P214" i="1" s="1"/>
  <c r="S213" i="1"/>
  <c r="M213" i="1"/>
  <c r="N213" i="1" s="1"/>
  <c r="P213" i="1" s="1"/>
  <c r="S212" i="1"/>
  <c r="M212" i="1"/>
  <c r="N212" i="1" s="1"/>
  <c r="P212" i="1" s="1"/>
  <c r="S211" i="1"/>
  <c r="M211" i="1"/>
  <c r="N211" i="1" s="1"/>
  <c r="P211" i="1" s="1"/>
  <c r="S210" i="1"/>
  <c r="M210" i="1"/>
  <c r="N210" i="1" s="1"/>
  <c r="P210" i="1" s="1"/>
  <c r="S209" i="1"/>
  <c r="M209" i="1"/>
  <c r="N209" i="1" s="1"/>
  <c r="P209" i="1" s="1"/>
  <c r="S208" i="1"/>
  <c r="M208" i="1"/>
  <c r="N208" i="1" s="1"/>
  <c r="P208" i="1" s="1"/>
  <c r="S207" i="1"/>
  <c r="M207" i="1"/>
  <c r="N207" i="1" s="1"/>
  <c r="P207" i="1" s="1"/>
  <c r="S206" i="1"/>
  <c r="M206" i="1"/>
  <c r="N206" i="1" s="1"/>
  <c r="P206" i="1" s="1"/>
  <c r="S205" i="1"/>
  <c r="M205" i="1"/>
  <c r="N205" i="1" s="1"/>
  <c r="P205" i="1" s="1"/>
  <c r="S204" i="1"/>
  <c r="M204" i="1"/>
  <c r="N204" i="1" s="1"/>
  <c r="P204" i="1" s="1"/>
  <c r="S203" i="1"/>
  <c r="M203" i="1"/>
  <c r="N203" i="1" s="1"/>
  <c r="P203" i="1" s="1"/>
  <c r="S202" i="1"/>
  <c r="M202" i="1"/>
  <c r="N202" i="1" s="1"/>
  <c r="P202" i="1" s="1"/>
  <c r="S201" i="1"/>
  <c r="M201" i="1"/>
  <c r="N201" i="1" s="1"/>
  <c r="P201" i="1" s="1"/>
  <c r="S200" i="1"/>
  <c r="M200" i="1"/>
  <c r="N200" i="1" s="1"/>
  <c r="P200" i="1" s="1"/>
  <c r="S199" i="1"/>
  <c r="M199" i="1"/>
  <c r="N199" i="1" s="1"/>
  <c r="P199" i="1" s="1"/>
  <c r="S198" i="1"/>
  <c r="M198" i="1"/>
  <c r="N198" i="1" s="1"/>
  <c r="P198" i="1" s="1"/>
  <c r="S197" i="1"/>
  <c r="M197" i="1"/>
  <c r="N197" i="1" s="1"/>
  <c r="P197" i="1" s="1"/>
  <c r="S196" i="1"/>
  <c r="M196" i="1"/>
  <c r="N196" i="1" s="1"/>
  <c r="P196" i="1" s="1"/>
  <c r="S195" i="1"/>
  <c r="M195" i="1"/>
  <c r="N195" i="1" s="1"/>
  <c r="P195" i="1" s="1"/>
  <c r="S194" i="1"/>
  <c r="M194" i="1"/>
  <c r="N194" i="1" s="1"/>
  <c r="P194" i="1" s="1"/>
  <c r="S193" i="1"/>
  <c r="M193" i="1"/>
  <c r="N193" i="1" s="1"/>
  <c r="P193" i="1" s="1"/>
  <c r="S192" i="1"/>
  <c r="M192" i="1"/>
  <c r="N192" i="1" s="1"/>
  <c r="P192" i="1" s="1"/>
  <c r="S191" i="1"/>
  <c r="M191" i="1"/>
  <c r="N191" i="1" s="1"/>
  <c r="P191" i="1" s="1"/>
  <c r="S190" i="1"/>
  <c r="M190" i="1"/>
  <c r="N190" i="1" s="1"/>
  <c r="P190" i="1" s="1"/>
  <c r="S189" i="1"/>
  <c r="M189" i="1"/>
  <c r="N189" i="1" s="1"/>
  <c r="P189" i="1" s="1"/>
  <c r="S188" i="1"/>
  <c r="M188" i="1"/>
  <c r="N188" i="1" s="1"/>
  <c r="P188" i="1" s="1"/>
  <c r="S187" i="1"/>
  <c r="M187" i="1"/>
  <c r="N187" i="1" s="1"/>
  <c r="P187" i="1" s="1"/>
  <c r="S186" i="1"/>
  <c r="M186" i="1"/>
  <c r="N186" i="1" s="1"/>
  <c r="P186" i="1" s="1"/>
  <c r="S185" i="1"/>
  <c r="M185" i="1"/>
  <c r="N185" i="1" s="1"/>
  <c r="P185" i="1" s="1"/>
  <c r="S184" i="1"/>
  <c r="M184" i="1"/>
  <c r="N184" i="1" s="1"/>
  <c r="P184" i="1" s="1"/>
  <c r="S183" i="1"/>
  <c r="M183" i="1"/>
  <c r="N183" i="1" s="1"/>
  <c r="P183" i="1" s="1"/>
  <c r="S182" i="1"/>
  <c r="M182" i="1"/>
  <c r="N182" i="1" s="1"/>
  <c r="P182" i="1" s="1"/>
  <c r="S181" i="1"/>
  <c r="M181" i="1"/>
  <c r="N181" i="1" s="1"/>
  <c r="P181" i="1" s="1"/>
  <c r="S180" i="1"/>
  <c r="M180" i="1"/>
  <c r="N180" i="1" s="1"/>
  <c r="P180" i="1" s="1"/>
  <c r="S179" i="1"/>
  <c r="M179" i="1"/>
  <c r="N179" i="1" s="1"/>
  <c r="P179" i="1" s="1"/>
  <c r="S178" i="1"/>
  <c r="M178" i="1"/>
  <c r="N178" i="1" s="1"/>
  <c r="P178" i="1" s="1"/>
  <c r="S177" i="1"/>
  <c r="M177" i="1"/>
  <c r="N177" i="1" s="1"/>
  <c r="P177" i="1" s="1"/>
  <c r="S176" i="1"/>
  <c r="M176" i="1"/>
  <c r="N176" i="1" s="1"/>
  <c r="P176" i="1" s="1"/>
  <c r="S175" i="1"/>
  <c r="M175" i="1"/>
  <c r="N175" i="1" s="1"/>
  <c r="P175" i="1" s="1"/>
  <c r="S174" i="1"/>
  <c r="M174" i="1"/>
  <c r="N174" i="1" s="1"/>
  <c r="P174" i="1" s="1"/>
  <c r="S173" i="1"/>
  <c r="M173" i="1"/>
  <c r="N173" i="1" s="1"/>
  <c r="P173" i="1" s="1"/>
  <c r="S172" i="1"/>
  <c r="M172" i="1"/>
  <c r="N172" i="1" s="1"/>
  <c r="P172" i="1" s="1"/>
  <c r="S171" i="1"/>
  <c r="M171" i="1"/>
  <c r="N171" i="1" s="1"/>
  <c r="P171" i="1" s="1"/>
  <c r="S170" i="1"/>
  <c r="M170" i="1"/>
  <c r="N170" i="1" s="1"/>
  <c r="P170" i="1" s="1"/>
  <c r="S169" i="1"/>
  <c r="M169" i="1"/>
  <c r="N169" i="1" s="1"/>
  <c r="P169" i="1" s="1"/>
  <c r="S168" i="1"/>
  <c r="M168" i="1"/>
  <c r="N168" i="1" s="1"/>
  <c r="P168" i="1" s="1"/>
  <c r="S167" i="1"/>
  <c r="M167" i="1"/>
  <c r="N167" i="1" s="1"/>
  <c r="P167" i="1" s="1"/>
  <c r="S166" i="1"/>
  <c r="M166" i="1"/>
  <c r="N166" i="1" s="1"/>
  <c r="P166" i="1" s="1"/>
  <c r="S165" i="1"/>
  <c r="M165" i="1"/>
  <c r="N165" i="1" s="1"/>
  <c r="P165" i="1" s="1"/>
  <c r="S164" i="1"/>
  <c r="M164" i="1"/>
  <c r="N164" i="1" s="1"/>
  <c r="P164" i="1" s="1"/>
  <c r="S163" i="1"/>
  <c r="M163" i="1"/>
  <c r="N163" i="1" s="1"/>
  <c r="P163" i="1" s="1"/>
  <c r="S162" i="1"/>
  <c r="M162" i="1"/>
  <c r="N162" i="1" s="1"/>
  <c r="P162" i="1" s="1"/>
  <c r="S161" i="1"/>
  <c r="M161" i="1"/>
  <c r="N161" i="1" s="1"/>
  <c r="P161" i="1" s="1"/>
  <c r="S160" i="1"/>
  <c r="M160" i="1"/>
  <c r="N160" i="1" s="1"/>
  <c r="P160" i="1" s="1"/>
  <c r="S159" i="1"/>
  <c r="M159" i="1"/>
  <c r="N159" i="1" s="1"/>
  <c r="P159" i="1" s="1"/>
  <c r="S158" i="1"/>
  <c r="M158" i="1"/>
  <c r="N158" i="1" s="1"/>
  <c r="P158" i="1" s="1"/>
  <c r="S157" i="1"/>
  <c r="M157" i="1"/>
  <c r="N157" i="1" s="1"/>
  <c r="P157" i="1" s="1"/>
  <c r="S156" i="1"/>
  <c r="M156" i="1"/>
  <c r="N156" i="1" s="1"/>
  <c r="P156" i="1" s="1"/>
  <c r="S155" i="1"/>
  <c r="M155" i="1"/>
  <c r="N155" i="1" s="1"/>
  <c r="P155" i="1" s="1"/>
  <c r="S154" i="1"/>
  <c r="M154" i="1"/>
  <c r="N154" i="1" s="1"/>
  <c r="P154" i="1" s="1"/>
  <c r="S153" i="1"/>
  <c r="M153" i="1"/>
  <c r="N153" i="1" s="1"/>
  <c r="P153" i="1" s="1"/>
  <c r="S152" i="1"/>
  <c r="M152" i="1"/>
  <c r="N152" i="1" s="1"/>
  <c r="P152" i="1" s="1"/>
  <c r="S151" i="1"/>
  <c r="M151" i="1"/>
  <c r="N151" i="1" s="1"/>
  <c r="P151" i="1" s="1"/>
  <c r="S150" i="1"/>
  <c r="M150" i="1"/>
  <c r="N150" i="1" s="1"/>
  <c r="P150" i="1" s="1"/>
  <c r="S149" i="1"/>
  <c r="M149" i="1"/>
  <c r="N149" i="1" s="1"/>
  <c r="P149" i="1" s="1"/>
  <c r="S148" i="1"/>
  <c r="M148" i="1"/>
  <c r="N148" i="1" s="1"/>
  <c r="P148" i="1" s="1"/>
  <c r="S147" i="1"/>
  <c r="M147" i="1"/>
  <c r="N147" i="1" s="1"/>
  <c r="P147" i="1" s="1"/>
  <c r="S146" i="1"/>
  <c r="M146" i="1"/>
  <c r="N146" i="1" s="1"/>
  <c r="P146" i="1" s="1"/>
  <c r="S145" i="1"/>
  <c r="M145" i="1"/>
  <c r="N145" i="1" s="1"/>
  <c r="P145" i="1" s="1"/>
  <c r="S144" i="1"/>
  <c r="M144" i="1"/>
  <c r="N144" i="1" s="1"/>
  <c r="P144" i="1" s="1"/>
  <c r="S143" i="1"/>
  <c r="M143" i="1"/>
  <c r="N143" i="1" s="1"/>
  <c r="P143" i="1" s="1"/>
  <c r="S142" i="1"/>
  <c r="M142" i="1"/>
  <c r="N142" i="1" s="1"/>
  <c r="P142" i="1" s="1"/>
  <c r="S141" i="1"/>
  <c r="M141" i="1"/>
  <c r="N141" i="1" s="1"/>
  <c r="P141" i="1" s="1"/>
  <c r="S140" i="1"/>
  <c r="M140" i="1"/>
  <c r="N140" i="1" s="1"/>
  <c r="P140" i="1" s="1"/>
  <c r="S139" i="1"/>
  <c r="M139" i="1"/>
  <c r="N139" i="1" s="1"/>
  <c r="P139" i="1" s="1"/>
  <c r="S138" i="1"/>
  <c r="M138" i="1"/>
  <c r="N138" i="1" s="1"/>
  <c r="P138" i="1" s="1"/>
  <c r="S137" i="1"/>
  <c r="M137" i="1"/>
  <c r="N137" i="1" s="1"/>
  <c r="P137" i="1" s="1"/>
  <c r="S136" i="1"/>
  <c r="M136" i="1"/>
  <c r="N136" i="1" s="1"/>
  <c r="P136" i="1" s="1"/>
  <c r="S135" i="1"/>
  <c r="M135" i="1"/>
  <c r="N135" i="1" s="1"/>
  <c r="P135" i="1" s="1"/>
  <c r="S134" i="1"/>
  <c r="M134" i="1"/>
  <c r="N134" i="1" s="1"/>
  <c r="P134" i="1" s="1"/>
  <c r="S133" i="1"/>
  <c r="M133" i="1"/>
  <c r="N133" i="1" s="1"/>
  <c r="P133" i="1" s="1"/>
  <c r="S132" i="1"/>
  <c r="M132" i="1"/>
  <c r="N132" i="1" s="1"/>
  <c r="P132" i="1" s="1"/>
  <c r="S131" i="1"/>
  <c r="M131" i="1"/>
  <c r="N131" i="1" s="1"/>
  <c r="P131" i="1" s="1"/>
  <c r="S130" i="1"/>
  <c r="M130" i="1"/>
  <c r="N130" i="1" s="1"/>
  <c r="P130" i="1" s="1"/>
  <c r="S129" i="1"/>
  <c r="M129" i="1"/>
  <c r="N129" i="1" s="1"/>
  <c r="P129" i="1" s="1"/>
  <c r="S128" i="1"/>
  <c r="M128" i="1"/>
  <c r="N128" i="1" s="1"/>
  <c r="P128" i="1" s="1"/>
  <c r="S127" i="1"/>
  <c r="M127" i="1"/>
  <c r="N127" i="1" s="1"/>
  <c r="P127" i="1" s="1"/>
  <c r="S126" i="1"/>
  <c r="M126" i="1"/>
  <c r="N126" i="1" s="1"/>
  <c r="P126" i="1" s="1"/>
  <c r="S125" i="1"/>
  <c r="M125" i="1"/>
  <c r="N125" i="1" s="1"/>
  <c r="P125" i="1" s="1"/>
  <c r="S124" i="1"/>
  <c r="M124" i="1"/>
  <c r="N124" i="1" s="1"/>
  <c r="P124" i="1" s="1"/>
  <c r="S123" i="1"/>
  <c r="M123" i="1"/>
  <c r="N123" i="1" s="1"/>
  <c r="P123" i="1" s="1"/>
  <c r="S122" i="1"/>
  <c r="M122" i="1"/>
  <c r="N122" i="1" s="1"/>
  <c r="P122" i="1" s="1"/>
  <c r="S121" i="1"/>
  <c r="M121" i="1"/>
  <c r="N121" i="1" s="1"/>
  <c r="P121" i="1" s="1"/>
  <c r="S120" i="1"/>
  <c r="M120" i="1"/>
  <c r="N120" i="1" s="1"/>
  <c r="P120" i="1" s="1"/>
  <c r="S119" i="1"/>
  <c r="M119" i="1"/>
  <c r="N119" i="1" s="1"/>
  <c r="P119" i="1" s="1"/>
  <c r="S118" i="1"/>
  <c r="M118" i="1"/>
  <c r="N118" i="1" s="1"/>
  <c r="P118" i="1" s="1"/>
  <c r="S117" i="1"/>
  <c r="M117" i="1"/>
  <c r="N117" i="1" s="1"/>
  <c r="P117" i="1" s="1"/>
  <c r="S116" i="1"/>
  <c r="M116" i="1"/>
  <c r="N116" i="1" s="1"/>
  <c r="P116" i="1" s="1"/>
  <c r="S115" i="1"/>
  <c r="M115" i="1"/>
  <c r="N115" i="1" s="1"/>
  <c r="P115" i="1" s="1"/>
  <c r="S114" i="1"/>
  <c r="M114" i="1"/>
  <c r="N114" i="1" s="1"/>
  <c r="P114" i="1" s="1"/>
  <c r="S113" i="1"/>
  <c r="M113" i="1"/>
  <c r="N113" i="1" s="1"/>
  <c r="P113" i="1" s="1"/>
  <c r="S112" i="1"/>
  <c r="M112" i="1"/>
  <c r="N112" i="1" s="1"/>
  <c r="P112" i="1" s="1"/>
  <c r="S111" i="1"/>
  <c r="M111" i="1"/>
  <c r="N111" i="1" s="1"/>
  <c r="P111" i="1" s="1"/>
  <c r="S110" i="1"/>
  <c r="M110" i="1"/>
  <c r="N110" i="1" s="1"/>
  <c r="P110" i="1" s="1"/>
  <c r="S109" i="1"/>
  <c r="M109" i="1"/>
  <c r="N109" i="1" s="1"/>
  <c r="P109" i="1" s="1"/>
  <c r="S108" i="1"/>
  <c r="M108" i="1"/>
  <c r="N108" i="1" s="1"/>
  <c r="P108" i="1" s="1"/>
  <c r="S107" i="1"/>
  <c r="M107" i="1"/>
  <c r="N107" i="1" s="1"/>
  <c r="P107" i="1" s="1"/>
  <c r="S106" i="1"/>
  <c r="M106" i="1"/>
  <c r="N106" i="1" s="1"/>
  <c r="P106" i="1" s="1"/>
  <c r="S105" i="1"/>
  <c r="M105" i="1"/>
  <c r="N105" i="1" s="1"/>
  <c r="P105" i="1" s="1"/>
  <c r="S104" i="1"/>
  <c r="M104" i="1"/>
  <c r="N104" i="1" s="1"/>
  <c r="P104" i="1" s="1"/>
  <c r="S103" i="1"/>
  <c r="M103" i="1"/>
  <c r="N103" i="1" s="1"/>
  <c r="P103" i="1" s="1"/>
  <c r="S102" i="1"/>
  <c r="M102" i="1"/>
  <c r="N102" i="1" s="1"/>
  <c r="P102" i="1" s="1"/>
  <c r="S101" i="1"/>
  <c r="M101" i="1"/>
  <c r="N101" i="1" s="1"/>
  <c r="P101" i="1" s="1"/>
  <c r="S100" i="1"/>
  <c r="N100" i="1"/>
  <c r="P100" i="1" s="1"/>
  <c r="M100" i="1"/>
  <c r="S99" i="1"/>
  <c r="M99" i="1"/>
  <c r="N99" i="1" s="1"/>
  <c r="P99" i="1" s="1"/>
  <c r="S98" i="1"/>
  <c r="M98" i="1"/>
  <c r="N98" i="1" s="1"/>
  <c r="P98" i="1" s="1"/>
  <c r="S97" i="1"/>
  <c r="M97" i="1"/>
  <c r="N97" i="1" s="1"/>
  <c r="P97" i="1" s="1"/>
  <c r="S96" i="1"/>
  <c r="M96" i="1"/>
  <c r="N96" i="1" s="1"/>
  <c r="P96" i="1" s="1"/>
  <c r="S95" i="1"/>
  <c r="M95" i="1"/>
  <c r="N95" i="1" s="1"/>
  <c r="P95" i="1" s="1"/>
  <c r="S94" i="1"/>
  <c r="M94" i="1"/>
  <c r="N94" i="1" s="1"/>
  <c r="P94" i="1" s="1"/>
  <c r="S93" i="1"/>
  <c r="M93" i="1"/>
  <c r="N93" i="1" s="1"/>
  <c r="P93" i="1" s="1"/>
  <c r="S92" i="1"/>
  <c r="M92" i="1"/>
  <c r="N92" i="1" s="1"/>
  <c r="P92" i="1" s="1"/>
  <c r="S91" i="1"/>
  <c r="M91" i="1"/>
  <c r="N91" i="1" s="1"/>
  <c r="P91" i="1" s="1"/>
  <c r="S90" i="1"/>
  <c r="M90" i="1"/>
  <c r="N90" i="1" s="1"/>
  <c r="P90" i="1" s="1"/>
  <c r="S89" i="1"/>
  <c r="M89" i="1"/>
  <c r="N89" i="1" s="1"/>
  <c r="P89" i="1" s="1"/>
  <c r="S88" i="1"/>
  <c r="M88" i="1"/>
  <c r="N88" i="1" s="1"/>
  <c r="P88" i="1" s="1"/>
  <c r="S87" i="1"/>
  <c r="M87" i="1"/>
  <c r="N87" i="1" s="1"/>
  <c r="P87" i="1" s="1"/>
  <c r="S86" i="1"/>
  <c r="M86" i="1"/>
  <c r="N86" i="1" s="1"/>
  <c r="P86" i="1" s="1"/>
  <c r="S85" i="1"/>
  <c r="M85" i="1"/>
  <c r="N85" i="1" s="1"/>
  <c r="P85" i="1" s="1"/>
  <c r="S84" i="1"/>
  <c r="M84" i="1"/>
  <c r="N84" i="1" s="1"/>
  <c r="P84" i="1" s="1"/>
  <c r="S83" i="1"/>
  <c r="M83" i="1"/>
  <c r="N83" i="1" s="1"/>
  <c r="P83" i="1" s="1"/>
  <c r="S82" i="1"/>
  <c r="M82" i="1"/>
  <c r="N82" i="1" s="1"/>
  <c r="P82" i="1" s="1"/>
  <c r="S81" i="1"/>
  <c r="M81" i="1"/>
  <c r="N81" i="1" s="1"/>
  <c r="P81" i="1" s="1"/>
  <c r="S80" i="1"/>
  <c r="M80" i="1"/>
  <c r="N80" i="1" s="1"/>
  <c r="P80" i="1" s="1"/>
  <c r="S79" i="1"/>
  <c r="M79" i="1"/>
  <c r="N79" i="1" s="1"/>
  <c r="P79" i="1" s="1"/>
  <c r="S78" i="1"/>
  <c r="M78" i="1"/>
  <c r="N78" i="1" s="1"/>
  <c r="P78" i="1" s="1"/>
  <c r="S77" i="1"/>
  <c r="M77" i="1"/>
  <c r="N77" i="1" s="1"/>
  <c r="P77" i="1" s="1"/>
  <c r="S76" i="1"/>
  <c r="M76" i="1"/>
  <c r="N76" i="1" s="1"/>
  <c r="P76" i="1" s="1"/>
  <c r="S75" i="1"/>
  <c r="M75" i="1"/>
  <c r="N75" i="1" s="1"/>
  <c r="P75" i="1" s="1"/>
  <c r="S74" i="1"/>
  <c r="M74" i="1"/>
  <c r="N74" i="1" s="1"/>
  <c r="P74" i="1" s="1"/>
  <c r="S73" i="1"/>
  <c r="M73" i="1"/>
  <c r="N73" i="1" s="1"/>
  <c r="P73" i="1" s="1"/>
  <c r="S72" i="1"/>
  <c r="M72" i="1"/>
  <c r="N72" i="1" s="1"/>
  <c r="P72" i="1" s="1"/>
  <c r="S71" i="1"/>
  <c r="M71" i="1"/>
  <c r="N71" i="1" s="1"/>
  <c r="P71" i="1" s="1"/>
  <c r="S70" i="1"/>
  <c r="M70" i="1"/>
  <c r="N70" i="1" s="1"/>
  <c r="P70" i="1" s="1"/>
  <c r="S69" i="1"/>
  <c r="M69" i="1"/>
  <c r="N69" i="1" s="1"/>
  <c r="P69" i="1" s="1"/>
  <c r="S68" i="1"/>
  <c r="M68" i="1"/>
  <c r="N68" i="1" s="1"/>
  <c r="P68" i="1" s="1"/>
  <c r="S67" i="1"/>
  <c r="M67" i="1"/>
  <c r="N67" i="1" s="1"/>
  <c r="P67" i="1" s="1"/>
  <c r="S66" i="1"/>
  <c r="M66" i="1"/>
  <c r="N66" i="1" s="1"/>
  <c r="P66" i="1" s="1"/>
  <c r="S65" i="1"/>
  <c r="M65" i="1"/>
  <c r="N65" i="1" s="1"/>
  <c r="P65" i="1" s="1"/>
  <c r="S64" i="1"/>
  <c r="M64" i="1"/>
  <c r="N64" i="1" s="1"/>
  <c r="P64" i="1" s="1"/>
  <c r="S63" i="1"/>
  <c r="M63" i="1"/>
  <c r="N63" i="1" s="1"/>
  <c r="P63" i="1" s="1"/>
  <c r="S62" i="1"/>
  <c r="M62" i="1"/>
  <c r="N62" i="1" s="1"/>
  <c r="P62" i="1" s="1"/>
  <c r="S61" i="1"/>
  <c r="M61" i="1"/>
  <c r="N61" i="1" s="1"/>
  <c r="P61" i="1" s="1"/>
  <c r="S60" i="1"/>
  <c r="M60" i="1"/>
  <c r="N60" i="1" s="1"/>
  <c r="P60" i="1" s="1"/>
  <c r="S59" i="1"/>
  <c r="M59" i="1"/>
  <c r="N59" i="1" s="1"/>
  <c r="P59" i="1" s="1"/>
  <c r="S58" i="1"/>
  <c r="M58" i="1"/>
  <c r="N58" i="1" s="1"/>
  <c r="P58" i="1" s="1"/>
  <c r="S57" i="1"/>
  <c r="M57" i="1"/>
  <c r="N57" i="1" s="1"/>
  <c r="P57" i="1" s="1"/>
  <c r="S56" i="1"/>
  <c r="M56" i="1"/>
  <c r="N56" i="1" s="1"/>
  <c r="P56" i="1" s="1"/>
  <c r="S55" i="1"/>
  <c r="M55" i="1"/>
  <c r="N55" i="1" s="1"/>
  <c r="P55" i="1" s="1"/>
  <c r="S54" i="1"/>
  <c r="M54" i="1"/>
  <c r="N54" i="1" s="1"/>
  <c r="P54" i="1" s="1"/>
  <c r="S53" i="1"/>
  <c r="M53" i="1"/>
  <c r="N53" i="1" s="1"/>
  <c r="P53" i="1" s="1"/>
  <c r="S52" i="1"/>
  <c r="M52" i="1"/>
  <c r="N52" i="1" s="1"/>
  <c r="P52" i="1" s="1"/>
  <c r="S51" i="1"/>
  <c r="M51" i="1"/>
  <c r="N51" i="1" s="1"/>
  <c r="P51" i="1" s="1"/>
  <c r="S50" i="1"/>
  <c r="M50" i="1"/>
  <c r="N50" i="1" s="1"/>
  <c r="P50" i="1" s="1"/>
  <c r="S49" i="1"/>
  <c r="M49" i="1"/>
  <c r="N49" i="1" s="1"/>
  <c r="P49" i="1" s="1"/>
  <c r="S48" i="1"/>
  <c r="M48" i="1"/>
  <c r="N48" i="1" s="1"/>
  <c r="P48" i="1" s="1"/>
  <c r="S47" i="1"/>
  <c r="M47" i="1"/>
  <c r="N47" i="1" s="1"/>
  <c r="P47" i="1" s="1"/>
  <c r="S46" i="1"/>
  <c r="M46" i="1"/>
  <c r="N46" i="1" s="1"/>
  <c r="P46" i="1" s="1"/>
  <c r="S45" i="1"/>
  <c r="M45" i="1"/>
  <c r="N45" i="1" s="1"/>
  <c r="P45" i="1" s="1"/>
  <c r="S44" i="1"/>
  <c r="M44" i="1"/>
  <c r="N44" i="1" s="1"/>
  <c r="P44" i="1" s="1"/>
  <c r="S43" i="1"/>
  <c r="M43" i="1"/>
  <c r="N43" i="1" s="1"/>
  <c r="P43" i="1" s="1"/>
  <c r="S42" i="1"/>
  <c r="M42" i="1"/>
  <c r="N42" i="1" s="1"/>
  <c r="P42" i="1" s="1"/>
  <c r="S41" i="1"/>
  <c r="M41" i="1"/>
  <c r="N41" i="1" s="1"/>
  <c r="P41" i="1" s="1"/>
  <c r="S40" i="1"/>
  <c r="M40" i="1"/>
  <c r="N40" i="1" s="1"/>
  <c r="P40" i="1" s="1"/>
  <c r="S39" i="1"/>
  <c r="M39" i="1"/>
  <c r="N39" i="1" s="1"/>
  <c r="P39" i="1" s="1"/>
  <c r="S38" i="1"/>
  <c r="M38" i="1"/>
  <c r="N38" i="1" s="1"/>
  <c r="P38" i="1" s="1"/>
  <c r="S37" i="1"/>
  <c r="M37" i="1"/>
  <c r="N37" i="1" s="1"/>
  <c r="P37" i="1" s="1"/>
  <c r="S36" i="1"/>
  <c r="M36" i="1"/>
  <c r="N36" i="1" s="1"/>
  <c r="P36" i="1" s="1"/>
  <c r="S35" i="1"/>
  <c r="M35" i="1"/>
  <c r="N35" i="1" s="1"/>
  <c r="P35" i="1" s="1"/>
  <c r="S34" i="1"/>
  <c r="M34" i="1"/>
  <c r="N34" i="1" s="1"/>
  <c r="P34" i="1" s="1"/>
  <c r="S33" i="1"/>
  <c r="M33" i="1"/>
  <c r="N33" i="1" s="1"/>
  <c r="P33" i="1" s="1"/>
  <c r="S32" i="1"/>
  <c r="M32" i="1"/>
  <c r="N32" i="1" s="1"/>
  <c r="P32" i="1" s="1"/>
  <c r="S31" i="1"/>
  <c r="M31" i="1"/>
  <c r="N31" i="1" s="1"/>
  <c r="P31" i="1" s="1"/>
  <c r="S30" i="1"/>
  <c r="M30" i="1"/>
  <c r="N30" i="1" s="1"/>
  <c r="P30" i="1" s="1"/>
  <c r="S29" i="1"/>
  <c r="M29" i="1"/>
  <c r="N29" i="1" s="1"/>
  <c r="P29" i="1" s="1"/>
  <c r="S28" i="1"/>
  <c r="M28" i="1"/>
  <c r="N28" i="1" s="1"/>
  <c r="P28" i="1" s="1"/>
  <c r="S27" i="1"/>
  <c r="M27" i="1"/>
  <c r="N27" i="1" s="1"/>
  <c r="P27" i="1" s="1"/>
  <c r="S26" i="1"/>
  <c r="M26" i="1"/>
  <c r="N26" i="1" s="1"/>
  <c r="P26" i="1" s="1"/>
  <c r="S25" i="1"/>
  <c r="M25" i="1"/>
  <c r="N25" i="1" s="1"/>
  <c r="P25" i="1" s="1"/>
  <c r="S24" i="1"/>
  <c r="M24" i="1"/>
  <c r="N24" i="1" s="1"/>
  <c r="P24" i="1" s="1"/>
  <c r="S23" i="1"/>
  <c r="M23" i="1"/>
  <c r="N23" i="1" s="1"/>
  <c r="P23" i="1" s="1"/>
  <c r="S22" i="1"/>
  <c r="M22" i="1"/>
  <c r="N22" i="1" s="1"/>
  <c r="P22" i="1" s="1"/>
  <c r="S21" i="1"/>
  <c r="M21" i="1"/>
  <c r="N21" i="1" s="1"/>
  <c r="P21" i="1" s="1"/>
  <c r="S20" i="1"/>
  <c r="M20" i="1"/>
  <c r="N20" i="1" s="1"/>
  <c r="P20" i="1" s="1"/>
  <c r="S19" i="1"/>
  <c r="M19" i="1"/>
  <c r="N19" i="1" s="1"/>
  <c r="P19" i="1" s="1"/>
  <c r="S18" i="1"/>
  <c r="M18" i="1"/>
  <c r="N18" i="1" s="1"/>
  <c r="P18" i="1" s="1"/>
  <c r="S17" i="1"/>
  <c r="M17" i="1"/>
  <c r="N17" i="1" s="1"/>
  <c r="P17" i="1" s="1"/>
  <c r="S16" i="1"/>
  <c r="M16" i="1"/>
  <c r="N16" i="1" s="1"/>
  <c r="P16" i="1" s="1"/>
  <c r="S15" i="1"/>
  <c r="M15" i="1"/>
  <c r="N15" i="1" s="1"/>
  <c r="P15" i="1" s="1"/>
  <c r="S14" i="1"/>
  <c r="M14" i="1"/>
  <c r="N14" i="1" s="1"/>
  <c r="P14" i="1" s="1"/>
  <c r="S13" i="1"/>
  <c r="M13" i="1"/>
  <c r="N13" i="1" s="1"/>
  <c r="P13" i="1" s="1"/>
  <c r="S12" i="1"/>
  <c r="M12" i="1"/>
  <c r="N12" i="1" s="1"/>
  <c r="P12" i="1" s="1"/>
  <c r="S11" i="1"/>
  <c r="M11" i="1"/>
  <c r="N11" i="1" s="1"/>
  <c r="P11" i="1" s="1"/>
  <c r="S10" i="1"/>
  <c r="M10" i="1"/>
  <c r="N10" i="1" s="1"/>
  <c r="P10" i="1" s="1"/>
  <c r="S9" i="1"/>
  <c r="M9" i="1"/>
  <c r="N9" i="1" s="1"/>
  <c r="P9" i="1" s="1"/>
  <c r="S8" i="1"/>
  <c r="M8" i="1"/>
  <c r="N8" i="1" s="1"/>
  <c r="P8" i="1" s="1"/>
  <c r="S7" i="1"/>
  <c r="M7" i="1"/>
  <c r="N7" i="1" s="1"/>
  <c r="P7" i="1" s="1"/>
  <c r="S6" i="1"/>
  <c r="M6" i="1"/>
  <c r="N6" i="1" s="1"/>
  <c r="P6" i="1" s="1"/>
  <c r="S5" i="1"/>
  <c r="M5" i="1"/>
  <c r="N5" i="1" s="1"/>
  <c r="P5" i="1" s="1"/>
  <c r="S4" i="1"/>
  <c r="M4" i="1"/>
  <c r="N4" i="1" s="1"/>
  <c r="P4" i="1" s="1"/>
  <c r="S3" i="1"/>
  <c r="M3" i="1"/>
  <c r="N3" i="1" s="1"/>
  <c r="P3" i="1" s="1"/>
  <c r="S2" i="1"/>
  <c r="M2" i="1"/>
  <c r="N2" i="1" s="1"/>
  <c r="P2" i="1" s="1"/>
</calcChain>
</file>

<file path=xl/sharedStrings.xml><?xml version="1.0" encoding="utf-8"?>
<sst xmlns="http://schemas.openxmlformats.org/spreadsheetml/2006/main" count="12892" uniqueCount="582">
  <si>
    <t>SITE</t>
  </si>
  <si>
    <t>STORE</t>
  </si>
  <si>
    <t>PPKM</t>
  </si>
  <si>
    <t>STORE NAME</t>
  </si>
  <si>
    <t>STORE TYPE2</t>
  </si>
  <si>
    <t>STORE ZONE</t>
  </si>
  <si>
    <t>STORE ISLAND</t>
  </si>
  <si>
    <t>STORE PROVIENCE</t>
  </si>
  <si>
    <t>STORE CITY</t>
  </si>
  <si>
    <t>CLUSTER</t>
  </si>
  <si>
    <t>DISTRICT MANAGER</t>
  </si>
  <si>
    <t>STORE STATUS</t>
  </si>
  <si>
    <t>DEPT_1</t>
  </si>
  <si>
    <t>DEPT</t>
  </si>
  <si>
    <t>FLAG</t>
  </si>
  <si>
    <t>TARGET BP</t>
  </si>
  <si>
    <t>TARGET CONS</t>
  </si>
  <si>
    <t>TARGET TOTAL</t>
  </si>
  <si>
    <t>SITE_NAME</t>
  </si>
  <si>
    <t>TARGET_NETSALES</t>
  </si>
  <si>
    <t>TARGET_GROSSALES</t>
  </si>
  <si>
    <t>SA_AWAL_QTY</t>
  </si>
  <si>
    <t>SA_AWAL_COST</t>
  </si>
  <si>
    <t>SA_AWAL_RETAIL</t>
  </si>
  <si>
    <t>SALES_QTY</t>
  </si>
  <si>
    <t>SALES_NET</t>
  </si>
  <si>
    <t>SALES_RETAIL</t>
  </si>
  <si>
    <t>RECEIVE_QTY</t>
  </si>
  <si>
    <t>RECEIVE_COST</t>
  </si>
  <si>
    <t>RECEIVE_RETAIL</t>
  </si>
  <si>
    <t>RECEIVE_NET</t>
  </si>
  <si>
    <t>RCV_DC_QTY</t>
  </si>
  <si>
    <t>RCV_DC_COST</t>
  </si>
  <si>
    <t>RCV_DC_RETAIL</t>
  </si>
  <si>
    <t>RETUR_SUPPLIER_QTY</t>
  </si>
  <si>
    <t>RETUR_SUPPLIER_COST</t>
  </si>
  <si>
    <t>RETUR_SUPPLIER_RETAIL</t>
  </si>
  <si>
    <t>RAT_QTY</t>
  </si>
  <si>
    <t>RAT_COST</t>
  </si>
  <si>
    <t>RAT_RETAIL</t>
  </si>
  <si>
    <t>SHIPMENT_QTY</t>
  </si>
  <si>
    <t>SHIPMENT_COST</t>
  </si>
  <si>
    <t>DISCOUNT</t>
  </si>
  <si>
    <t>GROSS_MARGIN</t>
  </si>
  <si>
    <t>SALDO_AKHIR_QTY</t>
  </si>
  <si>
    <t>SALDO_AKHIR_COST</t>
  </si>
  <si>
    <t>SALDO_AKHIR_RETAIL</t>
  </si>
  <si>
    <t>GIT_DC_QTY</t>
  </si>
  <si>
    <t>GIT_DC_COST</t>
  </si>
  <si>
    <t>GIT_DC_RETAIL</t>
  </si>
  <si>
    <t>GIT_RAT_QTY</t>
  </si>
  <si>
    <t>GIT_RAT_COST</t>
  </si>
  <si>
    <t>GIT_RAT_RETAIL</t>
  </si>
  <si>
    <t>ONORDER_QTY</t>
  </si>
  <si>
    <t>ONORDER_COST</t>
  </si>
  <si>
    <t>ONORDER_RETAIL</t>
  </si>
  <si>
    <t>LIQUIDASI_QTY</t>
  </si>
  <si>
    <t>LIQUIDASI_COST</t>
  </si>
  <si>
    <t>LIQUIDASI_RETAIL</t>
  </si>
  <si>
    <t>MARKDOWN_QTY</t>
  </si>
  <si>
    <t>MARKDOWN_COST</t>
  </si>
  <si>
    <t>MARKDOWN_RETAIL</t>
  </si>
  <si>
    <t>AGING s.d 90 HARI(Cost)</t>
  </si>
  <si>
    <t>AGING s.d 90 HARI(Retail)</t>
  </si>
  <si>
    <t>91 s.d 120(Cost)</t>
  </si>
  <si>
    <t>91 s.d 120(Retail)</t>
  </si>
  <si>
    <t>121 s.d 150(Cost)</t>
  </si>
  <si>
    <t>121 s.d 150(Retail)</t>
  </si>
  <si>
    <t>AGING &gt;150 (COST)</t>
  </si>
  <si>
    <t>AGING &gt;150 (RETAIL)</t>
  </si>
  <si>
    <t>LAST_SALE</t>
  </si>
  <si>
    <t>LAST_RECE</t>
  </si>
  <si>
    <t>PROCESS_D</t>
  </si>
  <si>
    <t>STOMVT</t>
  </si>
  <si>
    <t>STOCOUCH</t>
  </si>
  <si>
    <t>DISTRICT_MANAGER</t>
  </si>
  <si>
    <t>TRANSFER_IN_QTY</t>
  </si>
  <si>
    <t>TRANSFER_IN_COST</t>
  </si>
  <si>
    <t>TRANSFER_IN_RETAIL</t>
  </si>
  <si>
    <t>10102</t>
  </si>
  <si>
    <t>RDC2</t>
  </si>
  <si>
    <t>BUKA</t>
  </si>
  <si>
    <t>10102 RAMAYANA WAREHOUSE TAMBUN</t>
  </si>
  <si>
    <t>RHO</t>
  </si>
  <si>
    <t>WEST</t>
  </si>
  <si>
    <t>JAVA</t>
  </si>
  <si>
    <t>WEST JAVA</t>
  </si>
  <si>
    <t>BEKASI</t>
  </si>
  <si>
    <t>OTHER</t>
  </si>
  <si>
    <t>0_RHO_WAREHOUSE_WHOLESALE</t>
  </si>
  <si>
    <t>10107</t>
  </si>
  <si>
    <t>RDC7</t>
  </si>
  <si>
    <t>10107 RAMAYANA WAREHOUSE JATIM</t>
  </si>
  <si>
    <t>LKLP</t>
  </si>
  <si>
    <t>EAST JAVA</t>
  </si>
  <si>
    <t>SIDOARJO</t>
  </si>
  <si>
    <t>10999</t>
  </si>
  <si>
    <t>S999</t>
  </si>
  <si>
    <t>S999 - ROBINSON WHOLESALE</t>
  </si>
  <si>
    <t>OPEN</t>
  </si>
  <si>
    <t>10999 RAMAYANA WHOLESALE</t>
  </si>
  <si>
    <t>11002</t>
  </si>
  <si>
    <t>S002</t>
  </si>
  <si>
    <t>TUTUP</t>
  </si>
  <si>
    <t>S002 - ROBINSON PULOGADUNG</t>
  </si>
  <si>
    <t>DKI JAKARTA</t>
  </si>
  <si>
    <t>EAST JAKARTA</t>
  </si>
  <si>
    <t>B</t>
  </si>
  <si>
    <t>SUGIYANTO</t>
  </si>
  <si>
    <t>11002 ROBINSON PULOGADUNG</t>
  </si>
  <si>
    <t>11010</t>
  </si>
  <si>
    <t>S010</t>
  </si>
  <si>
    <t>S010 - ROBINSON PAL MERAH</t>
  </si>
  <si>
    <t>WEST JAKARTA</t>
  </si>
  <si>
    <t>A</t>
  </si>
  <si>
    <t>SONNY INDRAPATRIA</t>
  </si>
  <si>
    <t>CLOSED</t>
  </si>
  <si>
    <t>11010 RAMAYANA PALMERAH</t>
  </si>
  <si>
    <t>11011</t>
  </si>
  <si>
    <t>S011</t>
  </si>
  <si>
    <t>S011 - ROBINSON PASAR MINGGU</t>
  </si>
  <si>
    <t>SOUTH JAKARTA</t>
  </si>
  <si>
    <t>ARYANTO</t>
  </si>
  <si>
    <t>11011 RAMAYANA PASAR MINGGU</t>
  </si>
  <si>
    <t>11013</t>
  </si>
  <si>
    <t>S013</t>
  </si>
  <si>
    <t>S013 - ROBINSON KRAMAT JATI</t>
  </si>
  <si>
    <t>11013 ROBINSON KRAMAT JATI</t>
  </si>
  <si>
    <t>11014</t>
  </si>
  <si>
    <t>S014</t>
  </si>
  <si>
    <t>S014 - ROBINSON PASAR KOPRO</t>
  </si>
  <si>
    <t>11014 RAMAYANA TOMANG</t>
  </si>
  <si>
    <t>11015</t>
  </si>
  <si>
    <t>S015</t>
  </si>
  <si>
    <t>S015 - ROBINSON BOGOR</t>
  </si>
  <si>
    <t>BOGOR</t>
  </si>
  <si>
    <t>BAMBANG TEGUH</t>
  </si>
  <si>
    <t>11015 ROBINSON BOGOR</t>
  </si>
  <si>
    <t>11020</t>
  </si>
  <si>
    <t>S020</t>
  </si>
  <si>
    <t>S020 - ROBINSON CIPUTAT</t>
  </si>
  <si>
    <t>BANTEN</t>
  </si>
  <si>
    <t>SOUTH TANGERANG</t>
  </si>
  <si>
    <t>11020 ROBINSON CIPUTAT</t>
  </si>
  <si>
    <t>11021</t>
  </si>
  <si>
    <t>S021</t>
  </si>
  <si>
    <t>S021 - ROBINSON PRATAMA PLAZA BEKASI</t>
  </si>
  <si>
    <t>11021 ROBINSON BEKASI</t>
  </si>
  <si>
    <t>11022</t>
  </si>
  <si>
    <t>S022</t>
  </si>
  <si>
    <t>S022 - ROBINSON PASAR MINGGU</t>
  </si>
  <si>
    <t>11022 RAMAYANA PASAR MINGGU 2</t>
  </si>
  <si>
    <t>11026</t>
  </si>
  <si>
    <t>S026</t>
  </si>
  <si>
    <t>S026 - ROBINSON CIMONE</t>
  </si>
  <si>
    <t>TANGERANG</t>
  </si>
  <si>
    <t>D</t>
  </si>
  <si>
    <t>11026 ROBINSON CIMONE</t>
  </si>
  <si>
    <t>11029</t>
  </si>
  <si>
    <t>S029</t>
  </si>
  <si>
    <t>S029 - ROBINSON TANJUNG PRIOK</t>
  </si>
  <si>
    <t>NORTH JAKARTA</t>
  </si>
  <si>
    <t>11029 ROBINSON TANJUNG PRIOK</t>
  </si>
  <si>
    <t>11031</t>
  </si>
  <si>
    <t>S031</t>
  </si>
  <si>
    <t>S031 - ROBINSON KODIM TANGERANG</t>
  </si>
  <si>
    <t>11031 RAMAYANA KODIM</t>
  </si>
  <si>
    <t>11032</t>
  </si>
  <si>
    <t>S032</t>
  </si>
  <si>
    <t>S032 - ROBINSON TEBET</t>
  </si>
  <si>
    <t>11032 RAMAYANA TEBET</t>
  </si>
  <si>
    <t>11033</t>
  </si>
  <si>
    <t>S033</t>
  </si>
  <si>
    <t>11033 RAMAYANA TANJUNG PRIOK II</t>
  </si>
  <si>
    <t>11034</t>
  </si>
  <si>
    <t>S034</t>
  </si>
  <si>
    <t>S034 - ROBINSON DEPOK</t>
  </si>
  <si>
    <t>DEPOK</t>
  </si>
  <si>
    <t>11034 ROBINSON DEPOK W</t>
  </si>
  <si>
    <t>11035</t>
  </si>
  <si>
    <t>S035</t>
  </si>
  <si>
    <t>S035 - ROBINSON CILEGON</t>
  </si>
  <si>
    <t>CILEGON</t>
  </si>
  <si>
    <t>11035 ROBINSON CILEGON</t>
  </si>
  <si>
    <t>11036</t>
  </si>
  <si>
    <t>S036</t>
  </si>
  <si>
    <t>11036 ROBINSON JAMBU DUA</t>
  </si>
  <si>
    <t>11037</t>
  </si>
  <si>
    <t>S037</t>
  </si>
  <si>
    <t>S037 - ROBINSON CIBITUNG</t>
  </si>
  <si>
    <t>11037 ROBINSON CIBITUNG</t>
  </si>
  <si>
    <t>11038</t>
  </si>
  <si>
    <t>S038</t>
  </si>
  <si>
    <t>S038 - ROBINSON KLENDER</t>
  </si>
  <si>
    <t>11038 ROBINSON KLENDER</t>
  </si>
  <si>
    <t>11039</t>
  </si>
  <si>
    <t>S039</t>
  </si>
  <si>
    <t>S039 - ROBINSON SADANG TERMINAL SQUARE</t>
  </si>
  <si>
    <t>PURWAKARTA</t>
  </si>
  <si>
    <t>C</t>
  </si>
  <si>
    <t>BURHAN BURHANUDIN</t>
  </si>
  <si>
    <t>11039 ROBINSON SADANG</t>
  </si>
  <si>
    <t>11040</t>
  </si>
  <si>
    <t>S040</t>
  </si>
  <si>
    <t>S040 - ROBINSON CENGKARENG</t>
  </si>
  <si>
    <t>11040 ROBINSON CENGKARENG</t>
  </si>
  <si>
    <t>11041</t>
  </si>
  <si>
    <t>O041</t>
  </si>
  <si>
    <t>O041 - ORANGEMART MEDAN</t>
  </si>
  <si>
    <t>SUMATRA</t>
  </si>
  <si>
    <t>NORTH SUMATRA</t>
  </si>
  <si>
    <t>MEDAN</t>
  </si>
  <si>
    <t>11041 ROBINSON SIANTAR</t>
  </si>
  <si>
    <t>11042</t>
  </si>
  <si>
    <t>S042</t>
  </si>
  <si>
    <t>11042 RAMAYANA CIJANTUNG</t>
  </si>
  <si>
    <t>11043</t>
  </si>
  <si>
    <t>S043</t>
  </si>
  <si>
    <t>S043 - ROBINSON CIBINONG II</t>
  </si>
  <si>
    <t>11043 RAMAYANA CIBINONG 2</t>
  </si>
  <si>
    <t>11045</t>
  </si>
  <si>
    <t>S045</t>
  </si>
  <si>
    <t>S045 - ROBINSON JAMBI</t>
  </si>
  <si>
    <t>JAMBI</t>
  </si>
  <si>
    <t>DANI SATRIA</t>
  </si>
  <si>
    <t>11045 RAMAYANA JAMBI</t>
  </si>
  <si>
    <t>11046</t>
  </si>
  <si>
    <t>S046</t>
  </si>
  <si>
    <t>S046 - ROBINSON CIANJUR</t>
  </si>
  <si>
    <t>CIANJUR</t>
  </si>
  <si>
    <t>11046 RAMAYANA CIANJUR</t>
  </si>
  <si>
    <t>11047</t>
  </si>
  <si>
    <t>S047</t>
  </si>
  <si>
    <t>S047 - ROBINSON CIBUBUR II</t>
  </si>
  <si>
    <t>11047 ROBINSON CIBUBUR</t>
  </si>
  <si>
    <t>11048</t>
  </si>
  <si>
    <t>S048</t>
  </si>
  <si>
    <t>S048 - ROBINSON LAMPUNG</t>
  </si>
  <si>
    <t>LAMPUNG</t>
  </si>
  <si>
    <t>11048 ROBINSON LAMPUNG</t>
  </si>
  <si>
    <t>11049</t>
  </si>
  <si>
    <t>S049</t>
  </si>
  <si>
    <t>S049 - ROBINSON CILEDUG</t>
  </si>
  <si>
    <t>11049 ROBINSON CILEDUK</t>
  </si>
  <si>
    <t>11051</t>
  </si>
  <si>
    <t>S051</t>
  </si>
  <si>
    <t>S051 - ROBINSON BALIKPAPAN</t>
  </si>
  <si>
    <t>CENTRAL</t>
  </si>
  <si>
    <t>KALIMANTAN</t>
  </si>
  <si>
    <t>EAST KALIMANTAN</t>
  </si>
  <si>
    <t>BALIKPAPAN</t>
  </si>
  <si>
    <t>KHAERUL UMAM</t>
  </si>
  <si>
    <t>11051 ROBINSON BALIKPAPAN</t>
  </si>
  <si>
    <t>11052</t>
  </si>
  <si>
    <t>S052</t>
  </si>
  <si>
    <t>S052 - ROBINSON PANGKAL PINANG</t>
  </si>
  <si>
    <t>BANGKA BELITUNG</t>
  </si>
  <si>
    <t>PANGKAL PINANG</t>
  </si>
  <si>
    <t>11052 RAMAYANA BANGKA</t>
  </si>
  <si>
    <t>11055</t>
  </si>
  <si>
    <t>S055</t>
  </si>
  <si>
    <t>11055 RAMAYANA SAMARINDA</t>
  </si>
  <si>
    <t>SAMARINDA</t>
  </si>
  <si>
    <t>11056</t>
  </si>
  <si>
    <t>S056</t>
  </si>
  <si>
    <t>S056 - ROBINSON PAKANBARU</t>
  </si>
  <si>
    <t>RIAU</t>
  </si>
  <si>
    <t>PEKANBARU</t>
  </si>
  <si>
    <t>11056 RAMAYANA PEKANBARU</t>
  </si>
  <si>
    <t>11057</t>
  </si>
  <si>
    <t>S057</t>
  </si>
  <si>
    <t>S057 - ROBINSON PONTIANAK</t>
  </si>
  <si>
    <t>WEST KALIMANTAN</t>
  </si>
  <si>
    <t>PONTIANAK</t>
  </si>
  <si>
    <t>11057 ROBINSON PONTIANAK</t>
  </si>
  <si>
    <t>11058</t>
  </si>
  <si>
    <t>S058</t>
  </si>
  <si>
    <t>S058 - ROBINSON MEDAN II</t>
  </si>
  <si>
    <t>EDI GUNANTA</t>
  </si>
  <si>
    <t>11058 ROBINSON MEDAN II</t>
  </si>
  <si>
    <t>11060</t>
  </si>
  <si>
    <t>S060</t>
  </si>
  <si>
    <t>S060 - ROBINSON TARAKAN</t>
  </si>
  <si>
    <t>TARAKAN</t>
  </si>
  <si>
    <t>11060 ROBINSON TARAKAN</t>
  </si>
  <si>
    <t>11061</t>
  </si>
  <si>
    <t>S061</t>
  </si>
  <si>
    <t>S061 - ROBINSON KUPANG</t>
  </si>
  <si>
    <t>EAST NUSA TENGGARA</t>
  </si>
  <si>
    <t>KUPANG</t>
  </si>
  <si>
    <t>EKO PRASETYO</t>
  </si>
  <si>
    <t>11061 ROBINSON KUPANG</t>
  </si>
  <si>
    <t>11062</t>
  </si>
  <si>
    <t>S062</t>
  </si>
  <si>
    <t>S062 - ROBINSON MEDAN III</t>
  </si>
  <si>
    <t>11062 ROBINSON MEDAN III</t>
  </si>
  <si>
    <t>11063</t>
  </si>
  <si>
    <t>S063</t>
  </si>
  <si>
    <t>S063 - ROBINSON BANJARMASIN II</t>
  </si>
  <si>
    <t>SOUTH KALIMANTAN</t>
  </si>
  <si>
    <t>BANJARMASIN</t>
  </si>
  <si>
    <t>11063 RAMAYANA BANJARMASIN II</t>
  </si>
  <si>
    <t>11066</t>
  </si>
  <si>
    <t>RS66</t>
  </si>
  <si>
    <t>RS66 - ROBINSON ANDALAS</t>
  </si>
  <si>
    <t>WEST SUMATRA</t>
  </si>
  <si>
    <t>PADANG</t>
  </si>
  <si>
    <t>11066 ROBINSON PADANG</t>
  </si>
  <si>
    <t>11067</t>
  </si>
  <si>
    <t>RS67</t>
  </si>
  <si>
    <t>RS67 - ROBINSON KARAWANG</t>
  </si>
  <si>
    <t>KARAWANG</t>
  </si>
  <si>
    <t>11067 ROBINSON KARAWANG</t>
  </si>
  <si>
    <t>11068</t>
  </si>
  <si>
    <t>S068</t>
  </si>
  <si>
    <t>S068 - ROBINSON CILEUNGSI</t>
  </si>
  <si>
    <t>11068 RAMAYANA CILEUNGSI</t>
  </si>
  <si>
    <t>11070</t>
  </si>
  <si>
    <t>S070</t>
  </si>
  <si>
    <t>11070 RAMAYANA UJUNG PANDANG II</t>
  </si>
  <si>
    <t>SULAWESI</t>
  </si>
  <si>
    <t>SOUTH SULAWESI</t>
  </si>
  <si>
    <t>MAKASSAR</t>
  </si>
  <si>
    <t>11071</t>
  </si>
  <si>
    <t>S071</t>
  </si>
  <si>
    <t>S071 - ROBINSON BOGOR TRADE MALL</t>
  </si>
  <si>
    <t>11071 ROBINSON BTM</t>
  </si>
  <si>
    <t>11073</t>
  </si>
  <si>
    <t>S073</t>
  </si>
  <si>
    <t>11073 RAMAYANA PALU</t>
  </si>
  <si>
    <t>CENTRAL SULAWESI</t>
  </si>
  <si>
    <t>PALU</t>
  </si>
  <si>
    <t>11074</t>
  </si>
  <si>
    <t>S074</t>
  </si>
  <si>
    <t>S074 - ROBINSON SENTRA GROSIR CIKARANG</t>
  </si>
  <si>
    <t>11074 ROBINSON CIKARANG</t>
  </si>
  <si>
    <t>11075</t>
  </si>
  <si>
    <t>S075</t>
  </si>
  <si>
    <t>S075 - ROBINSON MALL SERANG BANTEN</t>
  </si>
  <si>
    <t>SERANG</t>
  </si>
  <si>
    <t>11075 ROBINSON SERANG</t>
  </si>
  <si>
    <t>11077</t>
  </si>
  <si>
    <t>S077</t>
  </si>
  <si>
    <t>S077 - ROBINSON BUKIT TINGGI - JAM GADANG</t>
  </si>
  <si>
    <t>BUKITTINGGI</t>
  </si>
  <si>
    <t>11077 RAMAYANA BUKIT TINGGI</t>
  </si>
  <si>
    <t>11078</t>
  </si>
  <si>
    <t>S078</t>
  </si>
  <si>
    <t>11078 RAMAYANA BATU RAJA PLAZA</t>
  </si>
  <si>
    <t>SOUTH SUMATRA</t>
  </si>
  <si>
    <t>BATURAJA</t>
  </si>
  <si>
    <t>11079</t>
  </si>
  <si>
    <t>S079</t>
  </si>
  <si>
    <t>S079 - ROBINSON MAKASAR</t>
  </si>
  <si>
    <t>11079 ROBINSON MAKASAR</t>
  </si>
  <si>
    <t>11080</t>
  </si>
  <si>
    <t>S080</t>
  </si>
  <si>
    <t>S080 - ROBINSON PLAZA DUMAI</t>
  </si>
  <si>
    <t>DUMAI</t>
  </si>
  <si>
    <t>11080 RAMAYANA DUMAI</t>
  </si>
  <si>
    <t>11081</t>
  </si>
  <si>
    <t>S081</t>
  </si>
  <si>
    <t>S081 - ROBINSON PLAZA BONTANG</t>
  </si>
  <si>
    <t>BONTANG</t>
  </si>
  <si>
    <t>11081 RAMAYANA BONTANG</t>
  </si>
  <si>
    <t>11082</t>
  </si>
  <si>
    <t>S082</t>
  </si>
  <si>
    <t>S082 - ROBINSON SESETAN</t>
  </si>
  <si>
    <t>BALI</t>
  </si>
  <si>
    <t>DENPASAR</t>
  </si>
  <si>
    <t>11082 ROBINSON SESETAN</t>
  </si>
  <si>
    <t>11083</t>
  </si>
  <si>
    <t>S083</t>
  </si>
  <si>
    <t>S083 - ROBINSON BANYUWANGI</t>
  </si>
  <si>
    <t>BANYUWANGI</t>
  </si>
  <si>
    <t>11083 RAMAYANA BANYUWANGI</t>
  </si>
  <si>
    <t>11085</t>
  </si>
  <si>
    <t>S085</t>
  </si>
  <si>
    <t>11085 RAMAYANA DURI</t>
  </si>
  <si>
    <t>DURI</t>
  </si>
  <si>
    <t>11086</t>
  </si>
  <si>
    <t>S086</t>
  </si>
  <si>
    <t>S086 - ROBINSON KERINCI</t>
  </si>
  <si>
    <t>KERINCI</t>
  </si>
  <si>
    <t>11086 RAMAYANA KERINCI</t>
  </si>
  <si>
    <t>11088</t>
  </si>
  <si>
    <t>S088</t>
  </si>
  <si>
    <t>11088 RAMAYANA PAYAKUMBUH</t>
  </si>
  <si>
    <t>PAYAKUMBUH</t>
  </si>
  <si>
    <t>11089</t>
  </si>
  <si>
    <t>S089</t>
  </si>
  <si>
    <t>S089 - ROBINSON TEBING TINGGI</t>
  </si>
  <si>
    <t>TEBING TINGGI</t>
  </si>
  <si>
    <t>11089 RAMAYANA TEBING TINGGI</t>
  </si>
  <si>
    <t>11090</t>
  </si>
  <si>
    <t>S090</t>
  </si>
  <si>
    <t>S090 - ROBINSON KOTA BUMI</t>
  </si>
  <si>
    <t>KOTABUMI</t>
  </si>
  <si>
    <t>11090 RAMAYANA KOTABUMI</t>
  </si>
  <si>
    <t>11091</t>
  </si>
  <si>
    <t>RS91</t>
  </si>
  <si>
    <t>RS91 - ROBINSON ABEPURA</t>
  </si>
  <si>
    <t>EAST</t>
  </si>
  <si>
    <t>PAPUA</t>
  </si>
  <si>
    <t>JAYAPURA</t>
  </si>
  <si>
    <t>11091 ROBINSON ABEPURA</t>
  </si>
  <si>
    <t>11094</t>
  </si>
  <si>
    <t>RS94</t>
  </si>
  <si>
    <t>RS94 - ROBINSON SAMARINDA TC</t>
  </si>
  <si>
    <t>11094 ROBINSON SAMARINDA</t>
  </si>
  <si>
    <t>11097</t>
  </si>
  <si>
    <t>S097</t>
  </si>
  <si>
    <t>S097 - ROBINSON PADALARANG</t>
  </si>
  <si>
    <t>BANDUNG</t>
  </si>
  <si>
    <t>11097 ROBINSON PADALARANG</t>
  </si>
  <si>
    <t>11099</t>
  </si>
  <si>
    <t>S099</t>
  </si>
  <si>
    <t>S099 - ROBINSON GARUT</t>
  </si>
  <si>
    <t>GARUT</t>
  </si>
  <si>
    <t>11099 ROBINSON GARUT</t>
  </si>
  <si>
    <t>11100</t>
  </si>
  <si>
    <t>S100</t>
  </si>
  <si>
    <t>S100 - ROBINSON CIREBON</t>
  </si>
  <si>
    <t>CIREBON</t>
  </si>
  <si>
    <t>NYIMAN SAHARDI</t>
  </si>
  <si>
    <t>11100 ROBINSON CIREBON</t>
  </si>
  <si>
    <t>11101</t>
  </si>
  <si>
    <t>S101</t>
  </si>
  <si>
    <t>S101 - ROBINSON LAMPUNG</t>
  </si>
  <si>
    <t>11101 ROBINSON LAMPUNG</t>
  </si>
  <si>
    <t>11102</t>
  </si>
  <si>
    <t>S102</t>
  </si>
  <si>
    <t>S102 - ROBINSON KEBAYORAN LAMA</t>
  </si>
  <si>
    <t>11102 ROBINSON KEBAYORAN LAMA</t>
  </si>
  <si>
    <t>11103</t>
  </si>
  <si>
    <t>S103</t>
  </si>
  <si>
    <t>S103 - ROBINSON SORONG</t>
  </si>
  <si>
    <t>WEST PAPUA</t>
  </si>
  <si>
    <t>SORONG</t>
  </si>
  <si>
    <t>11103 ROBINSON SORONG</t>
  </si>
  <si>
    <t>11105</t>
  </si>
  <si>
    <t>S105</t>
  </si>
  <si>
    <t>S105 - ROBINSON PARUNG</t>
  </si>
  <si>
    <t>11105 ROBINSON PARUNG</t>
  </si>
  <si>
    <t>11106</t>
  </si>
  <si>
    <t>S106</t>
  </si>
  <si>
    <t>S106 - ROBINSON CIBADAK</t>
  </si>
  <si>
    <t>SUKABUMI</t>
  </si>
  <si>
    <t>11106 ROBINSON CIBADAK</t>
  </si>
  <si>
    <t>11107</t>
  </si>
  <si>
    <t>S107</t>
  </si>
  <si>
    <t>S107 - ROBINSON CIBINONG</t>
  </si>
  <si>
    <t>11107 ROBINSON CIBINONG II</t>
  </si>
  <si>
    <t>11108</t>
  </si>
  <si>
    <t>S108</t>
  </si>
  <si>
    <t>11108 ROBINSON CILILITAN</t>
  </si>
  <si>
    <t>11109</t>
  </si>
  <si>
    <t>S109</t>
  </si>
  <si>
    <t>11109 RAMAYANA KLENDER II</t>
  </si>
  <si>
    <t>11110</t>
  </si>
  <si>
    <t>S110</t>
  </si>
  <si>
    <t>S110 - ROBINSON PEKALONGAN</t>
  </si>
  <si>
    <t>CENTRAL JAVA</t>
  </si>
  <si>
    <t>PEKALONGAN</t>
  </si>
  <si>
    <t>11110 ROBINSON PEKALONGAN</t>
  </si>
  <si>
    <t>11114</t>
  </si>
  <si>
    <t>S114</t>
  </si>
  <si>
    <t>S114 - ROBINSON BOGOR</t>
  </si>
  <si>
    <t>11114 ROBINSON BOGOR BARU</t>
  </si>
  <si>
    <t>11121</t>
  </si>
  <si>
    <t>S121</t>
  </si>
  <si>
    <t>S121 - ROBINSON TAJUR</t>
  </si>
  <si>
    <t>11121 ROBINSON TAJUR</t>
  </si>
  <si>
    <t>11124</t>
  </si>
  <si>
    <t>S124</t>
  </si>
  <si>
    <t>S124 - ROBINSON CIKUPA</t>
  </si>
  <si>
    <t>11124 ROBINSON CIKUPA</t>
  </si>
  <si>
    <t>11125</t>
  </si>
  <si>
    <t>S125</t>
  </si>
  <si>
    <t>S125 - ROBINSON JATINEGARA II</t>
  </si>
  <si>
    <t>11125 ROBINSON JATINEGARA</t>
  </si>
  <si>
    <t>11134</t>
  </si>
  <si>
    <t>S134</t>
  </si>
  <si>
    <t>S134 - ROBINSON CIKUPA II</t>
  </si>
  <si>
    <t>11134 SABAR SUBUR CIKUPA II</t>
  </si>
  <si>
    <t>11135</t>
  </si>
  <si>
    <t>S135</t>
  </si>
  <si>
    <t>S135 - ROBINSON KODIM II</t>
  </si>
  <si>
    <t>11135 ROBINSON KODIM II</t>
  </si>
  <si>
    <t>11203</t>
  </si>
  <si>
    <t>S203</t>
  </si>
  <si>
    <t>S203 - ROBINSON SALATIGA</t>
  </si>
  <si>
    <t>SALATIGA</t>
  </si>
  <si>
    <t>11203 RAMAYANA SALATIGA</t>
  </si>
  <si>
    <t>11205</t>
  </si>
  <si>
    <t>S205</t>
  </si>
  <si>
    <t>S205 - ROBINSON SUKABUMI</t>
  </si>
  <si>
    <t>11205 RAMAYANA SUKABUMI</t>
  </si>
  <si>
    <t>11207</t>
  </si>
  <si>
    <t>S207</t>
  </si>
  <si>
    <t>11207 RAMAYANA CIREBON IIW</t>
  </si>
  <si>
    <t>11212</t>
  </si>
  <si>
    <t>S212</t>
  </si>
  <si>
    <t>S212 - ROBINSON CIMAHI</t>
  </si>
  <si>
    <t>CIMAHI</t>
  </si>
  <si>
    <t>11212 RAMAYANA CIMAHI</t>
  </si>
  <si>
    <t>11213</t>
  </si>
  <si>
    <t>S213</t>
  </si>
  <si>
    <t>S213 - ROBINSON MALANG</t>
  </si>
  <si>
    <t>MALANG</t>
  </si>
  <si>
    <t>11213 ROBINSON MALANG</t>
  </si>
  <si>
    <t>11216</t>
  </si>
  <si>
    <t>S216</t>
  </si>
  <si>
    <t>S216 - ROBINSON GRESIK</t>
  </si>
  <si>
    <t>GRESIK</t>
  </si>
  <si>
    <t>11216 ROBINSON GRESIK</t>
  </si>
  <si>
    <t>11220</t>
  </si>
  <si>
    <t>S220</t>
  </si>
  <si>
    <t>S220 - ROBINSON BALI</t>
  </si>
  <si>
    <t>11220 ROBINSON BALI</t>
  </si>
  <si>
    <t>11221</t>
  </si>
  <si>
    <t>S221</t>
  </si>
  <si>
    <t>S221 - ROBINSON BATAM II</t>
  </si>
  <si>
    <t>BATAM</t>
  </si>
  <si>
    <t>11221 RAMAYANA BATAM II</t>
  </si>
  <si>
    <t>11223</t>
  </si>
  <si>
    <t>S223</t>
  </si>
  <si>
    <t>S223 - ROBINSON KRIAN</t>
  </si>
  <si>
    <t>11223 RAMAYANA KRIAN</t>
  </si>
  <si>
    <t>11226</t>
  </si>
  <si>
    <t>S226</t>
  </si>
  <si>
    <t>S226 - ROBINSON TANJUNG PINANG</t>
  </si>
  <si>
    <t>TANJUNG PINANG</t>
  </si>
  <si>
    <t>11226 RAMAYANA TANJUNG PINANG</t>
  </si>
  <si>
    <t>11227</t>
  </si>
  <si>
    <t>S227</t>
  </si>
  <si>
    <t>S227 - ROBINSON SIDOARJO II</t>
  </si>
  <si>
    <t>11227 ROBINSON SIDOARJO</t>
  </si>
  <si>
    <t>11229</t>
  </si>
  <si>
    <t>S229</t>
  </si>
  <si>
    <t>11229 RAMAYANA BALI II</t>
  </si>
  <si>
    <t>11230</t>
  </si>
  <si>
    <t>S230</t>
  </si>
  <si>
    <t>S230 - ROBINSON BATAM III (PANBILL)</t>
  </si>
  <si>
    <t>11230 RAMAYANA BATAM III</t>
  </si>
  <si>
    <t>11826</t>
  </si>
  <si>
    <t>S826</t>
  </si>
  <si>
    <t>11826 ROBINSON CIMONE (EVENT)</t>
  </si>
  <si>
    <t>11995</t>
  </si>
  <si>
    <t>S995</t>
  </si>
  <si>
    <t>11995 ROBINSON JD ID</t>
  </si>
  <si>
    <t>11996</t>
  </si>
  <si>
    <t>S996</t>
  </si>
  <si>
    <t>11996 ROBINSON SHOPEE</t>
  </si>
  <si>
    <t>11997</t>
  </si>
  <si>
    <t>S997</t>
  </si>
  <si>
    <t>11997 ROBINSON LAZADA</t>
  </si>
  <si>
    <t>11998</t>
  </si>
  <si>
    <t>S998</t>
  </si>
  <si>
    <t>11998 ROBINSON TOKOPEDIA</t>
  </si>
  <si>
    <t>M8A</t>
  </si>
  <si>
    <t>M8B</t>
  </si>
  <si>
    <t>M8C</t>
  </si>
  <si>
    <t>M6A</t>
  </si>
  <si>
    <t>M6B</t>
  </si>
  <si>
    <t>M7A</t>
  </si>
  <si>
    <t>M7B</t>
  </si>
  <si>
    <t>M7C</t>
  </si>
  <si>
    <t>M8D</t>
  </si>
  <si>
    <t>Row Labels</t>
  </si>
  <si>
    <t>Grand Total</t>
  </si>
  <si>
    <t>Sum of SALES_NET</t>
  </si>
  <si>
    <t>Sum of %MrgnBP</t>
  </si>
  <si>
    <t>Sum of %Achv</t>
  </si>
  <si>
    <t>Sum of +/- Achv</t>
  </si>
  <si>
    <t>Values</t>
  </si>
  <si>
    <t>Sum of TARGET TOTAL</t>
  </si>
  <si>
    <t>DEPT GROUP</t>
  </si>
  <si>
    <t>M67</t>
  </si>
  <si>
    <t>M8</t>
  </si>
  <si>
    <t>Sum of SALDO_AKHIR_RETAIL</t>
  </si>
  <si>
    <t>Estimasi 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</si>
</sst>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#,#00,,\ &quot;B&quot;"/>
    <numFmt numFmtId="166" formatCode="#,#00,,,\ &quot;B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E0F2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3" fontId="0" fillId="0" borderId="0" xfId="0" applyNumberFormat="1"/>
    <xf numFmtId="22" fontId="0" fillId="0" borderId="0" xfId="0" applyNumberForma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3" borderId="0" xfId="0" applyFill="1"/>
    <xf numFmtId="166" fontId="0" fillId="0" borderId="0" xfId="1" applyNumberFormat="1" applyFont="1"/>
    <xf numFmtId="14" fontId="0" fillId="0" borderId="0" xfId="0" applyNumberFormat="1"/>
    <xf numFmtId="2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23"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numFmt numFmtId="3" formatCode="#,##0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colors>
    <mruColors>
      <color rgb="FF37CBFF"/>
      <color rgb="FF0E0F2E"/>
      <color rgb="FFEC20B2"/>
      <color rgb="FF191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[Dashboard.xlsx]pivot!PivotTable3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rgbClr val="37CBFF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37CBFF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37CBFF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37CBFF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37CBFF"/>
            </a:solidFill>
            <a:ln>
              <a:noFill/>
            </a:ln>
            <a:effectLst/>
          </c:spPr>
          <c:invertIfNegative val="0"/>
          <c:cat>
            <c:strRef>
              <c:f>pivot!$D$13:$D$18</c:f>
              <c:strCache>
                <c:ptCount val="5"/>
                <c:pt idx="0">
                  <c:v>M6A</c:v>
                </c:pt>
                <c:pt idx="1">
                  <c:v>M6B</c:v>
                </c:pt>
                <c:pt idx="2">
                  <c:v>M7A</c:v>
                </c:pt>
                <c:pt idx="3">
                  <c:v>M7B</c:v>
                </c:pt>
                <c:pt idx="4">
                  <c:v>M7C</c:v>
                </c:pt>
              </c:strCache>
            </c:strRef>
          </c:cat>
          <c:val>
            <c:numRef>
              <c:f>pivot!$E$13:$E$18</c:f>
              <c:numCache>
                <c:formatCode>_(* #,##0_);_(* \(#,##0\);_(* "-"??_);_(@_)</c:formatCode>
                <c:ptCount val="5"/>
                <c:pt idx="0">
                  <c:v>85976254</c:v>
                </c:pt>
                <c:pt idx="1">
                  <c:v>37917070</c:v>
                </c:pt>
                <c:pt idx="2">
                  <c:v>117008696</c:v>
                </c:pt>
                <c:pt idx="3">
                  <c:v>86508699</c:v>
                </c:pt>
                <c:pt idx="4">
                  <c:v>75179936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479128"/>
        <c:axId val="203591240"/>
      </c:barChart>
      <c:catAx>
        <c:axId val="154479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591240"/>
        <c:crosses val="autoZero"/>
        <c:auto val="1"/>
        <c:lblAlgn val="ctr"/>
        <c:lblOffset val="100"/>
        <c:noMultiLvlLbl val="0"/>
      </c:catAx>
      <c:valAx>
        <c:axId val="2035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54479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37CBFF"/>
          </a:solidFill>
        </a:defRPr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[Dashboard.xlsx]pivot!PivotTable11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37CBF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rgbClr val="37CBF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bg1">
              <a:lumMod val="5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rgbClr val="37CBFF"/>
          </a:solidFill>
          <a:ln w="19050">
            <a:noFill/>
          </a:ln>
          <a:effectLst/>
        </c:spPr>
      </c:pivotFmt>
      <c:pivotFmt>
        <c:idx val="9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7908496732026"/>
          <c:y val="0.10289809425995664"/>
          <c:w val="0.80392156862745101"/>
          <c:h val="0.71304347826086956"/>
        </c:manualLayout>
      </c:layout>
      <c:doughnutChart>
        <c:varyColors val="1"/>
        <c:ser>
          <c:idx val="0"/>
          <c:order val="0"/>
          <c:tx>
            <c:strRef>
              <c:f>pivot!$H$4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37CBFF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</c:dPt>
          <c:cat>
            <c:strRef>
              <c:f>pivot!$G$5:$G$6</c:f>
              <c:strCache>
                <c:ptCount val="2"/>
                <c:pt idx="0">
                  <c:v>Sum of %Achv</c:v>
                </c:pt>
                <c:pt idx="1">
                  <c:v>Sum of +/- Achv</c:v>
                </c:pt>
              </c:strCache>
            </c:strRef>
          </c:cat>
          <c:val>
            <c:numRef>
              <c:f>pivot!$H$5:$H$6</c:f>
              <c:numCache>
                <c:formatCode>0%</c:formatCode>
                <c:ptCount val="2"/>
                <c:pt idx="0">
                  <c:v>0.10602184460718728</c:v>
                </c:pt>
                <c:pt idx="1">
                  <c:v>0.89397815539281278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[Dashboard.xlsx]pivot!PivotTable4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pivot!$H$12</c:f>
              <c:strCache>
                <c:ptCount val="1"/>
                <c:pt idx="0">
                  <c:v>Sum of SALES_NET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pivot!$G$13:$G$18</c:f>
              <c:strCache>
                <c:ptCount val="5"/>
                <c:pt idx="0">
                  <c:v>M7C</c:v>
                </c:pt>
                <c:pt idx="1">
                  <c:v>M7B</c:v>
                </c:pt>
                <c:pt idx="2">
                  <c:v>M7A</c:v>
                </c:pt>
                <c:pt idx="3">
                  <c:v>M6B</c:v>
                </c:pt>
                <c:pt idx="4">
                  <c:v>M6A</c:v>
                </c:pt>
              </c:strCache>
            </c:strRef>
          </c:cat>
          <c:val>
            <c:numRef>
              <c:f>pivot!$H$13:$H$18</c:f>
              <c:numCache>
                <c:formatCode>#,##0</c:formatCode>
                <c:ptCount val="5"/>
                <c:pt idx="0">
                  <c:v>75179936</c:v>
                </c:pt>
                <c:pt idx="1">
                  <c:v>86508699</c:v>
                </c:pt>
                <c:pt idx="2">
                  <c:v>117008696</c:v>
                </c:pt>
                <c:pt idx="3">
                  <c:v>37917070</c:v>
                </c:pt>
                <c:pt idx="4">
                  <c:v>85976254</c:v>
                </c:pt>
              </c:numCache>
            </c:numRef>
          </c:val>
        </c:ser>
        <c:ser>
          <c:idx val="1"/>
          <c:order val="1"/>
          <c:tx>
            <c:strRef>
              <c:f>pivot!$I$12</c:f>
              <c:strCache>
                <c:ptCount val="1"/>
                <c:pt idx="0">
                  <c:v>Sum of TARGET 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pivot!$G$13:$G$18</c:f>
              <c:strCache>
                <c:ptCount val="5"/>
                <c:pt idx="0">
                  <c:v>M7C</c:v>
                </c:pt>
                <c:pt idx="1">
                  <c:v>M7B</c:v>
                </c:pt>
                <c:pt idx="2">
                  <c:v>M7A</c:v>
                </c:pt>
                <c:pt idx="3">
                  <c:v>M6B</c:v>
                </c:pt>
                <c:pt idx="4">
                  <c:v>M6A</c:v>
                </c:pt>
              </c:strCache>
            </c:strRef>
          </c:cat>
          <c:val>
            <c:numRef>
              <c:f>pivot!$I$13:$I$18</c:f>
              <c:numCache>
                <c:formatCode>_(* #,##0_);_(* \(#,##0\);_(* "-"??_);_(@_)</c:formatCode>
                <c:ptCount val="5"/>
                <c:pt idx="0">
                  <c:v>911800000</c:v>
                </c:pt>
                <c:pt idx="1">
                  <c:v>1117000000</c:v>
                </c:pt>
                <c:pt idx="2">
                  <c:v>1123100000</c:v>
                </c:pt>
                <c:pt idx="3">
                  <c:v>299200000</c:v>
                </c:pt>
                <c:pt idx="4">
                  <c:v>829800000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289232"/>
        <c:axId val="203289624"/>
      </c:barChart>
      <c:catAx>
        <c:axId val="203289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289624"/>
        <c:crosses val="autoZero"/>
        <c:auto val="1"/>
        <c:lblAlgn val="ctr"/>
        <c:lblOffset val="100"/>
        <c:noMultiLvlLbl val="0"/>
      </c:catAx>
      <c:valAx>
        <c:axId val="20328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2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[Dashboard.xlsx]pivot!PivotTable5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EC20B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C20B2"/>
            </a:solidFill>
            <a:ln>
              <a:noFill/>
            </a:ln>
            <a:effectLst/>
          </c:spPr>
          <c:invertIfNegative val="0"/>
          <c:cat>
            <c:strRef>
              <c:f>pivot!$K$13:$K$18</c:f>
              <c:strCache>
                <c:ptCount val="5"/>
                <c:pt idx="0">
                  <c:v>M6A</c:v>
                </c:pt>
                <c:pt idx="1">
                  <c:v>M6B</c:v>
                </c:pt>
                <c:pt idx="2">
                  <c:v>M7A</c:v>
                </c:pt>
                <c:pt idx="3">
                  <c:v>M7B</c:v>
                </c:pt>
                <c:pt idx="4">
                  <c:v>M7C</c:v>
                </c:pt>
              </c:strCache>
            </c:strRef>
          </c:cat>
          <c:val>
            <c:numRef>
              <c:f>pivot!$L$13:$L$18</c:f>
              <c:numCache>
                <c:formatCode>0%</c:formatCode>
                <c:ptCount val="5"/>
                <c:pt idx="0">
                  <c:v>0.14555087606990982</c:v>
                </c:pt>
                <c:pt idx="1">
                  <c:v>0.26917238546697259</c:v>
                </c:pt>
                <c:pt idx="2">
                  <c:v>0.20856041176787252</c:v>
                </c:pt>
                <c:pt idx="3">
                  <c:v>0.26808361255617247</c:v>
                </c:pt>
                <c:pt idx="4">
                  <c:v>0.14534460606375327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0408"/>
        <c:axId val="203290800"/>
      </c:barChart>
      <c:catAx>
        <c:axId val="203290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C20B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290800"/>
        <c:crosses val="autoZero"/>
        <c:auto val="1"/>
        <c:lblAlgn val="ctr"/>
        <c:lblOffset val="100"/>
        <c:noMultiLvlLbl val="0"/>
      </c:catAx>
      <c:valAx>
        <c:axId val="20329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EC20B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3290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[Dashboard.xlsx]pivot!PivotTable7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pivot!$D$26:$D$30</c:f>
              <c:strCache>
                <c:ptCount val="4"/>
                <c:pt idx="0">
                  <c:v>M8A</c:v>
                </c:pt>
                <c:pt idx="1">
                  <c:v>M8B</c:v>
                </c:pt>
                <c:pt idx="2">
                  <c:v>M8C</c:v>
                </c:pt>
                <c:pt idx="3">
                  <c:v>M8D</c:v>
                </c:pt>
              </c:strCache>
            </c:strRef>
          </c:cat>
          <c:val>
            <c:numRef>
              <c:f>pivot!$E$26:$E$30</c:f>
              <c:numCache>
                <c:formatCode>_(* #,##0_);_(* \(#,##0\);_(* "-"??_);_(@_)</c:formatCode>
                <c:ptCount val="4"/>
                <c:pt idx="0">
                  <c:v>789359934</c:v>
                </c:pt>
                <c:pt idx="1">
                  <c:v>853815399</c:v>
                </c:pt>
                <c:pt idx="2">
                  <c:v>421275979</c:v>
                </c:pt>
                <c:pt idx="3">
                  <c:v>678827604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491864"/>
        <c:axId val="307493824"/>
      </c:barChart>
      <c:catAx>
        <c:axId val="30749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7493824"/>
        <c:crosses val="autoZero"/>
        <c:auto val="1"/>
        <c:lblAlgn val="ctr"/>
        <c:lblOffset val="100"/>
        <c:noMultiLvlLbl val="0"/>
      </c:catAx>
      <c:valAx>
        <c:axId val="3074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7491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[Dashboard.xlsx]pivot!PivotTable9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pivot!$K$26:$K$30</c:f>
              <c:strCache>
                <c:ptCount val="4"/>
                <c:pt idx="0">
                  <c:v>M8A</c:v>
                </c:pt>
                <c:pt idx="1">
                  <c:v>M8B</c:v>
                </c:pt>
                <c:pt idx="2">
                  <c:v>M8C</c:v>
                </c:pt>
                <c:pt idx="3">
                  <c:v>M8D</c:v>
                </c:pt>
              </c:strCache>
            </c:strRef>
          </c:cat>
          <c:val>
            <c:numRef>
              <c:f>pivot!$L$26:$L$30</c:f>
              <c:numCache>
                <c:formatCode>0%</c:formatCode>
                <c:ptCount val="4"/>
                <c:pt idx="0">
                  <c:v>8.6185523435635986E-2</c:v>
                </c:pt>
                <c:pt idx="1">
                  <c:v>3.5945331167220221E-2</c:v>
                </c:pt>
                <c:pt idx="2">
                  <c:v>7.9689607160647713E-2</c:v>
                </c:pt>
                <c:pt idx="3">
                  <c:v>6.6243324531521652E-2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3869600"/>
        <c:axId val="313868816"/>
      </c:barChart>
      <c:catAx>
        <c:axId val="31386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868816"/>
        <c:crosses val="autoZero"/>
        <c:auto val="1"/>
        <c:lblAlgn val="ctr"/>
        <c:lblOffset val="100"/>
        <c:noMultiLvlLbl val="0"/>
      </c:catAx>
      <c:valAx>
        <c:axId val="313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8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[Dashboard.xlsx]pivot!PivotTable8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pivot!$H$25</c:f>
              <c:strCache>
                <c:ptCount val="1"/>
                <c:pt idx="0">
                  <c:v>Sum of SALES_NET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pivot!$G$26:$G$30</c:f>
              <c:strCache>
                <c:ptCount val="4"/>
                <c:pt idx="0">
                  <c:v>M8A</c:v>
                </c:pt>
                <c:pt idx="1">
                  <c:v>M8B</c:v>
                </c:pt>
                <c:pt idx="2">
                  <c:v>M8C</c:v>
                </c:pt>
                <c:pt idx="3">
                  <c:v>M8D</c:v>
                </c:pt>
              </c:strCache>
            </c:strRef>
          </c:cat>
          <c:val>
            <c:numRef>
              <c:f>pivot!$H$26:$H$30</c:f>
              <c:numCache>
                <c:formatCode>0%</c:formatCode>
                <c:ptCount val="4"/>
                <c:pt idx="0">
                  <c:v>789359934</c:v>
                </c:pt>
                <c:pt idx="1">
                  <c:v>853815399</c:v>
                </c:pt>
                <c:pt idx="2">
                  <c:v>421275979</c:v>
                </c:pt>
                <c:pt idx="3">
                  <c:v>678827604</c:v>
                </c:pt>
              </c:numCache>
            </c:numRef>
          </c:val>
        </c:ser>
        <c:ser>
          <c:idx val="1"/>
          <c:order val="1"/>
          <c:tx>
            <c:strRef>
              <c:f>pivot!$I$25</c:f>
              <c:strCache>
                <c:ptCount val="1"/>
                <c:pt idx="0">
                  <c:v>Sum of TARGET TOTAL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pivot!$G$26:$G$30</c:f>
              <c:strCache>
                <c:ptCount val="4"/>
                <c:pt idx="0">
                  <c:v>M8A</c:v>
                </c:pt>
                <c:pt idx="1">
                  <c:v>M8B</c:v>
                </c:pt>
                <c:pt idx="2">
                  <c:v>M8C</c:v>
                </c:pt>
                <c:pt idx="3">
                  <c:v>M8D</c:v>
                </c:pt>
              </c:strCache>
            </c:strRef>
          </c:cat>
          <c:val>
            <c:numRef>
              <c:f>pivot!$I$26:$I$30</c:f>
              <c:numCache>
                <c:formatCode>0%</c:formatCode>
                <c:ptCount val="4"/>
                <c:pt idx="0">
                  <c:v>6312100000</c:v>
                </c:pt>
                <c:pt idx="1">
                  <c:v>8326900000</c:v>
                </c:pt>
                <c:pt idx="2">
                  <c:v>3817200000</c:v>
                </c:pt>
                <c:pt idx="3">
                  <c:v>6934800000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4970280"/>
        <c:axId val="304970672"/>
      </c:barChart>
      <c:catAx>
        <c:axId val="304970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970672"/>
        <c:crosses val="autoZero"/>
        <c:auto val="1"/>
        <c:lblAlgn val="ctr"/>
        <c:lblOffset val="100"/>
        <c:noMultiLvlLbl val="0"/>
      </c:catAx>
      <c:valAx>
        <c:axId val="30497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37CBFF"/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04970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140803</xdr:colOff>
      <xdr:row>1</xdr:row>
      <xdr:rowOff>11596</xdr:rowOff>
    </xdr:from>
    <xdr:to>
      <xdr:col>14</xdr:col>
      <xdr:colOff>323020</xdr:colOff>
      <xdr:row>7</xdr:row>
      <xdr:rowOff>11596</xdr:rowOff>
    </xdr:to>
    <xdr:sp macro="" textlink="">
      <xdr:nvSpPr>
        <xdr:cNvPr id="36" name="Rectangle 35"/>
        <xdr:cNvSpPr/>
      </xdr:nvSpPr>
      <xdr:spPr>
        <a:xfrm>
          <a:off x="7495760" y="202096"/>
          <a:ext cx="1408043" cy="1143000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10</xdr:col>
      <xdr:colOff>221975</xdr:colOff>
      <xdr:row>8</xdr:row>
      <xdr:rowOff>6624</xdr:rowOff>
    </xdr:from>
    <xdr:to>
      <xdr:col>14</xdr:col>
      <xdr:colOff>347869</xdr:colOff>
      <xdr:row>28</xdr:row>
      <xdr:rowOff>64602</xdr:rowOff>
    </xdr:to>
    <xdr:sp macro="" textlink="">
      <xdr:nvSpPr>
        <xdr:cNvPr id="35" name="Rectangle 34"/>
        <xdr:cNvSpPr/>
      </xdr:nvSpPr>
      <xdr:spPr>
        <a:xfrm>
          <a:off x="6351105" y="1530624"/>
          <a:ext cx="2577547" cy="3867978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5</xdr:col>
      <xdr:colOff>417444</xdr:colOff>
      <xdr:row>8</xdr:row>
      <xdr:rowOff>3312</xdr:rowOff>
    </xdr:from>
    <xdr:to>
      <xdr:col>10</xdr:col>
      <xdr:colOff>168966</xdr:colOff>
      <xdr:row>28</xdr:row>
      <xdr:rowOff>61290</xdr:rowOff>
    </xdr:to>
    <xdr:sp macro="" textlink="">
      <xdr:nvSpPr>
        <xdr:cNvPr id="34" name="Rectangle 33"/>
        <xdr:cNvSpPr/>
      </xdr:nvSpPr>
      <xdr:spPr>
        <a:xfrm>
          <a:off x="3482009" y="1527312"/>
          <a:ext cx="2816087" cy="3867978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9</xdr:col>
      <xdr:colOff>513521</xdr:colOff>
      <xdr:row>1</xdr:row>
      <xdr:rowOff>0</xdr:rowOff>
    </xdr:from>
    <xdr:to>
      <xdr:col>12</xdr:col>
      <xdr:colOff>41412</xdr:colOff>
      <xdr:row>7</xdr:row>
      <xdr:rowOff>0</xdr:rowOff>
    </xdr:to>
    <xdr:sp macro="" textlink="">
      <xdr:nvSpPr>
        <xdr:cNvPr id="27" name="Rectangle 26"/>
        <xdr:cNvSpPr/>
      </xdr:nvSpPr>
      <xdr:spPr>
        <a:xfrm>
          <a:off x="6029738" y="190500"/>
          <a:ext cx="1366631" cy="1143000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4</xdr:col>
      <xdr:colOff>298173</xdr:colOff>
      <xdr:row>1</xdr:row>
      <xdr:rowOff>0</xdr:rowOff>
    </xdr:from>
    <xdr:to>
      <xdr:col>6</xdr:col>
      <xdr:colOff>364434</xdr:colOff>
      <xdr:row>7</xdr:row>
      <xdr:rowOff>0</xdr:rowOff>
    </xdr:to>
    <xdr:sp macro="" textlink="">
      <xdr:nvSpPr>
        <xdr:cNvPr id="21" name="Rectangle 20"/>
        <xdr:cNvSpPr/>
      </xdr:nvSpPr>
      <xdr:spPr>
        <a:xfrm>
          <a:off x="2749825" y="190500"/>
          <a:ext cx="1292087" cy="1143000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0</xdr:colOff>
      <xdr:row>1</xdr:row>
      <xdr:rowOff>1</xdr:rowOff>
    </xdr:from>
    <xdr:to>
      <xdr:col>4</xdr:col>
      <xdr:colOff>198782</xdr:colOff>
      <xdr:row>7</xdr:row>
      <xdr:rowOff>1</xdr:rowOff>
    </xdr:to>
    <xdr:sp macro="" textlink="">
      <xdr:nvSpPr>
        <xdr:cNvPr id="3" name="Rectangle 2"/>
        <xdr:cNvSpPr/>
      </xdr:nvSpPr>
      <xdr:spPr>
        <a:xfrm>
          <a:off x="612913" y="190501"/>
          <a:ext cx="2037521" cy="1143000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0</xdr:colOff>
      <xdr:row>8</xdr:row>
      <xdr:rowOff>0</xdr:rowOff>
    </xdr:from>
    <xdr:to>
      <xdr:col>5</xdr:col>
      <xdr:colOff>364435</xdr:colOff>
      <xdr:row>28</xdr:row>
      <xdr:rowOff>57978</xdr:rowOff>
    </xdr:to>
    <xdr:sp macro="" textlink="">
      <xdr:nvSpPr>
        <xdr:cNvPr id="4" name="Rectangle 3"/>
        <xdr:cNvSpPr/>
      </xdr:nvSpPr>
      <xdr:spPr>
        <a:xfrm>
          <a:off x="612913" y="1524000"/>
          <a:ext cx="2816087" cy="3867978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1</xdr:col>
      <xdr:colOff>0</xdr:colOff>
      <xdr:row>10</xdr:row>
      <xdr:rowOff>124238</xdr:rowOff>
    </xdr:from>
    <xdr:to>
      <xdr:col>5</xdr:col>
      <xdr:colOff>421171</xdr:colOff>
      <xdr:row>17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63362</xdr:colOff>
      <xdr:row>2</xdr:row>
      <xdr:rowOff>0</xdr:rowOff>
    </xdr:from>
    <xdr:to>
      <xdr:col>11</xdr:col>
      <xdr:colOff>428625</xdr:colOff>
      <xdr:row>7</xdr:row>
      <xdr:rowOff>142875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209134</xdr:colOff>
      <xdr:row>3</xdr:row>
      <xdr:rowOff>56736</xdr:rowOff>
    </xdr:from>
    <xdr:to>
      <xdr:col>4</xdr:col>
      <xdr:colOff>99391</xdr:colOff>
      <xdr:row>6</xdr:row>
      <xdr:rowOff>190086</xdr:rowOff>
    </xdr:to>
    <xdr:sp macro="" textlink="pivot!A6">
      <xdr:nvSpPr>
        <xdr:cNvPr id="5" name="Rectangle 4"/>
        <xdr:cNvSpPr/>
      </xdr:nvSpPr>
      <xdr:spPr>
        <a:xfrm>
          <a:off x="822047" y="628236"/>
          <a:ext cx="1728996" cy="704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/>
          <a:fld id="{DC87CF38-A4D1-4085-BB91-DBBC85BD9195}" type="TxLink">
            <a:rPr lang="en-US" sz="4000" b="1" i="0" u="none" strike="noStrike">
              <a:solidFill>
                <a:schemeClr val="accent6"/>
              </a:solidFill>
              <a:latin typeface="Calibri"/>
              <a:cs typeface="Calibri"/>
            </a:rPr>
            <a:pPr algn="ctr"/>
            <a:t>3,146 B</a:t>
          </a:fld>
          <a:endParaRPr lang="id-ID" sz="4000" b="1">
            <a:solidFill>
              <a:schemeClr val="accent6"/>
            </a:solidFill>
          </a:endParaRPr>
        </a:p>
      </xdr:txBody>
    </xdr:sp>
    <xdr:clientData/>
  </xdr:twoCellAnchor>
  <xdr:oneCellAnchor>
    <xdr:from>
      <xdr:col>1</xdr:col>
      <xdr:colOff>554471</xdr:colOff>
      <xdr:row>1</xdr:row>
      <xdr:rowOff>185545</xdr:rowOff>
    </xdr:from>
    <xdr:ext cx="758736" cy="185500"/>
    <xdr:sp macro="" textlink="">
      <xdr:nvSpPr>
        <xdr:cNvPr id="9" name="Rectangle 8"/>
        <xdr:cNvSpPr/>
      </xdr:nvSpPr>
      <xdr:spPr>
        <a:xfrm>
          <a:off x="3619036" y="376045"/>
          <a:ext cx="758736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Net Sales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oneCellAnchor>
    <xdr:from>
      <xdr:col>4</xdr:col>
      <xdr:colOff>402021</xdr:colOff>
      <xdr:row>1</xdr:row>
      <xdr:rowOff>158198</xdr:rowOff>
    </xdr:from>
    <xdr:ext cx="812622" cy="185500"/>
    <xdr:sp macro="" textlink="">
      <xdr:nvSpPr>
        <xdr:cNvPr id="10" name="Rectangle 9"/>
        <xdr:cNvSpPr/>
      </xdr:nvSpPr>
      <xdr:spPr>
        <a:xfrm>
          <a:off x="2853673" y="348698"/>
          <a:ext cx="812622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Margin</a:t>
          </a:r>
          <a:r>
            <a:rPr lang="id-ID" sz="1200" b="1" i="0" u="none" strike="noStrike" baseline="0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 BP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twoCellAnchor>
    <xdr:from>
      <xdr:col>4</xdr:col>
      <xdr:colOff>422413</xdr:colOff>
      <xdr:row>3</xdr:row>
      <xdr:rowOff>57978</xdr:rowOff>
    </xdr:from>
    <xdr:to>
      <xdr:col>6</xdr:col>
      <xdr:colOff>103947</xdr:colOff>
      <xdr:row>7</xdr:row>
      <xdr:rowOff>828</xdr:rowOff>
    </xdr:to>
    <xdr:sp macro="" textlink="pivot!$B$5">
      <xdr:nvSpPr>
        <xdr:cNvPr id="11" name="Rectangle 10"/>
        <xdr:cNvSpPr/>
      </xdr:nvSpPr>
      <xdr:spPr>
        <a:xfrm>
          <a:off x="2874065" y="629478"/>
          <a:ext cx="907360" cy="704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/>
          <a:fld id="{9BFB7A57-BD3B-4506-9CC3-07EA1DF11D35}" type="TxLink">
            <a:rPr lang="en-US" sz="4000" b="1" i="0" u="none" strike="noStrike">
              <a:solidFill>
                <a:schemeClr val="accent4"/>
              </a:solidFill>
              <a:latin typeface="Calibri"/>
              <a:cs typeface="Calibri"/>
            </a:rPr>
            <a:pPr algn="ctr"/>
            <a:t>8%</a:t>
          </a:fld>
          <a:endParaRPr lang="id-ID" sz="11500" b="1">
            <a:solidFill>
              <a:schemeClr val="accent4"/>
            </a:solidFill>
          </a:endParaRPr>
        </a:p>
      </xdr:txBody>
    </xdr:sp>
    <xdr:clientData/>
  </xdr:twoCellAnchor>
  <xdr:oneCellAnchor>
    <xdr:from>
      <xdr:col>10</xdr:col>
      <xdr:colOff>163897</xdr:colOff>
      <xdr:row>1</xdr:row>
      <xdr:rowOff>55908</xdr:rowOff>
    </xdr:from>
    <xdr:ext cx="812622" cy="185500"/>
    <xdr:sp macro="" textlink="">
      <xdr:nvSpPr>
        <xdr:cNvPr id="12" name="Rectangle 11"/>
        <xdr:cNvSpPr/>
      </xdr:nvSpPr>
      <xdr:spPr>
        <a:xfrm>
          <a:off x="6293027" y="246408"/>
          <a:ext cx="812622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%Achv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twoCellAnchor>
    <xdr:from>
      <xdr:col>10</xdr:col>
      <xdr:colOff>342899</xdr:colOff>
      <xdr:row>3</xdr:row>
      <xdr:rowOff>57149</xdr:rowOff>
    </xdr:from>
    <xdr:to>
      <xdr:col>11</xdr:col>
      <xdr:colOff>238124</xdr:colOff>
      <xdr:row>5</xdr:row>
      <xdr:rowOff>180974</xdr:rowOff>
    </xdr:to>
    <xdr:sp macro="" textlink="pivot!I5">
      <xdr:nvSpPr>
        <xdr:cNvPr id="6" name="Oval 5"/>
        <xdr:cNvSpPr/>
      </xdr:nvSpPr>
      <xdr:spPr>
        <a:xfrm>
          <a:off x="6472029" y="628649"/>
          <a:ext cx="508138" cy="504825"/>
        </a:xfrm>
        <a:prstGeom prst="ellipse">
          <a:avLst/>
        </a:prstGeom>
        <a:solidFill>
          <a:srgbClr val="37CBFF"/>
        </a:solidFill>
        <a:ln>
          <a:solidFill>
            <a:srgbClr val="191D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fld id="{EF3ED25F-310E-40E8-BB7D-10664A1A6A45}" type="TxLink">
            <a:rPr lang="en-US" sz="1400" b="1" i="0" u="none" strike="noStrike">
              <a:solidFill>
                <a:schemeClr val="tx1"/>
              </a:solidFill>
              <a:latin typeface="Book Antiqua" panose="02040602050305030304" pitchFamily="18" charset="0"/>
              <a:cs typeface="Calibri"/>
            </a:rPr>
            <a:pPr algn="ctr"/>
            <a:t>11%</a:t>
          </a:fld>
          <a:endParaRPr lang="id-ID" sz="1600" b="1">
            <a:solidFill>
              <a:schemeClr val="tx1"/>
            </a:solidFill>
            <a:latin typeface="Book Antiqua" panose="02040602050305030304" pitchFamily="18" charset="0"/>
          </a:endParaRPr>
        </a:p>
      </xdr:txBody>
    </xdr:sp>
    <xdr:clientData/>
  </xdr:twoCellAnchor>
  <xdr:twoCellAnchor>
    <xdr:from>
      <xdr:col>10</xdr:col>
      <xdr:colOff>215349</xdr:colOff>
      <xdr:row>10</xdr:row>
      <xdr:rowOff>33132</xdr:rowOff>
    </xdr:from>
    <xdr:to>
      <xdr:col>14</xdr:col>
      <xdr:colOff>455543</xdr:colOff>
      <xdr:row>18</xdr:row>
      <xdr:rowOff>9942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364435</xdr:colOff>
      <xdr:row>10</xdr:row>
      <xdr:rowOff>149087</xdr:rowOff>
    </xdr:from>
    <xdr:to>
      <xdr:col>10</xdr:col>
      <xdr:colOff>265043</xdr:colOff>
      <xdr:row>18</xdr:row>
      <xdr:rowOff>8283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380999</xdr:colOff>
      <xdr:row>8</xdr:row>
      <xdr:rowOff>122599</xdr:rowOff>
    </xdr:from>
    <xdr:ext cx="1234109" cy="370999"/>
    <xdr:sp macro="" textlink="">
      <xdr:nvSpPr>
        <xdr:cNvPr id="18" name="Rectangle 17"/>
        <xdr:cNvSpPr/>
      </xdr:nvSpPr>
      <xdr:spPr>
        <a:xfrm>
          <a:off x="4058477" y="1646599"/>
          <a:ext cx="1234109" cy="37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Net Sales per Dept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oneCellAnchor>
    <xdr:from>
      <xdr:col>7</xdr:col>
      <xdr:colOff>33131</xdr:colOff>
      <xdr:row>8</xdr:row>
      <xdr:rowOff>115956</xdr:rowOff>
    </xdr:from>
    <xdr:ext cx="1234109" cy="370999"/>
    <xdr:sp macro="" textlink="">
      <xdr:nvSpPr>
        <xdr:cNvPr id="19" name="Rectangle 18"/>
        <xdr:cNvSpPr/>
      </xdr:nvSpPr>
      <xdr:spPr>
        <a:xfrm>
          <a:off x="6775174" y="1639956"/>
          <a:ext cx="1234109" cy="37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%Margin</a:t>
          </a:r>
          <a:r>
            <a:rPr lang="id-ID" sz="1200" b="1" i="0" u="none" strike="noStrike" baseline="0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 </a:t>
          </a:r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per Dept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oneCellAnchor>
    <xdr:from>
      <xdr:col>11</xdr:col>
      <xdr:colOff>381001</xdr:colOff>
      <xdr:row>9</xdr:row>
      <xdr:rowOff>1641</xdr:rowOff>
    </xdr:from>
    <xdr:ext cx="1234109" cy="185500"/>
    <xdr:sp macro="" textlink="">
      <xdr:nvSpPr>
        <xdr:cNvPr id="20" name="Rectangle 19"/>
        <xdr:cNvSpPr/>
      </xdr:nvSpPr>
      <xdr:spPr>
        <a:xfrm>
          <a:off x="7123044" y="1716141"/>
          <a:ext cx="1234109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%Achv per Dept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twoCellAnchor>
    <xdr:from>
      <xdr:col>6</xdr:col>
      <xdr:colOff>447261</xdr:colOff>
      <xdr:row>1</xdr:row>
      <xdr:rowOff>11596</xdr:rowOff>
    </xdr:from>
    <xdr:to>
      <xdr:col>9</xdr:col>
      <xdr:colOff>422414</xdr:colOff>
      <xdr:row>7</xdr:row>
      <xdr:rowOff>11596</xdr:rowOff>
    </xdr:to>
    <xdr:sp macro="" textlink="">
      <xdr:nvSpPr>
        <xdr:cNvPr id="22" name="Rectangle 21"/>
        <xdr:cNvSpPr/>
      </xdr:nvSpPr>
      <xdr:spPr>
        <a:xfrm>
          <a:off x="4124739" y="202096"/>
          <a:ext cx="1813892" cy="1143000"/>
        </a:xfrm>
        <a:prstGeom prst="rect">
          <a:avLst/>
        </a:prstGeom>
        <a:solidFill>
          <a:srgbClr val="191D4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7</xdr:col>
      <xdr:colOff>107675</xdr:colOff>
      <xdr:row>3</xdr:row>
      <xdr:rowOff>65433</xdr:rowOff>
    </xdr:from>
    <xdr:to>
      <xdr:col>9</xdr:col>
      <xdr:colOff>265045</xdr:colOff>
      <xdr:row>7</xdr:row>
      <xdr:rowOff>8283</xdr:rowOff>
    </xdr:to>
    <xdr:sp macro="" textlink="pivot!C6">
      <xdr:nvSpPr>
        <xdr:cNvPr id="25" name="Rectangle 24"/>
        <xdr:cNvSpPr/>
      </xdr:nvSpPr>
      <xdr:spPr>
        <a:xfrm>
          <a:off x="4398066" y="636933"/>
          <a:ext cx="1383196" cy="704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/>
          <a:fld id="{E828C25B-BE5D-4C17-868D-A216CD35F2F4}" type="TxLink">
            <a:rPr lang="en-US" sz="4000" b="0" i="0" u="none" strike="noStrike">
              <a:solidFill>
                <a:schemeClr val="accent6"/>
              </a:solidFill>
              <a:latin typeface="Calibri"/>
              <a:cs typeface="Calibri"/>
            </a:rPr>
            <a:t>175 B</a:t>
          </a:fld>
          <a:endParaRPr lang="id-ID" sz="4000" b="1">
            <a:solidFill>
              <a:schemeClr val="accent6"/>
            </a:solidFill>
          </a:endParaRPr>
        </a:p>
      </xdr:txBody>
    </xdr:sp>
    <xdr:clientData/>
  </xdr:twoCellAnchor>
  <xdr:oneCellAnchor>
    <xdr:from>
      <xdr:col>7</xdr:col>
      <xdr:colOff>334154</xdr:colOff>
      <xdr:row>1</xdr:row>
      <xdr:rowOff>139162</xdr:rowOff>
    </xdr:from>
    <xdr:ext cx="758736" cy="185500"/>
    <xdr:sp macro="" textlink="">
      <xdr:nvSpPr>
        <xdr:cNvPr id="26" name="Rectangle 25"/>
        <xdr:cNvSpPr/>
      </xdr:nvSpPr>
      <xdr:spPr>
        <a:xfrm>
          <a:off x="4624545" y="329662"/>
          <a:ext cx="758736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Stock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twoCellAnchor>
    <xdr:from>
      <xdr:col>0</xdr:col>
      <xdr:colOff>571499</xdr:colOff>
      <xdr:row>21</xdr:row>
      <xdr:rowOff>41412</xdr:rowOff>
    </xdr:from>
    <xdr:to>
      <xdr:col>5</xdr:col>
      <xdr:colOff>414131</xdr:colOff>
      <xdr:row>28</xdr:row>
      <xdr:rowOff>26503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339586</xdr:colOff>
      <xdr:row>21</xdr:row>
      <xdr:rowOff>49696</xdr:rowOff>
    </xdr:from>
    <xdr:to>
      <xdr:col>10</xdr:col>
      <xdr:colOff>248479</xdr:colOff>
      <xdr:row>28</xdr:row>
      <xdr:rowOff>26503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281609</xdr:colOff>
      <xdr:row>20</xdr:row>
      <xdr:rowOff>149087</xdr:rowOff>
    </xdr:from>
    <xdr:to>
      <xdr:col>14</xdr:col>
      <xdr:colOff>463826</xdr:colOff>
      <xdr:row>28</xdr:row>
      <xdr:rowOff>16563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12</xdr:col>
      <xdr:colOff>379342</xdr:colOff>
      <xdr:row>1</xdr:row>
      <xdr:rowOff>94423</xdr:rowOff>
    </xdr:from>
    <xdr:ext cx="812622" cy="185500"/>
    <xdr:sp macro="" textlink="">
      <xdr:nvSpPr>
        <xdr:cNvPr id="37" name="Rectangle 36"/>
        <xdr:cNvSpPr/>
      </xdr:nvSpPr>
      <xdr:spPr>
        <a:xfrm>
          <a:off x="7734299" y="284923"/>
          <a:ext cx="812622" cy="185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wrap="square" lIns="0" tIns="0" rIns="0" bIns="0" rtlCol="0" anchor="ctr" anchorCtr="0">
          <a:spAutoFit/>
        </a:bodyPr>
        <a:lstStyle/>
        <a:p>
          <a:pPr algn="ctr"/>
          <a:r>
            <a:rPr lang="id-ID" sz="1200" b="1" i="0" u="none" strike="noStrike">
              <a:solidFill>
                <a:schemeClr val="bg1">
                  <a:lumMod val="95000"/>
                </a:schemeClr>
              </a:solidFill>
              <a:latin typeface="Book Antiqua" panose="02040602050305030304" pitchFamily="18" charset="0"/>
              <a:cs typeface="Calibri"/>
            </a:rPr>
            <a:t>%Est</a:t>
          </a:r>
          <a:endParaRPr lang="en-US" sz="1200" b="1" i="0" u="none" strike="noStrike">
            <a:solidFill>
              <a:schemeClr val="bg1">
                <a:lumMod val="95000"/>
              </a:schemeClr>
            </a:solidFill>
            <a:latin typeface="Book Antiqua" panose="02040602050305030304" pitchFamily="18" charset="0"/>
            <a:cs typeface="Calibri"/>
          </a:endParaRPr>
        </a:p>
      </xdr:txBody>
    </xdr:sp>
    <xdr:clientData/>
  </xdr:oneCellAnchor>
  <xdr:twoCellAnchor>
    <xdr:from>
      <xdr:col>12</xdr:col>
      <xdr:colOff>318051</xdr:colOff>
      <xdr:row>3</xdr:row>
      <xdr:rowOff>110159</xdr:rowOff>
    </xdr:from>
    <xdr:to>
      <xdr:col>14</xdr:col>
      <xdr:colOff>165652</xdr:colOff>
      <xdr:row>7</xdr:row>
      <xdr:rowOff>53009</xdr:rowOff>
    </xdr:to>
    <xdr:sp macro="" textlink="pivot!B9">
      <xdr:nvSpPr>
        <xdr:cNvPr id="38" name="Rectangle 37"/>
        <xdr:cNvSpPr/>
      </xdr:nvSpPr>
      <xdr:spPr>
        <a:xfrm>
          <a:off x="7673008" y="681659"/>
          <a:ext cx="1073427" cy="704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 anchorCtr="0"/>
        <a:lstStyle/>
        <a:p>
          <a:pPr algn="ctr"/>
          <a:fld id="{1EC48BFF-D021-4BB4-8CC0-162FD875FE06}" type="TxLink">
            <a:rPr lang="en-US" sz="4000" b="0" i="0" u="none" strike="noStrike">
              <a:solidFill>
                <a:schemeClr val="accent6"/>
              </a:solidFill>
              <a:latin typeface="Calibri"/>
              <a:cs typeface="Calibri"/>
            </a:rPr>
            <a:t>82%</a:t>
          </a:fld>
          <a:endParaRPr lang="id-ID" sz="4000" b="1">
            <a:solidFill>
              <a:schemeClr val="accent6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Sales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"/>
      <sheetName val="data"/>
      <sheetName val="data1"/>
      <sheetName val="cek"/>
    </sheetNames>
    <sheetDataSet>
      <sheetData sheetId="0"/>
      <sheetData sheetId="1"/>
      <sheetData sheetId="2">
        <row r="2">
          <cell r="G2">
            <v>11161</v>
          </cell>
          <cell r="H2" t="str">
            <v>M6A</v>
          </cell>
        </row>
        <row r="3">
          <cell r="G3">
            <v>11162</v>
          </cell>
          <cell r="H3" t="str">
            <v>M6B</v>
          </cell>
        </row>
        <row r="4">
          <cell r="G4">
            <v>11171</v>
          </cell>
          <cell r="H4" t="str">
            <v>M7A</v>
          </cell>
        </row>
        <row r="5">
          <cell r="G5">
            <v>11172</v>
          </cell>
          <cell r="H5" t="str">
            <v>M7B</v>
          </cell>
        </row>
        <row r="6">
          <cell r="G6">
            <v>11173</v>
          </cell>
          <cell r="H6" t="str">
            <v>M7C</v>
          </cell>
        </row>
        <row r="7">
          <cell r="G7">
            <v>11281</v>
          </cell>
          <cell r="H7" t="str">
            <v>M8A</v>
          </cell>
        </row>
        <row r="8">
          <cell r="G8">
            <v>11282</v>
          </cell>
          <cell r="H8" t="str">
            <v>M8B</v>
          </cell>
        </row>
        <row r="9">
          <cell r="G9">
            <v>11283</v>
          </cell>
          <cell r="H9" t="str">
            <v>M8C</v>
          </cell>
        </row>
        <row r="10">
          <cell r="G10">
            <v>11384</v>
          </cell>
          <cell r="H10" t="str">
            <v>M8D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413.615388310187" createdVersion="5" refreshedVersion="5" minRefreshableVersion="3" recordCount="848">
  <cacheSource type="worksheet">
    <worksheetSource ref="A1:CC849" sheet="data - Master"/>
  </cacheSource>
  <cacheFields count="84">
    <cacheField name="SITE" numFmtId="0">
      <sharedItems/>
    </cacheField>
    <cacheField name="STORE" numFmtId="0">
      <sharedItems/>
    </cacheField>
    <cacheField name="PPKM" numFmtId="0">
      <sharedItems count="2">
        <s v="BUKA"/>
        <s v="TUTUP"/>
      </sharedItems>
    </cacheField>
    <cacheField name="STORE NAME" numFmtId="0">
      <sharedItems/>
    </cacheField>
    <cacheField name="STORE TYPE2" numFmtId="0">
      <sharedItems/>
    </cacheField>
    <cacheField name="STORE ZONE" numFmtId="0">
      <sharedItems/>
    </cacheField>
    <cacheField name="STORE ISLAND" numFmtId="0">
      <sharedItems/>
    </cacheField>
    <cacheField name="STORE PROVIENCE" numFmtId="0">
      <sharedItems/>
    </cacheField>
    <cacheField name="STORE CITY" numFmtId="0">
      <sharedItems/>
    </cacheField>
    <cacheField name="CLUSTER" numFmtId="0">
      <sharedItems/>
    </cacheField>
    <cacheField name="DISTRICT MANAGER" numFmtId="0">
      <sharedItems/>
    </cacheField>
    <cacheField name="STORE STATUS" numFmtId="0">
      <sharedItems count="3">
        <s v="OTHER"/>
        <s v="OPEN"/>
        <s v="CLOSED"/>
      </sharedItems>
    </cacheField>
    <cacheField name="DEPT_1" numFmtId="0">
      <sharedItems containsSemiMixedTypes="0" containsString="0" containsNumber="1" containsInteger="1" minValue="11161" maxValue="11384"/>
    </cacheField>
    <cacheField name="DEPT" numFmtId="0">
      <sharedItems count="9">
        <s v="M6A"/>
        <s v="M6B"/>
        <s v="M7A"/>
        <s v="M7B"/>
        <s v="M7C"/>
        <s v="M8A"/>
        <s v="M8B"/>
        <s v="M8C"/>
        <s v="M8D"/>
      </sharedItems>
    </cacheField>
    <cacheField name="DEPT GROUP" numFmtId="0">
      <sharedItems/>
    </cacheField>
    <cacheField name="FLAG" numFmtId="0">
      <sharedItems/>
    </cacheField>
    <cacheField name="TARGET BP" numFmtId="0">
      <sharedItems containsSemiMixedTypes="0" containsString="0" containsNumber="1" containsInteger="1" minValue="0" maxValue="689900000"/>
    </cacheField>
    <cacheField name="TARGET CONS" numFmtId="0">
      <sharedItems containsSemiMixedTypes="0" containsString="0" containsNumber="1" containsInteger="1" minValue="0" maxValue="18700000"/>
    </cacheField>
    <cacheField name="TARGET TOTAL" numFmtId="0">
      <sharedItems containsSemiMixedTypes="0" containsString="0" containsNumber="1" containsInteger="1" minValue="0" maxValue="689900000"/>
    </cacheField>
    <cacheField name="SITE_NAME" numFmtId="0">
      <sharedItems/>
    </cacheField>
    <cacheField name="DEPT_12" numFmtId="0">
      <sharedItems containsSemiMixedTypes="0" containsString="0" containsNumber="1" containsInteger="1" minValue="11161" maxValue="11384"/>
    </cacheField>
    <cacheField name="TARGET_NETSALES" numFmtId="0">
      <sharedItems containsString="0" containsBlank="1" containsNumber="1" containsInteger="1" minValue="0" maxValue="758912000"/>
    </cacheField>
    <cacheField name="TARGET_GROSSALES" numFmtId="0">
      <sharedItems containsString="0" containsBlank="1" containsNumber="1" containsInteger="1" minValue="0" maxValue="774400000"/>
    </cacheField>
    <cacheField name="SA_AWAL_QTY" numFmtId="0">
      <sharedItems containsSemiMixedTypes="0" containsString="0" containsNumber="1" containsInteger="1" minValue="-600000" maxValue="367200"/>
    </cacheField>
    <cacheField name="SA_AWAL_COST" numFmtId="0">
      <sharedItems containsSemiMixedTypes="0" containsString="0" containsNumber="1" containsInteger="1" minValue="-435140467" maxValue="5441431534"/>
    </cacheField>
    <cacheField name="SA_AWAL_RETAIL" numFmtId="0">
      <sharedItems containsSemiMixedTypes="0" containsString="0" containsNumber="1" containsInteger="1" minValue="-227304400" maxValue="1659354098"/>
    </cacheField>
    <cacheField name="SALES_QTY" numFmtId="0">
      <sharedItems containsSemiMixedTypes="0" containsString="0" containsNumber="1" containsInteger="1" minValue="0" maxValue="12127"/>
    </cacheField>
    <cacheField name="SALES_NET" numFmtId="0">
      <sharedItems containsSemiMixedTypes="0" containsString="0" containsNumber="1" containsInteger="1" minValue="0" maxValue="68900468"/>
    </cacheField>
    <cacheField name="SALES_RETAIL" numFmtId="0">
      <sharedItems containsSemiMixedTypes="0" containsString="0" containsNumber="1" containsInteger="1" minValue="0" maxValue="78986425"/>
    </cacheField>
    <cacheField name="RECEIVE_QTY" numFmtId="0">
      <sharedItems containsSemiMixedTypes="0" containsString="0" containsNumber="1" containsInteger="1" minValue="0" maxValue="138816"/>
    </cacheField>
    <cacheField name="RECEIVE_COST" numFmtId="0">
      <sharedItems containsSemiMixedTypes="0" containsString="0" containsNumber="1" containsInteger="1" minValue="0" maxValue="428074601"/>
    </cacheField>
    <cacheField name="RECEIVE_RETAIL" numFmtId="0">
      <sharedItems containsSemiMixedTypes="0" containsString="0" containsNumber="1" containsInteger="1" minValue="0" maxValue="163338000"/>
    </cacheField>
    <cacheField name="RECEIVE_NET" numFmtId="0">
      <sharedItems containsSemiMixedTypes="0" containsString="0" containsNumber="1" containsInteger="1" minValue="0" maxValue="148489091"/>
    </cacheField>
    <cacheField name="RCV_DC_QTY" numFmtId="0">
      <sharedItems containsSemiMixedTypes="0" containsString="0" containsNumber="1" containsInteger="1" minValue="0" maxValue="2040"/>
    </cacheField>
    <cacheField name="RCV_DC_COST" numFmtId="0">
      <sharedItems containsSemiMixedTypes="0" containsString="0" containsNumber="1" containsInteger="1" minValue="0" maxValue="31912763"/>
    </cacheField>
    <cacheField name="RCV_DC_RETAIL" numFmtId="0">
      <sharedItems containsSemiMixedTypes="0" containsString="0" containsNumber="1" containsInteger="1" minValue="0" maxValue="38040000"/>
    </cacheField>
    <cacheField name="RETUR_SUPPLIER_QTY" numFmtId="0">
      <sharedItems containsSemiMixedTypes="0" containsString="0" containsNumber="1" containsInteger="1" minValue="0" maxValue="2012"/>
    </cacheField>
    <cacheField name="RETUR_SUPPLIER_COST" numFmtId="0">
      <sharedItems containsSemiMixedTypes="0" containsString="0" containsNumber="1" containsInteger="1" minValue="0" maxValue="33015237"/>
    </cacheField>
    <cacheField name="RETUR_SUPPLIER_RETAIL" numFmtId="0">
      <sharedItems containsSemiMixedTypes="0" containsString="0" containsNumber="1" containsInteger="1" minValue="0" maxValue="60096000"/>
    </cacheField>
    <cacheField name="RAT_QTY" numFmtId="0">
      <sharedItems containsSemiMixedTypes="0" containsString="0" containsNumber="1" containsInteger="1" minValue="0" maxValue="3147"/>
    </cacheField>
    <cacheField name="RAT_COST" numFmtId="0">
      <sharedItems containsSemiMixedTypes="0" containsString="0" containsNumber="1" containsInteger="1" minValue="0" maxValue="52558452"/>
    </cacheField>
    <cacheField name="RAT_RETAIL" numFmtId="0">
      <sharedItems containsSemiMixedTypes="0" containsString="0" containsNumber="1" containsInteger="1" minValue="0" maxValue="96684000"/>
    </cacheField>
    <cacheField name="SHIPMENT_QTY" numFmtId="0">
      <sharedItems containsSemiMixedTypes="0" containsString="0" containsNumber="1" containsInteger="1" minValue="0" maxValue="13864"/>
    </cacheField>
    <cacheField name="SHIPMENT_COST" numFmtId="0">
      <sharedItems containsSemiMixedTypes="0" containsString="0" containsNumber="1" containsInteger="1" minValue="0" maxValue="243399041"/>
    </cacheField>
    <cacheField name="DISCOUNT" numFmtId="0">
      <sharedItems containsSemiMixedTypes="0" containsString="0" containsNumber="1" containsInteger="1" minValue="-191835" maxValue="3899267"/>
    </cacheField>
    <cacheField name="GROSS_MARGIN" numFmtId="0">
      <sharedItems containsSemiMixedTypes="0" containsString="0" containsNumber="1" containsInteger="1" minValue="-2948751" maxValue="7989458"/>
    </cacheField>
    <cacheField name="SALDO_AKHIR_QTY" numFmtId="0">
      <sharedItems containsSemiMixedTypes="0" containsString="0" containsNumber="1" containsInteger="1" minValue="-600000" maxValue="490675"/>
    </cacheField>
    <cacheField name="SALDO_AKHIR_COST" numFmtId="0">
      <sharedItems containsSemiMixedTypes="0" containsString="0" containsNumber="1" containsInteger="1" minValue="-435140467" maxValue="5619048706"/>
    </cacheField>
    <cacheField name="SALDO_AKHIR_RETAIL" numFmtId="0">
      <sharedItems containsSemiMixedTypes="0" containsString="0" containsNumber="1" containsInteger="1" minValue="-227304400" maxValue="1653879203"/>
    </cacheField>
    <cacheField name="GIT_DC_QTY" numFmtId="0">
      <sharedItems containsSemiMixedTypes="0" containsString="0" containsNumber="1" containsInteger="1" minValue="0" maxValue="14338"/>
    </cacheField>
    <cacheField name="GIT_DC_COST" numFmtId="0">
      <sharedItems containsSemiMixedTypes="0" containsString="0" containsNumber="1" containsInteger="1" minValue="0" maxValue="227448086"/>
    </cacheField>
    <cacheField name="GIT_DC_RETAIL" numFmtId="0">
      <sharedItems containsSemiMixedTypes="0" containsString="0" containsNumber="1" containsInteger="1" minValue="0" maxValue="328818445"/>
    </cacheField>
    <cacheField name="GIT_RAT_QTY" numFmtId="0">
      <sharedItems containsSemiMixedTypes="0" containsString="0" containsNumber="1" containsInteger="1" minValue="0" maxValue="9385"/>
    </cacheField>
    <cacheField name="GIT_RAT_COST" numFmtId="0">
      <sharedItems containsSemiMixedTypes="0" containsString="0" containsNumber="1" containsInteger="1" minValue="0" maxValue="193904168"/>
    </cacheField>
    <cacheField name="GIT_RAT_RETAIL" numFmtId="0">
      <sharedItems containsSemiMixedTypes="0" containsString="0" containsNumber="1" containsInteger="1" minValue="0" maxValue="138303200"/>
    </cacheField>
    <cacheField name="ONORDER_QTY" numFmtId="0">
      <sharedItems containsSemiMixedTypes="0" containsString="0" containsNumber="1" containsInteger="1" minValue="0" maxValue="222798"/>
    </cacheField>
    <cacheField name="ONORDER_COST" numFmtId="0">
      <sharedItems containsSemiMixedTypes="0" containsString="0" containsNumber="1" containsInteger="1" minValue="0" maxValue="1924023862"/>
    </cacheField>
    <cacheField name="ONORDER_RETAIL" numFmtId="0">
      <sharedItems containsSemiMixedTypes="0" containsString="0" containsNumber="1" containsInteger="1" minValue="0" maxValue="199317600"/>
    </cacheField>
    <cacheField name="LIQUIDASI_QTY" numFmtId="0">
      <sharedItems containsSemiMixedTypes="0" containsString="0" containsNumber="1" containsInteger="1" minValue="-261" maxValue="280"/>
    </cacheField>
    <cacheField name="LIQUIDASI_COST" numFmtId="0">
      <sharedItems containsSemiMixedTypes="0" containsString="0" containsNumber="1" containsInteger="1" minValue="-469697" maxValue="5486776"/>
    </cacheField>
    <cacheField name="LIQUIDASI_RETAIL" numFmtId="0">
      <sharedItems containsSemiMixedTypes="0" containsString="0" containsNumber="1" containsInteger="1" minValue="0" maxValue="6088750"/>
    </cacheField>
    <cacheField name="MARKDOWN_QTY" numFmtId="0">
      <sharedItems containsSemiMixedTypes="0" containsString="0" containsNumber="1" containsInteger="1" minValue="-20" maxValue="21"/>
    </cacheField>
    <cacheField name="MARKDOWN_COST" numFmtId="0">
      <sharedItems containsSemiMixedTypes="0" containsString="0" containsNumber="1" containsInteger="1" minValue="-1304398" maxValue="332779"/>
    </cacheField>
    <cacheField name="MARKDOWN_RETAIL" numFmtId="0">
      <sharedItems containsSemiMixedTypes="0" containsString="0" containsNumber="1" containsInteger="1" minValue="-1103100" maxValue="5450150"/>
    </cacheField>
    <cacheField name="AGING s.d 90 HARI(Cost)" numFmtId="0">
      <sharedItems containsSemiMixedTypes="0" containsString="0" containsNumber="1" containsInteger="1" minValue="-131904" maxValue="5351840680"/>
    </cacheField>
    <cacheField name="AGING s.d 90 HARI(Retail)" numFmtId="0">
      <sharedItems containsSemiMixedTypes="0" containsString="0" containsNumber="1" containsInteger="1" minValue="-181000" maxValue="1322321025"/>
    </cacheField>
    <cacheField name="91 s.d 120(Cost)" numFmtId="0">
      <sharedItems containsSemiMixedTypes="0" containsString="0" containsNumber="1" containsInteger="1" minValue="-99729" maxValue="487823109"/>
    </cacheField>
    <cacheField name="91 s.d 120(Retail)" numFmtId="0">
      <sharedItems containsSemiMixedTypes="0" containsString="0" containsNumber="1" containsInteger="1" minValue="-250100" maxValue="602139300"/>
    </cacheField>
    <cacheField name="121 s.d 150(Cost)" numFmtId="0">
      <sharedItems containsSemiMixedTypes="0" containsString="0" containsNumber="1" containsInteger="1" minValue="-406526" maxValue="156642302"/>
    </cacheField>
    <cacheField name="121 s.d 150(Retail)" numFmtId="0">
      <sharedItems containsSemiMixedTypes="0" containsString="0" containsNumber="1" containsInteger="1" minValue="-432950" maxValue="211869375"/>
    </cacheField>
    <cacheField name="AGING &gt;150 (COST)" numFmtId="0">
      <sharedItems containsSemiMixedTypes="0" containsString="0" containsNumber="1" containsInteger="1" minValue="-435140467" maxValue="339906332"/>
    </cacheField>
    <cacheField name="AGING &gt;150 (RETAIL)" numFmtId="0">
      <sharedItems containsSemiMixedTypes="0" containsString="0" containsNumber="1" containsInteger="1" minValue="-227304400" maxValue="460482150"/>
    </cacheField>
    <cacheField name="LAST_SALE" numFmtId="0">
      <sharedItems containsNonDate="0" containsDate="1" containsString="0" containsBlank="1" minDate="2020-03-14T00:00:00" maxDate="2021-08-04T00:00:00"/>
    </cacheField>
    <cacheField name="LAST_RECE" numFmtId="22">
      <sharedItems containsSemiMixedTypes="0" containsNonDate="0" containsDate="1" containsString="0" minDate="2017-10-24T00:00:00" maxDate="2021-08-04T00:00:00"/>
    </cacheField>
    <cacheField name="PROCESS_D" numFmtId="22">
      <sharedItems containsSemiMixedTypes="0" containsNonDate="0" containsDate="1" containsString="0" minDate="2021-08-04T00:00:00" maxDate="2021-08-05T00:00:00"/>
    </cacheField>
    <cacheField name="STOMVT" numFmtId="0">
      <sharedItems containsSemiMixedTypes="0" containsString="0" containsNumber="1" containsInteger="1" minValue="-600000" maxValue="490675"/>
    </cacheField>
    <cacheField name="STOCOUCH" numFmtId="0">
      <sharedItems containsSemiMixedTypes="0" containsString="0" containsNumber="1" containsInteger="1" minValue="-600000" maxValue="490675"/>
    </cacheField>
    <cacheField name="DISTRICT_MANAGER" numFmtId="0">
      <sharedItems/>
    </cacheField>
    <cacheField name="TRANSFER_IN_QTY" numFmtId="0">
      <sharedItems containsSemiMixedTypes="0" containsString="0" containsNumber="1" containsInteger="1" minValue="0" maxValue="7876"/>
    </cacheField>
    <cacheField name="TRANSFER_IN_COST" numFmtId="0">
      <sharedItems containsSemiMixedTypes="0" containsString="0" containsNumber="1" containsInteger="1" minValue="0" maxValue="74831867"/>
    </cacheField>
    <cacheField name="TRANSFER_IN_RETAIL" numFmtId="0">
      <sharedItems containsSemiMixedTypes="0" containsString="0" containsNumber="1" containsInteger="1" minValue="0" maxValue="101082000"/>
    </cacheField>
    <cacheField name="%Achv" numFmtId="0" formula=" IFERROR(SALES_NET/'TARGET TOTAL',0)" databaseField="0"/>
    <cacheField name="%MrgnBP" numFmtId="0" formula=" IFERROR((GROSS_MARGIN/1.1)/SALES_NET,0)" databaseField="0"/>
    <cacheField name="+/- Achv" numFmtId="0" formula=" 1-'%Achv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8"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161"/>
    <x v="0"/>
    <s v="M67"/>
    <s v="RDC2M6A"/>
    <n v="0"/>
    <n v="0"/>
    <n v="0"/>
    <s v="10102 RAMAYANA WAREHOUSE TAMBUN"/>
    <n v="11161"/>
    <n v="0"/>
    <n v="0"/>
    <n v="6089"/>
    <n v="204155113"/>
    <n v="0"/>
    <n v="0"/>
    <n v="0"/>
    <n v="0"/>
    <n v="0"/>
    <n v="0"/>
    <n v="0"/>
    <n v="0"/>
    <n v="0"/>
    <n v="0"/>
    <n v="0"/>
    <n v="40"/>
    <n v="2096094"/>
    <n v="0"/>
    <n v="0"/>
    <n v="0"/>
    <n v="0"/>
    <n v="123"/>
    <n v="4129997"/>
    <n v="0"/>
    <n v="0"/>
    <n v="5972"/>
    <n v="200192517"/>
    <n v="0"/>
    <n v="0"/>
    <n v="0"/>
    <n v="0"/>
    <n v="48"/>
    <n v="2954194"/>
    <n v="0"/>
    <n v="27414"/>
    <n v="1009997003"/>
    <n v="0"/>
    <n v="0"/>
    <n v="0"/>
    <n v="0"/>
    <n v="0"/>
    <n v="0"/>
    <n v="0"/>
    <n v="151035445"/>
    <n v="0"/>
    <n v="32265996"/>
    <n v="0"/>
    <n v="8838453"/>
    <n v="0"/>
    <n v="7856999"/>
    <n v="0"/>
    <m/>
    <d v="2021-08-03T00:00:00"/>
    <d v="2021-08-04T00:00:00"/>
    <n v="5972"/>
    <n v="5972"/>
    <s v="0_RHO_WAREHOUSE_WHOLESALE"/>
    <n v="46"/>
    <n v="2263494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162"/>
    <x v="1"/>
    <s v="M67"/>
    <s v="RDC2M6B"/>
    <n v="0"/>
    <n v="0"/>
    <n v="0"/>
    <s v="10102 RAMAYANA WAREHOUSE TAMBUN"/>
    <n v="11162"/>
    <n v="0"/>
    <n v="0"/>
    <n v="3464"/>
    <n v="79975816"/>
    <n v="0"/>
    <n v="0"/>
    <n v="0"/>
    <n v="0"/>
    <n v="0"/>
    <n v="0"/>
    <n v="0"/>
    <n v="0"/>
    <n v="0"/>
    <n v="0"/>
    <n v="0"/>
    <n v="54"/>
    <n v="1207405"/>
    <n v="0"/>
    <n v="0"/>
    <n v="0"/>
    <n v="0"/>
    <n v="0"/>
    <n v="0"/>
    <n v="0"/>
    <n v="0"/>
    <n v="3493"/>
    <n v="80752251"/>
    <n v="0"/>
    <n v="0"/>
    <n v="0"/>
    <n v="0"/>
    <n v="6635"/>
    <n v="193904168"/>
    <n v="0"/>
    <n v="0"/>
    <n v="0"/>
    <n v="0"/>
    <n v="0"/>
    <n v="0"/>
    <n v="0"/>
    <n v="0"/>
    <n v="0"/>
    <n v="0"/>
    <n v="20831312"/>
    <n v="0"/>
    <n v="37997250"/>
    <n v="0"/>
    <n v="7621255"/>
    <n v="0"/>
    <n v="14140434"/>
    <n v="0"/>
    <m/>
    <d v="2021-08-03T00:00:00"/>
    <d v="2021-08-04T00:00:00"/>
    <n v="3493"/>
    <n v="3493"/>
    <s v="0_RHO_WAREHOUSE_WHOLESALE"/>
    <n v="83"/>
    <n v="1983840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171"/>
    <x v="2"/>
    <s v="M67"/>
    <s v="RDC2M7A"/>
    <n v="0"/>
    <n v="0"/>
    <n v="0"/>
    <s v="10102 RAMAYANA WAREHOUSE TAMBUN"/>
    <n v="11171"/>
    <n v="0"/>
    <n v="0"/>
    <n v="20090"/>
    <n v="809294380"/>
    <n v="0"/>
    <n v="0"/>
    <n v="0"/>
    <n v="0"/>
    <n v="0"/>
    <n v="0"/>
    <n v="0"/>
    <n v="0"/>
    <n v="0"/>
    <n v="0"/>
    <n v="0"/>
    <n v="14"/>
    <n v="656355"/>
    <n v="0"/>
    <n v="0"/>
    <n v="0"/>
    <n v="0"/>
    <n v="480"/>
    <n v="16435117"/>
    <n v="0"/>
    <n v="0"/>
    <n v="19850"/>
    <n v="802961436"/>
    <n v="0"/>
    <n v="0"/>
    <n v="0"/>
    <n v="0"/>
    <n v="1729"/>
    <n v="71957971"/>
    <n v="0"/>
    <n v="0"/>
    <n v="0"/>
    <n v="0"/>
    <n v="0"/>
    <n v="0"/>
    <n v="0"/>
    <n v="0"/>
    <n v="0"/>
    <n v="0"/>
    <n v="720433217"/>
    <n v="0"/>
    <n v="25303765"/>
    <n v="0"/>
    <n v="13654107"/>
    <n v="0"/>
    <n v="40956517"/>
    <n v="0"/>
    <m/>
    <d v="2021-08-03T00:00:00"/>
    <d v="2021-08-04T00:00:00"/>
    <n v="19850"/>
    <n v="19850"/>
    <s v="0_RHO_WAREHOUSE_WHOLESALE"/>
    <n v="254"/>
    <n v="10758526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172"/>
    <x v="3"/>
    <s v="M67"/>
    <s v="RDC2M7B"/>
    <n v="0"/>
    <n v="0"/>
    <n v="0"/>
    <s v="10102 RAMAYANA WAREHOUSE TAMBUN"/>
    <n v="11172"/>
    <n v="0"/>
    <n v="0"/>
    <n v="15994"/>
    <n v="527749457"/>
    <n v="0"/>
    <n v="0"/>
    <n v="0"/>
    <n v="0"/>
    <n v="0"/>
    <n v="0"/>
    <n v="0"/>
    <n v="0"/>
    <n v="0"/>
    <n v="0"/>
    <n v="0"/>
    <n v="30"/>
    <n v="491596"/>
    <n v="0"/>
    <n v="0"/>
    <n v="0"/>
    <n v="0"/>
    <n v="84"/>
    <n v="1842525"/>
    <n v="0"/>
    <n v="0"/>
    <n v="16048"/>
    <n v="530150561"/>
    <n v="0"/>
    <n v="0"/>
    <n v="0"/>
    <n v="0"/>
    <n v="2899"/>
    <n v="94960243"/>
    <n v="0"/>
    <n v="0"/>
    <n v="0"/>
    <n v="0"/>
    <n v="0"/>
    <n v="0"/>
    <n v="0"/>
    <n v="0"/>
    <n v="0"/>
    <n v="0"/>
    <n v="345141641"/>
    <n v="0"/>
    <n v="113124943"/>
    <n v="0"/>
    <n v="32467905"/>
    <n v="0"/>
    <n v="35665188"/>
    <n v="0"/>
    <m/>
    <d v="2021-08-03T00:00:00"/>
    <d v="2021-08-04T00:00:00"/>
    <n v="16048"/>
    <n v="16048"/>
    <s v="0_RHO_WAREHOUSE_WHOLESALE"/>
    <n v="168"/>
    <n v="4735224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173"/>
    <x v="4"/>
    <s v="M67"/>
    <s v="RDC2M7C"/>
    <n v="0"/>
    <n v="0"/>
    <n v="0"/>
    <s v="10102 RAMAYANA WAREHOUSE TAMBUN"/>
    <n v="11173"/>
    <n v="0"/>
    <n v="0"/>
    <n v="3215"/>
    <n v="89487704"/>
    <n v="0"/>
    <n v="0"/>
    <n v="0"/>
    <n v="0"/>
    <n v="0"/>
    <n v="0"/>
    <n v="0"/>
    <n v="0"/>
    <n v="0"/>
    <n v="0"/>
    <n v="0"/>
    <n v="7"/>
    <n v="300972"/>
    <n v="0"/>
    <n v="0"/>
    <n v="0"/>
    <n v="0"/>
    <n v="61"/>
    <n v="1178594"/>
    <n v="0"/>
    <n v="0"/>
    <n v="3147"/>
    <n v="88008143"/>
    <n v="0"/>
    <n v="0"/>
    <n v="0"/>
    <n v="0"/>
    <n v="35"/>
    <n v="4689141"/>
    <n v="0"/>
    <n v="0"/>
    <n v="0"/>
    <n v="0"/>
    <n v="0"/>
    <n v="0"/>
    <n v="0"/>
    <n v="0"/>
    <n v="0"/>
    <n v="0"/>
    <n v="71770538"/>
    <n v="0"/>
    <n v="10420075"/>
    <n v="0"/>
    <n v="2215211"/>
    <n v="0"/>
    <n v="3563319"/>
    <n v="0"/>
    <m/>
    <d v="2021-08-03T00:00:00"/>
    <d v="2021-08-04T00:00:00"/>
    <n v="3147"/>
    <n v="3147"/>
    <s v="0_RHO_WAREHOUSE_WHOLESALE"/>
    <n v="0"/>
    <n v="0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281"/>
    <x v="5"/>
    <s v="M8"/>
    <s v="RDC2M8A"/>
    <n v="0"/>
    <n v="0"/>
    <n v="0"/>
    <s v="10102 RAMAYANA WAREHOUSE TAMBUN"/>
    <n v="11281"/>
    <n v="0"/>
    <n v="0"/>
    <n v="73039"/>
    <n v="1380930298"/>
    <n v="0"/>
    <n v="0"/>
    <n v="0"/>
    <n v="0"/>
    <n v="0"/>
    <n v="0"/>
    <n v="0"/>
    <n v="0"/>
    <n v="0"/>
    <n v="0"/>
    <n v="0"/>
    <n v="0"/>
    <n v="0"/>
    <n v="0"/>
    <n v="0"/>
    <n v="0"/>
    <n v="0"/>
    <n v="5276"/>
    <n v="57470226"/>
    <n v="0"/>
    <n v="0"/>
    <n v="68024"/>
    <n v="1323929756"/>
    <n v="0"/>
    <n v="0"/>
    <n v="0"/>
    <n v="0"/>
    <n v="12"/>
    <n v="219385"/>
    <n v="0"/>
    <n v="4020"/>
    <n v="58847097"/>
    <n v="0"/>
    <n v="-261"/>
    <n v="-469697"/>
    <n v="0"/>
    <n v="0"/>
    <n v="0"/>
    <n v="0"/>
    <n v="1190012391"/>
    <n v="0"/>
    <n v="31782783"/>
    <n v="0"/>
    <n v="49752294"/>
    <n v="0"/>
    <n v="45106111"/>
    <n v="0"/>
    <m/>
    <d v="2021-07-27T00:00:00"/>
    <d v="2021-08-04T00:00:00"/>
    <n v="68024"/>
    <n v="68024"/>
    <s v="0_RHO_WAREHOUSE_WHOLESALE"/>
    <n v="0"/>
    <n v="0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282"/>
    <x v="6"/>
    <s v="M8"/>
    <s v="RDC2M8B"/>
    <n v="0"/>
    <n v="0"/>
    <n v="0"/>
    <s v="10102 RAMAYANA WAREHOUSE TAMBUN"/>
    <n v="11282"/>
    <n v="0"/>
    <n v="0"/>
    <n v="367200"/>
    <n v="5441431534"/>
    <n v="0"/>
    <n v="0"/>
    <n v="0"/>
    <n v="0"/>
    <n v="138816"/>
    <n v="428074601"/>
    <n v="0"/>
    <n v="0"/>
    <n v="0"/>
    <n v="0"/>
    <n v="0"/>
    <n v="1484"/>
    <n v="7159464"/>
    <n v="0"/>
    <n v="0"/>
    <n v="0"/>
    <n v="0"/>
    <n v="13864"/>
    <n v="243399041"/>
    <n v="0"/>
    <n v="0"/>
    <n v="490675"/>
    <n v="5619048706"/>
    <n v="0"/>
    <n v="0"/>
    <n v="0"/>
    <n v="0"/>
    <n v="106"/>
    <n v="575321"/>
    <n v="0"/>
    <n v="209648"/>
    <n v="1924023862"/>
    <n v="0"/>
    <n v="0"/>
    <n v="0"/>
    <n v="0"/>
    <n v="0"/>
    <n v="0"/>
    <n v="0"/>
    <n v="5351840680"/>
    <n v="0"/>
    <n v="179971542"/>
    <n v="0"/>
    <n v="72177437"/>
    <n v="0"/>
    <n v="14905221"/>
    <n v="0"/>
    <m/>
    <d v="2021-08-03T00:00:00"/>
    <d v="2021-08-04T00:00:00"/>
    <n v="490675"/>
    <n v="490675"/>
    <s v="0_RHO_WAREHOUSE_WHOLESALE"/>
    <n v="7"/>
    <n v="101076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283"/>
    <x v="7"/>
    <s v="M8"/>
    <s v="RDC2M8C"/>
    <n v="0"/>
    <n v="0"/>
    <n v="0"/>
    <s v="10102 RAMAYANA WAREHOUSE TAMBUN"/>
    <n v="11283"/>
    <n v="0"/>
    <n v="0"/>
    <n v="59131"/>
    <n v="802004895"/>
    <n v="0"/>
    <n v="0"/>
    <n v="0"/>
    <n v="0"/>
    <n v="0"/>
    <n v="0"/>
    <n v="0"/>
    <n v="0"/>
    <n v="0"/>
    <n v="0"/>
    <n v="0"/>
    <n v="1014"/>
    <n v="3937770"/>
    <n v="0"/>
    <n v="0"/>
    <n v="0"/>
    <n v="0"/>
    <n v="4794"/>
    <n v="42874124"/>
    <n v="0"/>
    <n v="0"/>
    <n v="53323"/>
    <n v="755193000"/>
    <n v="0"/>
    <n v="0"/>
    <n v="0"/>
    <n v="0"/>
    <n v="309"/>
    <n v="2818914"/>
    <n v="0"/>
    <n v="222798"/>
    <n v="1771639320"/>
    <n v="0"/>
    <n v="0"/>
    <n v="0"/>
    <n v="0"/>
    <n v="0"/>
    <n v="0"/>
    <n v="0"/>
    <n v="742146257"/>
    <n v="0"/>
    <n v="10318214"/>
    <n v="0"/>
    <n v="602235"/>
    <n v="0"/>
    <n v="1817203"/>
    <n v="0"/>
    <m/>
    <d v="2021-08-03T00:00:00"/>
    <d v="2021-08-04T00:00:00"/>
    <n v="53323"/>
    <n v="53323"/>
    <s v="0_RHO_WAREHOUSE_WHOLESALE"/>
    <n v="0"/>
    <n v="0"/>
    <n v="0"/>
  </r>
  <r>
    <s v="10102"/>
    <s v="RDC2"/>
    <x v="0"/>
    <s v="10102 RAMAYANA WAREHOUSE TAMBUN"/>
    <s v="RHO"/>
    <s v="WEST"/>
    <s v="JAVA"/>
    <s v="WEST JAVA"/>
    <s v="BEKASI"/>
    <s v="OTHER"/>
    <s v="0_RHO_WAREHOUSE_WHOLESALE"/>
    <x v="0"/>
    <n v="11384"/>
    <x v="8"/>
    <s v="M8"/>
    <s v="RDC2M8D"/>
    <n v="0"/>
    <n v="0"/>
    <n v="0"/>
    <s v="10102 RAMAYANA WAREHOUSE TAMBUN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8-08-08T00:00:00"/>
    <d v="2021-08-04T00:00:00"/>
    <n v="0"/>
    <n v="0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161"/>
    <x v="0"/>
    <s v="M67"/>
    <s v="RDC7M6A"/>
    <n v="0"/>
    <n v="0"/>
    <n v="0"/>
    <s v="10107 RAMAYANA WAREHOUSE JATIM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0-08-11T00:00:00"/>
    <d v="2021-08-04T00:00:00"/>
    <n v="0"/>
    <n v="0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162"/>
    <x v="1"/>
    <s v="M67"/>
    <s v="RDC7M6B"/>
    <n v="0"/>
    <n v="0"/>
    <n v="0"/>
    <s v="10107 RAMAYANA WAREHOUSE JATIM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5-08T00:00:00"/>
    <d v="2021-08-04T00:00:00"/>
    <n v="0"/>
    <n v="0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171"/>
    <x v="2"/>
    <s v="M67"/>
    <s v="RDC7M7A"/>
    <n v="0"/>
    <n v="0"/>
    <n v="0"/>
    <s v="10107 RAMAYANA WAREHOUSE JATIM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4T00:00:00"/>
    <d v="2021-08-04T00:00:00"/>
    <n v="0"/>
    <n v="0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172"/>
    <x v="3"/>
    <s v="M67"/>
    <s v="RDC7M7B"/>
    <n v="0"/>
    <n v="0"/>
    <n v="0"/>
    <s v="10107 RAMAYANA WAREHOUSE JATIM"/>
    <n v="11172"/>
    <n v="0"/>
    <n v="0"/>
    <n v="12"/>
    <n v="871413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8714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7-12T00:00:00"/>
    <d v="2021-08-04T00:00:00"/>
    <n v="0"/>
    <n v="0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173"/>
    <x v="4"/>
    <s v="M67"/>
    <s v="RDC7M7C"/>
    <n v="0"/>
    <n v="0"/>
    <n v="0"/>
    <s v="10107 RAMAYANA WAREHOUSE JATIM"/>
    <n v="11173"/>
    <n v="0"/>
    <n v="0"/>
    <n v="36"/>
    <n v="9357373"/>
    <n v="0"/>
    <n v="0"/>
    <n v="0"/>
    <n v="0"/>
    <n v="0"/>
    <n v="0"/>
    <n v="0"/>
    <n v="0"/>
    <n v="0"/>
    <n v="0"/>
    <n v="0"/>
    <n v="0"/>
    <n v="0"/>
    <n v="0"/>
    <n v="0"/>
    <n v="0"/>
    <n v="0"/>
    <n v="42"/>
    <n v="9489277"/>
    <n v="0"/>
    <n v="0"/>
    <n v="-6"/>
    <n v="-131904"/>
    <n v="0"/>
    <n v="0"/>
    <n v="0"/>
    <n v="0"/>
    <n v="6"/>
    <n v="131904"/>
    <n v="0"/>
    <n v="0"/>
    <n v="0"/>
    <n v="0"/>
    <n v="0"/>
    <n v="0"/>
    <n v="0"/>
    <n v="0"/>
    <n v="0"/>
    <n v="0"/>
    <n v="-131904"/>
    <n v="0"/>
    <n v="0"/>
    <n v="0"/>
    <n v="0"/>
    <n v="0"/>
    <n v="0"/>
    <n v="0"/>
    <m/>
    <d v="2021-06-30T00:00:00"/>
    <d v="2021-08-04T00:00:00"/>
    <n v="-6"/>
    <n v="-6"/>
    <s v="0_RHO_WAREHOUSE_WHOLESALE"/>
    <n v="0"/>
    <n v="0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281"/>
    <x v="5"/>
    <s v="M8"/>
    <s v="RDC7M8A"/>
    <n v="0"/>
    <n v="0"/>
    <n v="0"/>
    <s v="10107 RAMAYANA WAREHOUSE JATIM"/>
    <n v="11281"/>
    <n v="0"/>
    <n v="0"/>
    <n v="74955"/>
    <n v="918673408"/>
    <n v="0"/>
    <n v="0"/>
    <n v="0"/>
    <n v="0"/>
    <n v="645"/>
    <n v="7664050"/>
    <n v="0"/>
    <n v="0"/>
    <n v="0"/>
    <n v="0"/>
    <n v="0"/>
    <n v="0"/>
    <n v="0"/>
    <n v="0"/>
    <n v="0"/>
    <n v="0"/>
    <n v="0"/>
    <n v="312"/>
    <n v="3115851"/>
    <n v="0"/>
    <n v="0"/>
    <n v="77730"/>
    <n v="951385699"/>
    <n v="0"/>
    <n v="0"/>
    <n v="0"/>
    <n v="0"/>
    <n v="4050"/>
    <n v="41901332"/>
    <n v="0"/>
    <n v="987"/>
    <n v="13515909"/>
    <n v="0"/>
    <n v="0"/>
    <n v="0"/>
    <n v="0"/>
    <n v="0"/>
    <n v="0"/>
    <n v="0"/>
    <n v="806315610"/>
    <n v="0"/>
    <n v="44436043"/>
    <n v="0"/>
    <n v="7630985"/>
    <n v="0"/>
    <n v="81736153"/>
    <n v="0"/>
    <m/>
    <d v="2021-08-03T00:00:00"/>
    <d v="2021-08-04T00:00:00"/>
    <n v="77730"/>
    <n v="77730"/>
    <s v="0_RHO_WAREHOUSE_WHOLESALE"/>
    <n v="2442"/>
    <n v="28164095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282"/>
    <x v="6"/>
    <s v="M8"/>
    <s v="RDC7M8B"/>
    <n v="0"/>
    <n v="0"/>
    <n v="0"/>
    <s v="10107 RAMAYANA WAREHOUSE JATIM"/>
    <n v="11282"/>
    <n v="0"/>
    <n v="0"/>
    <n v="89303"/>
    <n v="1227351490"/>
    <n v="0"/>
    <n v="0"/>
    <n v="0"/>
    <n v="0"/>
    <n v="0"/>
    <n v="0"/>
    <n v="0"/>
    <n v="0"/>
    <n v="0"/>
    <n v="0"/>
    <n v="0"/>
    <n v="0"/>
    <n v="0"/>
    <n v="0"/>
    <n v="0"/>
    <n v="0"/>
    <n v="0"/>
    <n v="1746"/>
    <n v="18551636"/>
    <n v="0"/>
    <n v="0"/>
    <n v="92635"/>
    <n v="1257261984"/>
    <n v="0"/>
    <n v="0"/>
    <n v="0"/>
    <n v="0"/>
    <n v="4620"/>
    <n v="55251720"/>
    <n v="0"/>
    <n v="13424"/>
    <n v="74037391"/>
    <n v="0"/>
    <n v="0"/>
    <n v="0"/>
    <n v="0"/>
    <n v="0"/>
    <n v="0"/>
    <n v="0"/>
    <n v="1252973796"/>
    <n v="0"/>
    <n v="4288188"/>
    <n v="0"/>
    <n v="0"/>
    <n v="0"/>
    <n v="0"/>
    <n v="0"/>
    <m/>
    <d v="2021-08-03T00:00:00"/>
    <d v="2021-08-04T00:00:00"/>
    <n v="92635"/>
    <n v="92635"/>
    <s v="0_RHO_WAREHOUSE_WHOLESALE"/>
    <n v="5078"/>
    <n v="48462131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283"/>
    <x v="7"/>
    <s v="M8"/>
    <s v="RDC7M8C"/>
    <n v="0"/>
    <n v="0"/>
    <n v="0"/>
    <s v="10107 RAMAYANA WAREHOUSE JATIM"/>
    <n v="11283"/>
    <n v="0"/>
    <n v="0"/>
    <n v="10910"/>
    <n v="75182768"/>
    <n v="0"/>
    <n v="0"/>
    <n v="0"/>
    <n v="0"/>
    <n v="1320"/>
    <n v="4180001"/>
    <n v="0"/>
    <n v="0"/>
    <n v="0"/>
    <n v="0"/>
    <n v="0"/>
    <n v="0"/>
    <n v="0"/>
    <n v="0"/>
    <n v="0"/>
    <n v="0"/>
    <n v="0"/>
    <n v="2944"/>
    <n v="22744231"/>
    <n v="0"/>
    <n v="0"/>
    <n v="9670"/>
    <n v="58465840"/>
    <n v="0"/>
    <n v="0"/>
    <n v="0"/>
    <n v="0"/>
    <n v="0"/>
    <n v="0"/>
    <n v="0"/>
    <n v="28913"/>
    <n v="223158755"/>
    <n v="0"/>
    <n v="0"/>
    <n v="0"/>
    <n v="0"/>
    <n v="0"/>
    <n v="0"/>
    <n v="0"/>
    <n v="58465840"/>
    <n v="0"/>
    <n v="0"/>
    <n v="0"/>
    <n v="0"/>
    <n v="0"/>
    <n v="0"/>
    <n v="0"/>
    <m/>
    <d v="2021-08-03T00:00:00"/>
    <d v="2021-08-04T00:00:00"/>
    <n v="9670"/>
    <n v="9670"/>
    <s v="0_RHO_WAREHOUSE_WHOLESALE"/>
    <n v="384"/>
    <n v="1847303"/>
    <n v="0"/>
  </r>
  <r>
    <s v="10107"/>
    <s v="RDC7"/>
    <x v="0"/>
    <s v="10107 RAMAYANA WAREHOUSE JATIM"/>
    <s v="LKLP"/>
    <s v="WEST"/>
    <s v="JAVA"/>
    <s v="EAST JAVA"/>
    <s v="SIDOARJO"/>
    <s v="OTHER"/>
    <s v="0_RHO_WAREHOUSE_WHOLESALE"/>
    <x v="0"/>
    <n v="11384"/>
    <x v="8"/>
    <s v="M8"/>
    <s v="RDC7M8D"/>
    <n v="0"/>
    <n v="0"/>
    <n v="0"/>
    <s v="10107 RAMAYANA WAREHOUSE JATIM"/>
    <n v="11384"/>
    <n v="0"/>
    <n v="0"/>
    <n v="10256"/>
    <n v="222762049"/>
    <n v="0"/>
    <n v="0"/>
    <n v="0"/>
    <n v="0"/>
    <n v="2289"/>
    <n v="33125529"/>
    <n v="0"/>
    <n v="0"/>
    <n v="0"/>
    <n v="0"/>
    <n v="0"/>
    <n v="0"/>
    <n v="0"/>
    <n v="0"/>
    <n v="0"/>
    <n v="0"/>
    <n v="0"/>
    <n v="230"/>
    <n v="3552178"/>
    <n v="0"/>
    <n v="0"/>
    <n v="12542"/>
    <n v="258577186"/>
    <n v="0"/>
    <n v="0"/>
    <n v="0"/>
    <n v="0"/>
    <n v="282"/>
    <n v="7725734"/>
    <n v="0"/>
    <n v="12970"/>
    <n v="337489081"/>
    <n v="0"/>
    <n v="0"/>
    <n v="0"/>
    <n v="0"/>
    <n v="0"/>
    <n v="0"/>
    <n v="0"/>
    <n v="221386665"/>
    <n v="0"/>
    <n v="14856619"/>
    <n v="0"/>
    <n v="7994000"/>
    <n v="0"/>
    <n v="655540"/>
    <n v="0"/>
    <m/>
    <d v="2021-08-03T00:00:00"/>
    <d v="2021-08-04T00:00:00"/>
    <n v="12542"/>
    <n v="12542"/>
    <s v="0_RHO_WAREHOUSE_WHOLESALE"/>
    <n v="226"/>
    <n v="6228831"/>
    <n v="0"/>
  </r>
  <r>
    <s v="10999"/>
    <s v="S999"/>
    <x v="0"/>
    <s v="S999 - ROBINSON WHOLESALE"/>
    <s v="OTHER"/>
    <s v="OTHER"/>
    <s v="OTHER"/>
    <s v="OTHER"/>
    <s v="OTHER"/>
    <s v="OTHER"/>
    <s v="OTHER"/>
    <x v="1"/>
    <n v="11281"/>
    <x v="5"/>
    <s v="M8"/>
    <s v="S999M8A"/>
    <n v="0"/>
    <n v="0"/>
    <n v="0"/>
    <s v="10999 RAMAYANA WHOLESALE"/>
    <n v="11281"/>
    <n v="0"/>
    <n v="0"/>
    <n v="-600000"/>
    <n v="-435140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0000"/>
    <n v="-4351404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35140467"/>
    <n v="0"/>
    <m/>
    <d v="2021-03-25T00:00:00"/>
    <d v="2021-08-04T00:00:00"/>
    <n v="-600000"/>
    <n v="-600000"/>
    <s v="OTHER"/>
    <n v="0"/>
    <n v="0"/>
    <n v="0"/>
  </r>
  <r>
    <s v="10999"/>
    <s v="S999"/>
    <x v="0"/>
    <s v="S999 - ROBINSON WHOLESALE"/>
    <s v="OTHER"/>
    <s v="OTHER"/>
    <s v="OTHER"/>
    <s v="OTHER"/>
    <s v="OTHER"/>
    <s v="OTHER"/>
    <s v="OTHER"/>
    <x v="1"/>
    <n v="11282"/>
    <x v="6"/>
    <s v="M8"/>
    <s v="S999M8B"/>
    <n v="0"/>
    <n v="0"/>
    <n v="0"/>
    <s v="10999 RAMAYANA WHOLESALE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3T00:00:00"/>
    <d v="2021-08-04T00:00:00"/>
    <n v="0"/>
    <n v="0"/>
    <s v="OTHER"/>
    <n v="0"/>
    <n v="0"/>
    <n v="0"/>
  </r>
  <r>
    <s v="10999"/>
    <s v="S999"/>
    <x v="0"/>
    <s v="S999 - ROBINSON WHOLESALE"/>
    <s v="OTHER"/>
    <s v="OTHER"/>
    <s v="OTHER"/>
    <s v="OTHER"/>
    <s v="OTHER"/>
    <s v="OTHER"/>
    <s v="OTHER"/>
    <x v="1"/>
    <n v="11283"/>
    <x v="7"/>
    <s v="M8"/>
    <s v="S999M8C"/>
    <n v="0"/>
    <n v="0"/>
    <n v="0"/>
    <s v="10999 RAMAYANA WHOLESALE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6-17T00:00:00"/>
    <d v="2021-08-04T00:00:00"/>
    <n v="0"/>
    <n v="0"/>
    <s v="OTHER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161"/>
    <x v="0"/>
    <s v="M67"/>
    <s v="S002M6A"/>
    <n v="5500000"/>
    <n v="2600000"/>
    <n v="8100000"/>
    <s v="11002 ROBINSON PULOGADUNG"/>
    <n v="11161"/>
    <n v="6020000"/>
    <n v="8600000"/>
    <n v="3760"/>
    <n v="107795886"/>
    <n v="175795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60"/>
    <n v="107795886"/>
    <n v="175795602"/>
    <n v="24"/>
    <n v="1439509"/>
    <n v="2520000"/>
    <n v="0"/>
    <n v="0"/>
    <n v="0"/>
    <n v="0"/>
    <n v="0"/>
    <n v="0"/>
    <n v="0"/>
    <n v="0"/>
    <n v="0"/>
    <n v="0"/>
    <n v="0"/>
    <n v="0"/>
    <n v="7567395"/>
    <n v="12497100"/>
    <n v="13591476"/>
    <n v="22452800"/>
    <n v="9038516"/>
    <n v="15313100"/>
    <n v="75689771"/>
    <n v="122664602"/>
    <d v="2021-07-02T00:00:00"/>
    <d v="2021-06-30T00:00:00"/>
    <d v="2021-08-04T00:00:00"/>
    <n v="3760"/>
    <n v="3760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162"/>
    <x v="1"/>
    <s v="M67"/>
    <s v="S002M6B"/>
    <n v="2900000"/>
    <n v="3600000"/>
    <n v="6500000"/>
    <s v="11002 ROBINSON PULOGADUNG"/>
    <n v="11162"/>
    <n v="3220000"/>
    <n v="4600000"/>
    <n v="8056"/>
    <n v="124160174"/>
    <n v="187281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056"/>
    <n v="124160174"/>
    <n v="187281700"/>
    <n v="0"/>
    <n v="0"/>
    <n v="0"/>
    <n v="0"/>
    <n v="0"/>
    <n v="0"/>
    <n v="0"/>
    <n v="0"/>
    <n v="0"/>
    <n v="0"/>
    <n v="0"/>
    <n v="0"/>
    <n v="0"/>
    <n v="0"/>
    <n v="0"/>
    <n v="32685850"/>
    <n v="57964300"/>
    <n v="22785095"/>
    <n v="38895500"/>
    <n v="4444228"/>
    <n v="8602500"/>
    <n v="63701203"/>
    <n v="81189400"/>
    <d v="2021-07-02T00:00:00"/>
    <d v="2021-06-29T00:00:00"/>
    <d v="2021-08-04T00:00:00"/>
    <n v="8056"/>
    <n v="8056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171"/>
    <x v="2"/>
    <s v="M67"/>
    <s v="S002M7A"/>
    <n v="6600000"/>
    <n v="500000"/>
    <n v="7100000"/>
    <s v="11002 ROBINSON PULOGADUNG"/>
    <n v="11171"/>
    <n v="7275000"/>
    <n v="9700000"/>
    <n v="3850"/>
    <n v="97513971"/>
    <n v="165128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50"/>
    <n v="97513971"/>
    <n v="165128100"/>
    <n v="36"/>
    <n v="1359808"/>
    <n v="2268000"/>
    <n v="34"/>
    <n v="1273756"/>
    <n v="2258000"/>
    <n v="0"/>
    <n v="0"/>
    <n v="0"/>
    <n v="0"/>
    <n v="0"/>
    <n v="0"/>
    <n v="0"/>
    <n v="0"/>
    <n v="0"/>
    <n v="14155759"/>
    <n v="24272100"/>
    <n v="12054901"/>
    <n v="20729900"/>
    <n v="20901840"/>
    <n v="37091000"/>
    <n v="50401471"/>
    <n v="83035100"/>
    <d v="2021-07-02T00:00:00"/>
    <d v="2021-06-26T00:00:00"/>
    <d v="2021-08-04T00:00:00"/>
    <n v="3850"/>
    <n v="3850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172"/>
    <x v="3"/>
    <s v="M67"/>
    <s v="S002M7B"/>
    <n v="9300000"/>
    <n v="200000"/>
    <n v="9500000"/>
    <s v="11002 ROBINSON PULOGADUNG"/>
    <n v="11172"/>
    <n v="10241000"/>
    <n v="13300000"/>
    <n v="5860"/>
    <n v="112652671"/>
    <n v="17588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60"/>
    <n v="112652671"/>
    <n v="175881500"/>
    <n v="12"/>
    <n v="120257"/>
    <n v="240000"/>
    <n v="88"/>
    <n v="1769005"/>
    <n v="3002000"/>
    <n v="0"/>
    <n v="0"/>
    <n v="0"/>
    <n v="0"/>
    <n v="0"/>
    <n v="0"/>
    <n v="0"/>
    <n v="0"/>
    <n v="0"/>
    <n v="16676183"/>
    <n v="30487700"/>
    <n v="29155897"/>
    <n v="50237800"/>
    <n v="14512711"/>
    <n v="22534700"/>
    <n v="50340326"/>
    <n v="70161300"/>
    <d v="2021-07-02T00:00:00"/>
    <d v="2021-06-30T00:00:00"/>
    <d v="2021-08-04T00:00:00"/>
    <n v="5860"/>
    <n v="5860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173"/>
    <x v="4"/>
    <s v="M67"/>
    <s v="S002M7C"/>
    <n v="7700000"/>
    <n v="200000"/>
    <n v="7900000"/>
    <s v="11002 ROBINSON PULOGADUNG"/>
    <n v="11173"/>
    <n v="8500000"/>
    <n v="10000000"/>
    <n v="4490"/>
    <n v="149587342"/>
    <n v="20917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490"/>
    <n v="149587342"/>
    <n v="209179000"/>
    <n v="1"/>
    <n v="130148"/>
    <n v="175000"/>
    <n v="0"/>
    <n v="0"/>
    <n v="0"/>
    <n v="0"/>
    <n v="0"/>
    <n v="0"/>
    <n v="0"/>
    <n v="0"/>
    <n v="0"/>
    <n v="0"/>
    <n v="0"/>
    <n v="0"/>
    <n v="54711148"/>
    <n v="80164500"/>
    <n v="6708441"/>
    <n v="10527500"/>
    <n v="17320848"/>
    <n v="23574000"/>
    <n v="70400227"/>
    <n v="94213000"/>
    <d v="2021-07-02T00:00:00"/>
    <d v="2021-06-30T00:00:00"/>
    <d v="2021-08-04T00:00:00"/>
    <n v="4490"/>
    <n v="4490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281"/>
    <x v="5"/>
    <s v="M8"/>
    <s v="S002M8A"/>
    <n v="102800000"/>
    <n v="0"/>
    <n v="102800000"/>
    <s v="11002 ROBINSON PULOGADUNG"/>
    <n v="11281"/>
    <n v="113040000"/>
    <n v="125600000"/>
    <n v="53973"/>
    <n v="633625800"/>
    <n v="854878875"/>
    <n v="0"/>
    <n v="0"/>
    <n v="0"/>
    <n v="36"/>
    <n v="312268"/>
    <n v="424200"/>
    <n v="385636"/>
    <n v="0"/>
    <n v="0"/>
    <n v="0"/>
    <n v="0"/>
    <n v="0"/>
    <n v="0"/>
    <n v="0"/>
    <n v="0"/>
    <n v="0"/>
    <n v="0"/>
    <n v="0"/>
    <n v="0"/>
    <n v="0"/>
    <n v="54009"/>
    <n v="633938068"/>
    <n v="855303075"/>
    <n v="644"/>
    <n v="5021571"/>
    <n v="6624800"/>
    <n v="38"/>
    <n v="409294"/>
    <n v="539500"/>
    <n v="36"/>
    <n v="312268"/>
    <n v="424200"/>
    <n v="0"/>
    <n v="0"/>
    <n v="0"/>
    <n v="0"/>
    <n v="0"/>
    <n v="0"/>
    <n v="133964221"/>
    <n v="179626275"/>
    <n v="125204471"/>
    <n v="164354850"/>
    <n v="79312980"/>
    <n v="106921875"/>
    <n v="289788820"/>
    <n v="396844025"/>
    <d v="2021-07-21T00:00:00"/>
    <d v="2021-08-02T00:00:00"/>
    <d v="2021-08-04T00:00:00"/>
    <n v="54009"/>
    <n v="54009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282"/>
    <x v="6"/>
    <s v="M8"/>
    <s v="S002M8B"/>
    <n v="133500000"/>
    <n v="0"/>
    <n v="133500000"/>
    <s v="11002 ROBINSON PULOGADUNG"/>
    <n v="11282"/>
    <n v="146880000"/>
    <n v="163200000"/>
    <n v="74701"/>
    <n v="508687202"/>
    <n v="677490600"/>
    <n v="0"/>
    <n v="0"/>
    <n v="0"/>
    <n v="92"/>
    <n v="670542"/>
    <n v="936800"/>
    <n v="851635"/>
    <n v="0"/>
    <n v="0"/>
    <n v="0"/>
    <n v="0"/>
    <n v="0"/>
    <n v="0"/>
    <n v="0"/>
    <n v="0"/>
    <n v="0"/>
    <n v="0"/>
    <n v="0"/>
    <n v="0"/>
    <n v="0"/>
    <n v="74793"/>
    <n v="509357744"/>
    <n v="678427400"/>
    <n v="2400"/>
    <n v="34653058"/>
    <n v="39302400"/>
    <n v="360"/>
    <n v="741189"/>
    <n v="944000"/>
    <n v="92"/>
    <n v="670542"/>
    <n v="936800"/>
    <n v="0"/>
    <n v="0"/>
    <n v="0"/>
    <n v="0"/>
    <n v="0"/>
    <n v="0"/>
    <n v="224070366"/>
    <n v="288231550"/>
    <n v="131079336"/>
    <n v="179256150"/>
    <n v="42382961"/>
    <n v="57886650"/>
    <n v="111410662"/>
    <n v="152465050"/>
    <d v="2021-07-21T00:00:00"/>
    <d v="2021-08-02T00:00:00"/>
    <d v="2021-08-04T00:00:00"/>
    <n v="74793"/>
    <n v="74793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283"/>
    <x v="7"/>
    <s v="M8"/>
    <s v="S002M8C"/>
    <n v="38600000"/>
    <n v="0"/>
    <n v="38600000"/>
    <s v="11002 ROBINSON PULOGADUNG"/>
    <n v="11283"/>
    <n v="42501000"/>
    <n v="45700000"/>
    <n v="24961"/>
    <n v="224881154"/>
    <n v="281387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961"/>
    <n v="224881154"/>
    <n v="281387675"/>
    <n v="0"/>
    <n v="0"/>
    <n v="0"/>
    <n v="110"/>
    <n v="692075"/>
    <n v="871000"/>
    <n v="0"/>
    <n v="0"/>
    <n v="0"/>
    <n v="0"/>
    <n v="0"/>
    <n v="0"/>
    <n v="0"/>
    <n v="0"/>
    <n v="0"/>
    <n v="56556206"/>
    <n v="68415950"/>
    <n v="38392442"/>
    <n v="49658400"/>
    <n v="31505695"/>
    <n v="40625350"/>
    <n v="96793373"/>
    <n v="120569275"/>
    <d v="2021-07-02T00:00:00"/>
    <d v="2021-07-30T00:00:00"/>
    <d v="2021-08-04T00:00:00"/>
    <n v="24961"/>
    <n v="24961"/>
    <s v="SUGIYANTO"/>
    <n v="0"/>
    <n v="0"/>
    <n v="0"/>
  </r>
  <r>
    <s v="11002"/>
    <s v="S002"/>
    <x v="1"/>
    <s v="S002 - ROBINSON PULOGADUNG"/>
    <s v="RHO"/>
    <s v="WEST"/>
    <s v="JAVA"/>
    <s v="DKI JAKARTA"/>
    <s v="EAST JAKARTA"/>
    <s v="B"/>
    <s v="SUGIYANTO"/>
    <x v="1"/>
    <n v="11384"/>
    <x v="8"/>
    <s v="M8"/>
    <s v="S002M8D"/>
    <n v="37400000"/>
    <n v="0"/>
    <n v="37400000"/>
    <s v="11002 ROBINSON PULOGADUNG"/>
    <n v="11384"/>
    <n v="41160000"/>
    <n v="42000000"/>
    <n v="3997"/>
    <n v="47568565"/>
    <n v="62888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97"/>
    <n v="47568565"/>
    <n v="62888050"/>
    <n v="140"/>
    <n v="3623979"/>
    <n v="4522600"/>
    <n v="0"/>
    <n v="0"/>
    <n v="0"/>
    <n v="0"/>
    <n v="0"/>
    <n v="0"/>
    <n v="0"/>
    <n v="0"/>
    <n v="0"/>
    <n v="0"/>
    <n v="0"/>
    <n v="0"/>
    <n v="25685740"/>
    <n v="31775700"/>
    <n v="9253873"/>
    <n v="13317500"/>
    <n v="2580666"/>
    <n v="3605950"/>
    <n v="10048286"/>
    <n v="14188900"/>
    <d v="2021-07-21T00:00:00"/>
    <d v="2021-07-29T00:00:00"/>
    <d v="2021-08-04T00:00:00"/>
    <n v="3997"/>
    <n v="3997"/>
    <s v="SUGIYANTO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161"/>
    <x v="0"/>
    <s v="M67"/>
    <s v="S010M6A"/>
    <n v="8300000"/>
    <n v="1000000"/>
    <n v="9300000"/>
    <s v="11010 RAMAYANA PALMERAH"/>
    <n v="11161"/>
    <n v="9100000"/>
    <n v="13000000"/>
    <n v="4273"/>
    <n v="125247329"/>
    <n v="197874800"/>
    <n v="35"/>
    <n v="1521281"/>
    <n v="2206400"/>
    <n v="0"/>
    <n v="0"/>
    <n v="0"/>
    <n v="0"/>
    <n v="0"/>
    <n v="0"/>
    <n v="0"/>
    <n v="0"/>
    <n v="0"/>
    <n v="0"/>
    <n v="0"/>
    <n v="0"/>
    <n v="0"/>
    <n v="0"/>
    <n v="0"/>
    <n v="532990"/>
    <n v="119830"/>
    <n v="4257"/>
    <n v="124791970"/>
    <n v="197080100"/>
    <n v="0"/>
    <n v="0"/>
    <n v="0"/>
    <n v="0"/>
    <n v="0"/>
    <n v="0"/>
    <n v="0"/>
    <n v="0"/>
    <n v="0"/>
    <n v="0"/>
    <n v="0"/>
    <n v="0"/>
    <n v="0"/>
    <n v="0"/>
    <n v="0"/>
    <n v="11986104"/>
    <n v="18304000"/>
    <n v="21296950"/>
    <n v="36845600"/>
    <n v="11142516"/>
    <n v="19227400"/>
    <n v="77403025"/>
    <n v="118332900"/>
    <d v="2021-08-03T00:00:00"/>
    <d v="2021-07-14T00:00:00"/>
    <d v="2021-08-04T00:00:00"/>
    <n v="4257"/>
    <n v="4257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162"/>
    <x v="1"/>
    <s v="M67"/>
    <s v="S010M6B"/>
    <n v="7700000"/>
    <n v="100000"/>
    <n v="7800000"/>
    <s v="11010 RAMAYANA PALMERAH"/>
    <n v="11162"/>
    <n v="8470000"/>
    <n v="12100000"/>
    <n v="6366"/>
    <n v="135037483"/>
    <n v="218316900"/>
    <n v="86"/>
    <n v="1621454"/>
    <n v="1794200"/>
    <n v="0"/>
    <n v="0"/>
    <n v="0"/>
    <n v="0"/>
    <n v="0"/>
    <n v="0"/>
    <n v="0"/>
    <n v="800"/>
    <n v="33015237"/>
    <n v="60096000"/>
    <n v="0"/>
    <n v="0"/>
    <n v="0"/>
    <n v="0"/>
    <n v="0"/>
    <n v="10600"/>
    <n v="472208"/>
    <n v="5518"/>
    <n v="101331753"/>
    <n v="157113000"/>
    <n v="0"/>
    <n v="0"/>
    <n v="0"/>
    <n v="0"/>
    <n v="0"/>
    <n v="0"/>
    <n v="0"/>
    <n v="0"/>
    <n v="0"/>
    <n v="0"/>
    <n v="0"/>
    <n v="0"/>
    <n v="0"/>
    <n v="0"/>
    <n v="0"/>
    <n v="11371292"/>
    <n v="19560800"/>
    <n v="54474611"/>
    <n v="90585100"/>
    <n v="6966462"/>
    <n v="12413700"/>
    <n v="26808048"/>
    <n v="32258400"/>
    <d v="2021-08-03T00:00:00"/>
    <d v="2021-07-11T00:00:00"/>
    <d v="2021-08-04T00:00:00"/>
    <n v="5518"/>
    <n v="5518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171"/>
    <x v="2"/>
    <s v="M67"/>
    <s v="S010M7A"/>
    <n v="11200000"/>
    <n v="1200000"/>
    <n v="12400000"/>
    <s v="11010 RAMAYANA PALMERAH"/>
    <n v="11171"/>
    <n v="12300000"/>
    <n v="16400000"/>
    <n v="3433"/>
    <n v="101645689"/>
    <n v="172572500"/>
    <n v="40"/>
    <n v="1678592"/>
    <n v="2275500"/>
    <n v="0"/>
    <n v="0"/>
    <n v="0"/>
    <n v="0"/>
    <n v="0"/>
    <n v="0"/>
    <n v="0"/>
    <n v="0"/>
    <n v="0"/>
    <n v="0"/>
    <n v="2"/>
    <n v="45000"/>
    <n v="78000"/>
    <n v="0"/>
    <n v="0"/>
    <n v="436800"/>
    <n v="369585"/>
    <n v="3409"/>
    <n v="100743995"/>
    <n v="170992500"/>
    <n v="0"/>
    <n v="0"/>
    <n v="0"/>
    <n v="0"/>
    <n v="0"/>
    <n v="0"/>
    <n v="0"/>
    <n v="0"/>
    <n v="0"/>
    <n v="0"/>
    <n v="0"/>
    <n v="0"/>
    <n v="0"/>
    <n v="0"/>
    <n v="0"/>
    <n v="34483195"/>
    <n v="57381600"/>
    <n v="34052040"/>
    <n v="58943700"/>
    <n v="9113447"/>
    <n v="15874000"/>
    <n v="22976433"/>
    <n v="38553200"/>
    <d v="2021-08-03T00:00:00"/>
    <d v="2021-07-26T00:00:00"/>
    <d v="2021-08-04T00:00:00"/>
    <n v="3409"/>
    <n v="3409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172"/>
    <x v="3"/>
    <s v="M67"/>
    <s v="S010M7B"/>
    <n v="15800000"/>
    <n v="300000"/>
    <n v="16100000"/>
    <s v="11010 RAMAYANA PALMERAH"/>
    <n v="11172"/>
    <n v="17402000"/>
    <n v="22600000"/>
    <n v="5250"/>
    <n v="111958682"/>
    <n v="178934100"/>
    <n v="50"/>
    <n v="1292999"/>
    <n v="1594400"/>
    <n v="0"/>
    <n v="0"/>
    <n v="0"/>
    <n v="0"/>
    <n v="0"/>
    <n v="0"/>
    <n v="0"/>
    <n v="0"/>
    <n v="0"/>
    <n v="0"/>
    <n v="0"/>
    <n v="0"/>
    <n v="0"/>
    <n v="0"/>
    <n v="0"/>
    <n v="253000"/>
    <n v="338768"/>
    <n v="5224"/>
    <n v="111315517"/>
    <n v="177859600"/>
    <n v="0"/>
    <n v="0"/>
    <n v="0"/>
    <n v="124"/>
    <n v="2374700"/>
    <n v="3609000"/>
    <n v="0"/>
    <n v="0"/>
    <n v="0"/>
    <n v="0"/>
    <n v="0"/>
    <n v="0"/>
    <n v="0"/>
    <n v="0"/>
    <n v="0"/>
    <n v="32996197"/>
    <n v="55106300"/>
    <n v="38207343"/>
    <n v="65814400"/>
    <n v="9192741"/>
    <n v="13871600"/>
    <n v="30919236"/>
    <n v="43067300"/>
    <d v="2021-08-03T00:00:00"/>
    <d v="2021-07-29T00:00:00"/>
    <d v="2021-08-04T00:00:00"/>
    <n v="5224"/>
    <n v="5224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173"/>
    <x v="4"/>
    <s v="M67"/>
    <s v="S010M7C"/>
    <n v="14800000"/>
    <n v="200000"/>
    <n v="15000000"/>
    <s v="11010 RAMAYANA PALMERAH"/>
    <n v="11173"/>
    <n v="16320000"/>
    <n v="19200000"/>
    <n v="3413"/>
    <n v="119600209"/>
    <n v="164917500"/>
    <n v="30"/>
    <n v="1213045"/>
    <n v="1421000"/>
    <n v="0"/>
    <n v="0"/>
    <n v="0"/>
    <n v="0"/>
    <n v="0"/>
    <n v="0"/>
    <n v="0"/>
    <n v="0"/>
    <n v="0"/>
    <n v="0"/>
    <n v="65"/>
    <n v="4537535"/>
    <n v="6340000"/>
    <n v="0"/>
    <n v="0"/>
    <n v="86650"/>
    <n v="181473"/>
    <n v="3337"/>
    <n v="114620261"/>
    <n v="157986500"/>
    <n v="0"/>
    <n v="0"/>
    <n v="0"/>
    <n v="0"/>
    <n v="0"/>
    <n v="0"/>
    <n v="0"/>
    <n v="0"/>
    <n v="0"/>
    <n v="0"/>
    <n v="0"/>
    <n v="0"/>
    <n v="0"/>
    <n v="0"/>
    <n v="0"/>
    <n v="29360765"/>
    <n v="43300500"/>
    <n v="8410143"/>
    <n v="11269500"/>
    <n v="20502785"/>
    <n v="28493500"/>
    <n v="54418566"/>
    <n v="72058500"/>
    <d v="2021-08-03T00:00:00"/>
    <d v="2021-07-23T00:00:00"/>
    <d v="2021-08-04T00:00:00"/>
    <n v="3337"/>
    <n v="3337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281"/>
    <x v="5"/>
    <s v="M8"/>
    <s v="S010M8A"/>
    <n v="132100000"/>
    <n v="0"/>
    <n v="132100000"/>
    <s v="11010 RAMAYANA PALMERAH"/>
    <n v="11281"/>
    <n v="145350000"/>
    <n v="161500000"/>
    <n v="56284"/>
    <n v="644826553"/>
    <n v="863541925"/>
    <n v="1489"/>
    <n v="15964279"/>
    <n v="18444725"/>
    <n v="0"/>
    <n v="0"/>
    <n v="0"/>
    <n v="0"/>
    <n v="0"/>
    <n v="0"/>
    <n v="0"/>
    <n v="0"/>
    <n v="0"/>
    <n v="0"/>
    <n v="0"/>
    <n v="0"/>
    <n v="0"/>
    <n v="0"/>
    <n v="0"/>
    <n v="884004"/>
    <n v="1861882"/>
    <n v="55695"/>
    <n v="639208537"/>
    <n v="856174275"/>
    <n v="0"/>
    <n v="0"/>
    <n v="0"/>
    <n v="24"/>
    <n v="443655"/>
    <n v="651600"/>
    <n v="0"/>
    <n v="0"/>
    <n v="0"/>
    <n v="0"/>
    <n v="0"/>
    <n v="0"/>
    <n v="0"/>
    <n v="0"/>
    <n v="0"/>
    <n v="151522587"/>
    <n v="197502850"/>
    <n v="111464611"/>
    <n v="144207025"/>
    <n v="85949371"/>
    <n v="116914150"/>
    <n v="281226483"/>
    <n v="384996000"/>
    <d v="2021-08-03T00:00:00"/>
    <d v="2021-07-31T00:00:00"/>
    <d v="2021-08-04T00:00:00"/>
    <n v="55695"/>
    <n v="55695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282"/>
    <x v="6"/>
    <s v="M8"/>
    <s v="S010M8B"/>
    <n v="112500000"/>
    <n v="0"/>
    <n v="112500000"/>
    <s v="11010 RAMAYANA PALMERAH"/>
    <n v="11282"/>
    <n v="123750000"/>
    <n v="137500000"/>
    <n v="66246"/>
    <n v="451610667"/>
    <n v="587697550"/>
    <n v="12127"/>
    <n v="43300029"/>
    <n v="51043000"/>
    <n v="0"/>
    <n v="0"/>
    <n v="0"/>
    <n v="0"/>
    <n v="0"/>
    <n v="0"/>
    <n v="0"/>
    <n v="0"/>
    <n v="0"/>
    <n v="0"/>
    <n v="0"/>
    <n v="0"/>
    <n v="0"/>
    <n v="0"/>
    <n v="0"/>
    <n v="3217971"/>
    <n v="-46481"/>
    <n v="55213"/>
    <n v="416133998"/>
    <n v="546346200"/>
    <n v="124"/>
    <n v="1061434"/>
    <n v="1517200"/>
    <n v="520"/>
    <n v="1123264"/>
    <n v="1374000"/>
    <n v="0"/>
    <n v="0"/>
    <n v="0"/>
    <n v="0"/>
    <n v="0"/>
    <n v="0"/>
    <n v="0"/>
    <n v="0"/>
    <n v="0"/>
    <n v="199335626"/>
    <n v="253154350"/>
    <n v="116846594"/>
    <n v="158498000"/>
    <n v="25584155"/>
    <n v="33955150"/>
    <n v="73863925"/>
    <n v="100084500"/>
    <d v="2021-08-03T00:00:00"/>
    <d v="2021-07-30T00:00:00"/>
    <d v="2021-08-04T00:00:00"/>
    <n v="55213"/>
    <n v="55213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283"/>
    <x v="7"/>
    <s v="M8"/>
    <s v="S010M8C"/>
    <n v="65600000"/>
    <n v="0"/>
    <n v="65600000"/>
    <s v="11010 RAMAYANA PALMERAH"/>
    <n v="11283"/>
    <n v="72168000"/>
    <n v="77600000"/>
    <n v="30227"/>
    <n v="238903464"/>
    <n v="295957735"/>
    <n v="624"/>
    <n v="5214715"/>
    <n v="5870740"/>
    <n v="0"/>
    <n v="0"/>
    <n v="0"/>
    <n v="0"/>
    <n v="0"/>
    <n v="0"/>
    <n v="0"/>
    <n v="50"/>
    <n v="110502"/>
    <n v="170000"/>
    <n v="0"/>
    <n v="0"/>
    <n v="0"/>
    <n v="0"/>
    <n v="0"/>
    <n v="133853"/>
    <n v="400348"/>
    <n v="29893"/>
    <n v="236840149"/>
    <n v="293348195"/>
    <n v="351"/>
    <n v="3401583"/>
    <n v="4459200"/>
    <n v="0"/>
    <n v="0"/>
    <n v="0"/>
    <n v="0"/>
    <n v="0"/>
    <n v="0"/>
    <n v="0"/>
    <n v="0"/>
    <n v="0"/>
    <n v="0"/>
    <n v="0"/>
    <n v="0"/>
    <n v="81672177"/>
    <n v="94631300"/>
    <n v="50146118"/>
    <n v="63650450"/>
    <n v="37519727"/>
    <n v="48444170"/>
    <n v="66365138"/>
    <n v="85093175"/>
    <d v="2021-08-03T00:00:00"/>
    <d v="2021-07-31T00:00:00"/>
    <d v="2021-08-04T00:00:00"/>
    <n v="29893"/>
    <n v="29893"/>
    <s v="SONNY INDRAPATRIA"/>
    <n v="0"/>
    <n v="0"/>
    <n v="0"/>
  </r>
  <r>
    <s v="11010"/>
    <s v="S010"/>
    <x v="0"/>
    <s v="S010 - ROBINSON PAL MERAH"/>
    <s v="RHO"/>
    <s v="WEST"/>
    <s v="JAVA"/>
    <s v="DKI JAKARTA"/>
    <s v="WEST JAKARTA"/>
    <s v="A"/>
    <s v="SONNY INDRAPATRIA"/>
    <x v="2"/>
    <n v="11384"/>
    <x v="8"/>
    <s v="M8"/>
    <s v="S010M8D"/>
    <n v="66300000"/>
    <n v="0"/>
    <n v="66300000"/>
    <s v="11010 RAMAYANA PALMERAH"/>
    <n v="11384"/>
    <n v="72912000"/>
    <n v="74400000"/>
    <n v="5714"/>
    <n v="104293074"/>
    <n v="125692550"/>
    <n v="1090"/>
    <n v="57332229"/>
    <n v="60441250"/>
    <n v="0"/>
    <n v="0"/>
    <n v="0"/>
    <n v="0"/>
    <n v="0"/>
    <n v="0"/>
    <n v="0"/>
    <n v="0"/>
    <n v="0"/>
    <n v="0"/>
    <n v="0"/>
    <n v="0"/>
    <n v="0"/>
    <n v="0"/>
    <n v="0"/>
    <n v="2856649"/>
    <n v="1211414"/>
    <n v="4699"/>
    <n v="49658021"/>
    <n v="66470550"/>
    <n v="0"/>
    <n v="0"/>
    <n v="0"/>
    <n v="0"/>
    <n v="0"/>
    <n v="0"/>
    <n v="769"/>
    <n v="8004959"/>
    <n v="11007000"/>
    <n v="21"/>
    <n v="441228"/>
    <n v="190000"/>
    <n v="0"/>
    <n v="-27853"/>
    <n v="917800"/>
    <n v="36319897"/>
    <n v="47637500"/>
    <n v="10065068"/>
    <n v="14358950"/>
    <n v="595633"/>
    <n v="811600"/>
    <n v="2547733"/>
    <n v="3480100"/>
    <d v="2021-08-03T00:00:00"/>
    <d v="2021-08-02T00:00:00"/>
    <d v="2021-08-04T00:00:00"/>
    <n v="4699"/>
    <n v="4699"/>
    <s v="SONNY INDRAPATRIA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161"/>
    <x v="0"/>
    <s v="M67"/>
    <s v="S011M6A"/>
    <n v="6300000"/>
    <n v="0"/>
    <n v="6300000"/>
    <s v="11011 RAMAYANA PASAR MINGGU"/>
    <n v="11161"/>
    <n v="6930000"/>
    <n v="9900000"/>
    <n v="2008"/>
    <n v="67323462"/>
    <n v="111711700"/>
    <n v="19"/>
    <n v="942117"/>
    <n v="1385700"/>
    <n v="0"/>
    <n v="0"/>
    <n v="0"/>
    <n v="0"/>
    <n v="0"/>
    <n v="0"/>
    <n v="0"/>
    <n v="0"/>
    <n v="0"/>
    <n v="0"/>
    <n v="0"/>
    <n v="0"/>
    <n v="0"/>
    <n v="0"/>
    <n v="0"/>
    <n v="349370"/>
    <n v="105409"/>
    <n v="1994"/>
    <n v="66763143"/>
    <n v="110799800"/>
    <n v="0"/>
    <n v="0"/>
    <n v="0"/>
    <n v="0"/>
    <n v="0"/>
    <n v="0"/>
    <n v="0"/>
    <n v="0"/>
    <n v="0"/>
    <n v="0"/>
    <n v="0"/>
    <n v="0"/>
    <n v="0"/>
    <n v="0"/>
    <n v="0"/>
    <n v="16075199"/>
    <n v="27210600"/>
    <n v="14052167"/>
    <n v="22458300"/>
    <n v="11036702"/>
    <n v="17373600"/>
    <n v="23657803"/>
    <n v="40839300"/>
    <d v="2021-08-03T00:00:00"/>
    <d v="2021-07-24T00:00:00"/>
    <d v="2021-08-04T00:00:00"/>
    <n v="1994"/>
    <n v="1994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162"/>
    <x v="1"/>
    <s v="M67"/>
    <s v="S011M6B"/>
    <n v="3200000"/>
    <n v="100000"/>
    <n v="3300000"/>
    <s v="11011 RAMAYANA PASAR MINGGU"/>
    <n v="11162"/>
    <n v="3500000"/>
    <n v="5000000"/>
    <n v="2492"/>
    <n v="53946319"/>
    <n v="88794900"/>
    <n v="13"/>
    <n v="311365"/>
    <n v="349700"/>
    <n v="0"/>
    <n v="0"/>
    <n v="0"/>
    <n v="0"/>
    <n v="0"/>
    <n v="0"/>
    <n v="0"/>
    <n v="0"/>
    <n v="0"/>
    <n v="0"/>
    <n v="0"/>
    <n v="0"/>
    <n v="0"/>
    <n v="0"/>
    <n v="0"/>
    <n v="7200"/>
    <n v="81770"/>
    <n v="2488"/>
    <n v="53888690"/>
    <n v="88731000"/>
    <n v="0"/>
    <n v="0"/>
    <n v="0"/>
    <n v="0"/>
    <n v="0"/>
    <n v="0"/>
    <n v="0"/>
    <n v="0"/>
    <n v="0"/>
    <n v="0"/>
    <n v="0"/>
    <n v="0"/>
    <n v="0"/>
    <n v="0"/>
    <n v="0"/>
    <n v="21533692"/>
    <n v="39275000"/>
    <n v="13539774"/>
    <n v="24092900"/>
    <n v="895334"/>
    <n v="1495200"/>
    <n v="17243804"/>
    <n v="23117900"/>
    <d v="2021-08-02T00:00:00"/>
    <d v="2021-05-29T00:00:00"/>
    <d v="2021-08-04T00:00:00"/>
    <n v="2488"/>
    <n v="2488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171"/>
    <x v="2"/>
    <s v="M67"/>
    <s v="S011M7A"/>
    <n v="7900000"/>
    <n v="0"/>
    <n v="7900000"/>
    <s v="11011 RAMAYANA PASAR MINGGU"/>
    <n v="11171"/>
    <n v="8700000"/>
    <n v="11600000"/>
    <n v="2519"/>
    <n v="77544905"/>
    <n v="129946600"/>
    <n v="36"/>
    <n v="1392183"/>
    <n v="1863000"/>
    <n v="0"/>
    <n v="0"/>
    <n v="0"/>
    <n v="0"/>
    <n v="0"/>
    <n v="0"/>
    <n v="0"/>
    <n v="0"/>
    <n v="0"/>
    <n v="0"/>
    <n v="0"/>
    <n v="0"/>
    <n v="0"/>
    <n v="0"/>
    <n v="0"/>
    <n v="358600"/>
    <n v="237422"/>
    <n v="2504"/>
    <n v="77065116"/>
    <n v="129208600"/>
    <n v="0"/>
    <n v="0"/>
    <n v="0"/>
    <n v="6"/>
    <n v="99066"/>
    <n v="180000"/>
    <n v="0"/>
    <n v="0"/>
    <n v="0"/>
    <n v="0"/>
    <n v="0"/>
    <n v="0"/>
    <n v="0"/>
    <n v="0"/>
    <n v="0"/>
    <n v="50729023"/>
    <n v="87267000"/>
    <n v="13639110"/>
    <n v="23618400"/>
    <n v="4540660"/>
    <n v="7571000"/>
    <n v="8087596"/>
    <n v="10614200"/>
    <d v="2021-08-03T00:00:00"/>
    <d v="2021-07-24T00:00:00"/>
    <d v="2021-08-04T00:00:00"/>
    <n v="2504"/>
    <n v="2504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172"/>
    <x v="3"/>
    <s v="M67"/>
    <s v="S011M7B"/>
    <n v="8900000"/>
    <n v="0"/>
    <n v="8900000"/>
    <s v="11011 RAMAYANA PASAR MINGGU"/>
    <n v="11172"/>
    <n v="9779000"/>
    <n v="12700000"/>
    <n v="2815"/>
    <n v="64872139"/>
    <n v="110083500"/>
    <n v="36"/>
    <n v="823454"/>
    <n v="920000"/>
    <n v="0"/>
    <n v="0"/>
    <n v="0"/>
    <n v="0"/>
    <n v="0"/>
    <n v="0"/>
    <n v="0"/>
    <n v="0"/>
    <n v="0"/>
    <n v="0"/>
    <n v="0"/>
    <n v="0"/>
    <n v="0"/>
    <n v="0"/>
    <n v="0"/>
    <n v="24200"/>
    <n v="224438"/>
    <n v="2988"/>
    <n v="67592472"/>
    <n v="114877500"/>
    <n v="0"/>
    <n v="0"/>
    <n v="0"/>
    <n v="51"/>
    <n v="1077780"/>
    <n v="1857000"/>
    <n v="0"/>
    <n v="0"/>
    <n v="0"/>
    <n v="0"/>
    <n v="0"/>
    <n v="0"/>
    <n v="0"/>
    <n v="0"/>
    <n v="0"/>
    <n v="41732741"/>
    <n v="74083700"/>
    <n v="12513142"/>
    <n v="21331600"/>
    <n v="5676237"/>
    <n v="9645700"/>
    <n v="6358553"/>
    <n v="8187500"/>
    <d v="2021-08-03T00:00:00"/>
    <d v="2021-08-02T00:00:00"/>
    <d v="2021-08-04T00:00:00"/>
    <n v="2988"/>
    <n v="2988"/>
    <s v="ARYANTO"/>
    <n v="193"/>
    <n v="3064700"/>
    <n v="532700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173"/>
    <x v="4"/>
    <s v="M67"/>
    <s v="S011M7C"/>
    <n v="9900000"/>
    <n v="200000"/>
    <n v="10100000"/>
    <s v="11011 RAMAYANA PASAR MINGGU"/>
    <n v="11173"/>
    <n v="10880000"/>
    <n v="12800000"/>
    <n v="2316"/>
    <n v="78798046"/>
    <n v="109001500"/>
    <n v="33"/>
    <n v="788500"/>
    <n v="898500"/>
    <n v="0"/>
    <n v="0"/>
    <n v="0"/>
    <n v="0"/>
    <n v="0"/>
    <n v="0"/>
    <n v="0"/>
    <n v="0"/>
    <n v="0"/>
    <n v="0"/>
    <n v="0"/>
    <n v="0"/>
    <n v="0"/>
    <n v="0"/>
    <n v="0"/>
    <n v="31150"/>
    <n v="138096"/>
    <n v="2300"/>
    <n v="78445869"/>
    <n v="108500500"/>
    <n v="0"/>
    <n v="0"/>
    <n v="0"/>
    <n v="0"/>
    <n v="0"/>
    <n v="0"/>
    <n v="0"/>
    <n v="0"/>
    <n v="0"/>
    <n v="0"/>
    <n v="0"/>
    <n v="0"/>
    <n v="0"/>
    <n v="0"/>
    <n v="0"/>
    <n v="31709715"/>
    <n v="47089000"/>
    <n v="2700210"/>
    <n v="3637500"/>
    <n v="21700385"/>
    <n v="30284000"/>
    <n v="18865525"/>
    <n v="22620000"/>
    <d v="2021-08-03T00:00:00"/>
    <d v="2021-07-19T00:00:00"/>
    <d v="2021-08-04T00:00:00"/>
    <n v="2300"/>
    <n v="2300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281"/>
    <x v="5"/>
    <s v="M8"/>
    <s v="S011M8A"/>
    <n v="81000000"/>
    <n v="0"/>
    <n v="81000000"/>
    <s v="11011 RAMAYANA PASAR MINGGU"/>
    <n v="11281"/>
    <n v="89100000"/>
    <n v="99000000"/>
    <n v="48939"/>
    <n v="601386025"/>
    <n v="802463025"/>
    <n v="1660"/>
    <n v="17825263"/>
    <n v="20451300"/>
    <n v="0"/>
    <n v="0"/>
    <n v="0"/>
    <n v="0"/>
    <n v="0"/>
    <n v="0"/>
    <n v="0"/>
    <n v="0"/>
    <n v="0"/>
    <n v="0"/>
    <n v="0"/>
    <n v="0"/>
    <n v="0"/>
    <n v="0"/>
    <n v="0"/>
    <n v="843513"/>
    <n v="2235460"/>
    <n v="48193"/>
    <n v="593684606"/>
    <n v="792338425"/>
    <n v="0"/>
    <n v="0"/>
    <n v="0"/>
    <n v="0"/>
    <n v="0"/>
    <n v="0"/>
    <n v="0"/>
    <n v="0"/>
    <n v="0"/>
    <n v="0"/>
    <n v="0"/>
    <n v="0"/>
    <n v="0"/>
    <n v="0"/>
    <n v="0"/>
    <n v="221625189"/>
    <n v="291148375"/>
    <n v="83350127"/>
    <n v="109663700"/>
    <n v="74864107"/>
    <n v="100793000"/>
    <n v="202435898"/>
    <n v="276046900"/>
    <d v="2021-08-03T00:00:00"/>
    <d v="2021-08-03T00:00:00"/>
    <d v="2021-08-04T00:00:00"/>
    <n v="48193"/>
    <n v="48193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282"/>
    <x v="6"/>
    <s v="M8"/>
    <s v="S011M8B"/>
    <n v="115300000"/>
    <n v="0"/>
    <n v="115300000"/>
    <s v="11011 RAMAYANA PASAR MINGGU"/>
    <n v="11282"/>
    <n v="126810000"/>
    <n v="140900000"/>
    <n v="60998"/>
    <n v="413081529"/>
    <n v="543342600"/>
    <n v="2271"/>
    <n v="15834470"/>
    <n v="18512950"/>
    <n v="0"/>
    <n v="0"/>
    <n v="0"/>
    <n v="0"/>
    <n v="0"/>
    <n v="0"/>
    <n v="0"/>
    <n v="101"/>
    <n v="410108"/>
    <n v="580750"/>
    <n v="0"/>
    <n v="0"/>
    <n v="0"/>
    <n v="0"/>
    <n v="0"/>
    <n v="888816"/>
    <n v="1171776"/>
    <n v="59731"/>
    <n v="406001978"/>
    <n v="534784700"/>
    <n v="0"/>
    <n v="0"/>
    <n v="0"/>
    <n v="0"/>
    <n v="0"/>
    <n v="0"/>
    <n v="0"/>
    <n v="0"/>
    <n v="0"/>
    <n v="80"/>
    <n v="675384"/>
    <n v="400000"/>
    <n v="0"/>
    <n v="0"/>
    <n v="0"/>
    <n v="223152720"/>
    <n v="286705850"/>
    <n v="104375639"/>
    <n v="141865450"/>
    <n v="31629062"/>
    <n v="42156400"/>
    <n v="44705092"/>
    <n v="61317400"/>
    <d v="2021-08-03T00:00:00"/>
    <d v="2021-07-31T00:00:00"/>
    <d v="2021-08-04T00:00:00"/>
    <n v="59731"/>
    <n v="59617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283"/>
    <x v="7"/>
    <s v="M8"/>
    <s v="S011M8C"/>
    <n v="53500000"/>
    <n v="0"/>
    <n v="53500000"/>
    <s v="11011 RAMAYANA PASAR MINGGU"/>
    <n v="11283"/>
    <n v="58869000"/>
    <n v="63300000"/>
    <n v="22607"/>
    <n v="218210634"/>
    <n v="269892645"/>
    <n v="1010"/>
    <n v="9011318"/>
    <n v="10032900"/>
    <n v="0"/>
    <n v="0"/>
    <n v="0"/>
    <n v="0"/>
    <n v="0"/>
    <n v="0"/>
    <n v="0"/>
    <n v="0"/>
    <n v="0"/>
    <n v="0"/>
    <n v="0"/>
    <n v="0"/>
    <n v="0"/>
    <n v="0"/>
    <n v="0"/>
    <n v="120150"/>
    <n v="1105025"/>
    <n v="22106"/>
    <n v="211320024"/>
    <n v="263277295"/>
    <n v="0"/>
    <n v="0"/>
    <n v="0"/>
    <n v="0"/>
    <n v="0"/>
    <n v="0"/>
    <n v="0"/>
    <n v="0"/>
    <n v="0"/>
    <n v="41"/>
    <n v="3177622"/>
    <n v="1950000"/>
    <n v="0"/>
    <n v="0"/>
    <n v="0"/>
    <n v="86454663"/>
    <n v="106163350"/>
    <n v="42962302"/>
    <n v="54683820"/>
    <n v="36794054"/>
    <n v="45459150"/>
    <n v="38301301"/>
    <n v="48398375"/>
    <d v="2021-08-03T00:00:00"/>
    <d v="2021-07-31T00:00:00"/>
    <d v="2021-08-04T00:00:00"/>
    <n v="22106"/>
    <n v="22076"/>
    <s v="ARYANTO"/>
    <n v="0"/>
    <n v="0"/>
    <n v="0"/>
  </r>
  <r>
    <s v="11011"/>
    <s v="S011"/>
    <x v="0"/>
    <s v="S011 - ROBINSON PASAR MINGGU"/>
    <s v="RHO"/>
    <s v="WEST"/>
    <s v="JAVA"/>
    <s v="DKI JAKARTA"/>
    <s v="SOUTH JAKARTA"/>
    <s v="B"/>
    <s v="ARYANTO"/>
    <x v="1"/>
    <n v="11384"/>
    <x v="8"/>
    <s v="M8"/>
    <s v="S011M8D"/>
    <n v="54100000"/>
    <n v="0"/>
    <n v="54100000"/>
    <s v="11011 RAMAYANA PASAR MINGGU"/>
    <n v="11384"/>
    <n v="59486000"/>
    <n v="60700000"/>
    <n v="3093"/>
    <n v="35488692"/>
    <n v="47602700"/>
    <n v="259"/>
    <n v="5495463"/>
    <n v="5809250"/>
    <n v="14"/>
    <n v="138750"/>
    <n v="203500"/>
    <n v="185001"/>
    <n v="0"/>
    <n v="0"/>
    <n v="0"/>
    <n v="0"/>
    <n v="0"/>
    <n v="0"/>
    <n v="0"/>
    <n v="0"/>
    <n v="0"/>
    <n v="0"/>
    <n v="0"/>
    <n v="148197"/>
    <n v="548931"/>
    <n v="2924"/>
    <n v="31952964"/>
    <n v="43654900"/>
    <n v="12"/>
    <n v="165169"/>
    <n v="238800"/>
    <n v="0"/>
    <n v="0"/>
    <n v="0"/>
    <n v="1648"/>
    <n v="16164107"/>
    <n v="22641000"/>
    <n v="34"/>
    <n v="465389"/>
    <n v="332500"/>
    <n v="0"/>
    <n v="-1300"/>
    <n v="101800"/>
    <n v="22772949"/>
    <n v="30818550"/>
    <n v="2306816"/>
    <n v="3276100"/>
    <n v="3275262"/>
    <n v="4645600"/>
    <n v="3252154"/>
    <n v="4430650"/>
    <d v="2021-08-03T00:00:00"/>
    <d v="2021-08-03T00:00:00"/>
    <d v="2021-08-04T00:00:00"/>
    <n v="2924"/>
    <n v="2924"/>
    <s v="ARYANTO"/>
    <n v="0"/>
    <n v="0"/>
    <n v="0"/>
  </r>
  <r>
    <s v="11013"/>
    <s v="S013"/>
    <x v="0"/>
    <s v="S013 - ROBINSON KRAMAT JATI"/>
    <s v="RHO"/>
    <s v="WEST"/>
    <s v="JAVA"/>
    <s v="DKI JAKARTA"/>
    <s v="EAST JAKARTA"/>
    <s v="A"/>
    <s v="ARYANTO"/>
    <x v="2"/>
    <n v="11161"/>
    <x v="0"/>
    <s v="M67"/>
    <s v="S013M6A"/>
    <n v="0"/>
    <n v="0"/>
    <n v="0"/>
    <s v="11013 ROBINSON KRAMAT JATI"/>
    <n v="11161"/>
    <n v="0"/>
    <n v="0"/>
    <n v="234"/>
    <n v="6468971"/>
    <n v="10043600"/>
    <n v="0"/>
    <n v="0"/>
    <n v="0"/>
    <n v="0"/>
    <n v="0"/>
    <n v="0"/>
    <n v="0"/>
    <n v="0"/>
    <n v="0"/>
    <n v="0"/>
    <n v="0"/>
    <n v="0"/>
    <n v="0"/>
    <n v="15"/>
    <n v="762873"/>
    <n v="1107000"/>
    <n v="0"/>
    <n v="0"/>
    <n v="0"/>
    <n v="0"/>
    <n v="219"/>
    <n v="5706098"/>
    <n v="8936600"/>
    <n v="0"/>
    <n v="0"/>
    <n v="0"/>
    <n v="11"/>
    <n v="424316"/>
    <n v="1002500"/>
    <n v="0"/>
    <n v="0"/>
    <n v="0"/>
    <n v="0"/>
    <n v="0"/>
    <n v="0"/>
    <n v="0"/>
    <n v="0"/>
    <n v="0"/>
    <n v="1435288"/>
    <n v="2234600"/>
    <n v="428228"/>
    <n v="757400"/>
    <n v="439561"/>
    <n v="704900"/>
    <n v="3403021"/>
    <n v="5239700"/>
    <d v="2021-06-27T00:00:00"/>
    <d v="2021-07-30T00:00:00"/>
    <d v="2021-08-04T00:00:00"/>
    <n v="219"/>
    <n v="219"/>
    <s v="ARYANTO"/>
    <n v="0"/>
    <n v="0"/>
    <n v="0"/>
  </r>
  <r>
    <s v="11013"/>
    <s v="S013"/>
    <x v="0"/>
    <s v="S013 - ROBINSON KRAMAT JATI"/>
    <s v="RHO"/>
    <s v="WEST"/>
    <s v="JAVA"/>
    <s v="DKI JAKARTA"/>
    <s v="EAST JAKARTA"/>
    <s v="A"/>
    <s v="ARYANTO"/>
    <x v="2"/>
    <n v="11162"/>
    <x v="1"/>
    <s v="M67"/>
    <s v="S013M6B"/>
    <n v="0"/>
    <n v="0"/>
    <n v="0"/>
    <s v="11013 ROBINSON KRAMAT JATI"/>
    <n v="11162"/>
    <n v="0"/>
    <n v="0"/>
    <n v="202"/>
    <n v="2824964"/>
    <n v="3216300"/>
    <n v="0"/>
    <n v="0"/>
    <n v="0"/>
    <n v="0"/>
    <n v="0"/>
    <n v="0"/>
    <n v="0"/>
    <n v="0"/>
    <n v="0"/>
    <n v="0"/>
    <n v="0"/>
    <n v="0"/>
    <n v="0"/>
    <n v="26"/>
    <n v="586018"/>
    <n v="610000"/>
    <n v="0"/>
    <n v="0"/>
    <n v="0"/>
    <n v="0"/>
    <n v="194"/>
    <n v="2635698"/>
    <n v="3081300"/>
    <n v="0"/>
    <n v="0"/>
    <n v="0"/>
    <n v="0"/>
    <n v="0"/>
    <n v="0"/>
    <n v="0"/>
    <n v="0"/>
    <n v="0"/>
    <n v="0"/>
    <n v="0"/>
    <n v="0"/>
    <n v="0"/>
    <n v="0"/>
    <n v="0"/>
    <n v="698888"/>
    <n v="1104900"/>
    <n v="229950"/>
    <n v="333100"/>
    <n v="97487"/>
    <n v="177800"/>
    <n v="1609373"/>
    <n v="1465500"/>
    <d v="2021-06-27T00:00:00"/>
    <d v="2021-07-30T00:00:00"/>
    <d v="2021-08-04T00:00:00"/>
    <n v="194"/>
    <n v="194"/>
    <s v="ARYANTO"/>
    <n v="0"/>
    <n v="0"/>
    <n v="0"/>
  </r>
  <r>
    <s v="11013"/>
    <s v="S013"/>
    <x v="0"/>
    <s v="S013 - ROBINSON KRAMAT JATI"/>
    <s v="RHO"/>
    <s v="WEST"/>
    <s v="JAVA"/>
    <s v="DKI JAKARTA"/>
    <s v="EAST JAKARTA"/>
    <s v="A"/>
    <s v="ARYANTO"/>
    <x v="2"/>
    <n v="11171"/>
    <x v="2"/>
    <s v="M67"/>
    <s v="S013M7A"/>
    <n v="0"/>
    <n v="0"/>
    <n v="0"/>
    <s v="11013 ROBINSON KRAMAT JATI"/>
    <n v="11171"/>
    <n v="0"/>
    <n v="0"/>
    <n v="203"/>
    <n v="4992078"/>
    <n v="8073200"/>
    <n v="0"/>
    <n v="0"/>
    <n v="0"/>
    <n v="0"/>
    <n v="0"/>
    <n v="0"/>
    <n v="0"/>
    <n v="0"/>
    <n v="0"/>
    <n v="0"/>
    <n v="0"/>
    <n v="0"/>
    <n v="0"/>
    <n v="159"/>
    <n v="6267922"/>
    <n v="10913600"/>
    <n v="0"/>
    <n v="0"/>
    <n v="0"/>
    <n v="0"/>
    <n v="217"/>
    <n v="5376317"/>
    <n v="8841600"/>
    <n v="0"/>
    <n v="0"/>
    <n v="0"/>
    <n v="133"/>
    <n v="5466465"/>
    <n v="9402000"/>
    <n v="0"/>
    <n v="0"/>
    <n v="0"/>
    <n v="0"/>
    <n v="0"/>
    <n v="0"/>
    <n v="0"/>
    <n v="0"/>
    <n v="0"/>
    <n v="2045434"/>
    <n v="3457600"/>
    <n v="315046"/>
    <n v="551000"/>
    <n v="253291"/>
    <n v="443000"/>
    <n v="2762546"/>
    <n v="4390000"/>
    <d v="2021-06-27T00:00:00"/>
    <d v="2021-08-01T00:00:00"/>
    <d v="2021-08-04T00:00:00"/>
    <n v="217"/>
    <n v="217"/>
    <s v="ARYANTO"/>
    <n v="137"/>
    <n v="4624985"/>
    <n v="8334000"/>
  </r>
  <r>
    <s v="11013"/>
    <s v="S013"/>
    <x v="0"/>
    <s v="S013 - ROBINSON KRAMAT JATI"/>
    <s v="RHO"/>
    <s v="WEST"/>
    <s v="JAVA"/>
    <s v="DKI JAKARTA"/>
    <s v="EAST JAKARTA"/>
    <s v="A"/>
    <s v="ARYANTO"/>
    <x v="2"/>
    <n v="11172"/>
    <x v="3"/>
    <s v="M67"/>
    <s v="S013M7B"/>
    <n v="0"/>
    <n v="0"/>
    <n v="0"/>
    <s v="11013 ROBINSON KRAMAT JATI"/>
    <n v="11172"/>
    <n v="0"/>
    <n v="0"/>
    <n v="296"/>
    <n v="6705493"/>
    <n v="9457200"/>
    <n v="0"/>
    <n v="0"/>
    <n v="0"/>
    <n v="0"/>
    <n v="0"/>
    <n v="0"/>
    <n v="0"/>
    <n v="0"/>
    <n v="0"/>
    <n v="0"/>
    <n v="0"/>
    <n v="0"/>
    <n v="0"/>
    <n v="98"/>
    <n v="1443403"/>
    <n v="2120000"/>
    <n v="0"/>
    <n v="0"/>
    <n v="0"/>
    <n v="0"/>
    <n v="293"/>
    <n v="6475395"/>
    <n v="9004200"/>
    <n v="0"/>
    <n v="0"/>
    <n v="0"/>
    <n v="3"/>
    <n v="66147"/>
    <n v="124000"/>
    <n v="0"/>
    <n v="0"/>
    <n v="0"/>
    <n v="0"/>
    <n v="0"/>
    <n v="0"/>
    <n v="0"/>
    <n v="0"/>
    <n v="0"/>
    <n v="2448565"/>
    <n v="3813900"/>
    <n v="728085"/>
    <n v="1122900"/>
    <n v="133335"/>
    <n v="292400"/>
    <n v="3165410"/>
    <n v="3775000"/>
    <d v="2021-06-27T00:00:00"/>
    <d v="2021-08-01T00:00:00"/>
    <d v="2021-08-04T00:00:00"/>
    <n v="293"/>
    <n v="293"/>
    <s v="ARYANTO"/>
    <n v="92"/>
    <n v="1041785"/>
    <n v="1370000"/>
  </r>
  <r>
    <s v="11013"/>
    <s v="S013"/>
    <x v="0"/>
    <s v="S013 - ROBINSON KRAMAT JATI"/>
    <s v="RHO"/>
    <s v="WEST"/>
    <s v="JAVA"/>
    <s v="DKI JAKARTA"/>
    <s v="EAST JAKARTA"/>
    <s v="A"/>
    <s v="ARYANTO"/>
    <x v="2"/>
    <n v="11173"/>
    <x v="4"/>
    <s v="M67"/>
    <s v="S013M7C"/>
    <n v="0"/>
    <n v="0"/>
    <n v="0"/>
    <s v="11013 ROBINSON KRAMAT JATI"/>
    <n v="11173"/>
    <n v="0"/>
    <n v="0"/>
    <n v="190"/>
    <n v="7525033"/>
    <n v="5280500"/>
    <n v="0"/>
    <n v="0"/>
    <n v="0"/>
    <n v="0"/>
    <n v="0"/>
    <n v="0"/>
    <n v="0"/>
    <n v="0"/>
    <n v="0"/>
    <n v="0"/>
    <n v="0"/>
    <n v="0"/>
    <n v="0"/>
    <n v="20"/>
    <n v="545939"/>
    <n v="820000"/>
    <n v="0"/>
    <n v="0"/>
    <n v="0"/>
    <n v="0"/>
    <n v="213"/>
    <n v="7897755"/>
    <n v="5876500"/>
    <n v="0"/>
    <n v="0"/>
    <n v="0"/>
    <n v="0"/>
    <n v="0"/>
    <n v="0"/>
    <n v="0"/>
    <n v="0"/>
    <n v="0"/>
    <n v="0"/>
    <n v="0"/>
    <n v="0"/>
    <n v="0"/>
    <n v="0"/>
    <n v="0"/>
    <n v="5692219"/>
    <n v="2728500"/>
    <n v="0"/>
    <n v="0"/>
    <n v="30909"/>
    <n v="40000"/>
    <n v="2174627"/>
    <n v="3108000"/>
    <d v="2021-06-27T00:00:00"/>
    <d v="2021-08-01T00:00:00"/>
    <d v="2021-08-04T00:00:00"/>
    <n v="213"/>
    <n v="213"/>
    <s v="ARYANTO"/>
    <n v="17"/>
    <n v="425021"/>
    <n v="626000"/>
  </r>
  <r>
    <s v="11013"/>
    <s v="S013"/>
    <x v="0"/>
    <s v="S013 - ROBINSON KRAMAT JATI"/>
    <s v="RHO"/>
    <s v="WEST"/>
    <s v="JAVA"/>
    <s v="DKI JAKARTA"/>
    <s v="EAST JAKARTA"/>
    <s v="A"/>
    <s v="ARYANTO"/>
    <x v="2"/>
    <n v="11281"/>
    <x v="5"/>
    <s v="M8"/>
    <s v="S013M8A"/>
    <n v="0"/>
    <n v="0"/>
    <n v="0"/>
    <s v="11013 ROBINSON KRAMAT JATI"/>
    <n v="11281"/>
    <n v="0"/>
    <n v="0"/>
    <n v="1798"/>
    <n v="18681616"/>
    <n v="24381725"/>
    <n v="0"/>
    <n v="0"/>
    <n v="0"/>
    <n v="0"/>
    <n v="0"/>
    <n v="0"/>
    <n v="0"/>
    <n v="0"/>
    <n v="0"/>
    <n v="0"/>
    <n v="0"/>
    <n v="0"/>
    <n v="0"/>
    <n v="227"/>
    <n v="3381883"/>
    <n v="4491850"/>
    <n v="0"/>
    <n v="0"/>
    <n v="0"/>
    <n v="0"/>
    <n v="1845"/>
    <n v="19255336"/>
    <n v="25109300"/>
    <n v="0"/>
    <n v="0"/>
    <n v="0"/>
    <n v="68"/>
    <n v="987308"/>
    <n v="1298500"/>
    <n v="0"/>
    <n v="0"/>
    <n v="0"/>
    <n v="0"/>
    <n v="0"/>
    <n v="0"/>
    <n v="0"/>
    <n v="0"/>
    <n v="0"/>
    <n v="6406360"/>
    <n v="8606150"/>
    <n v="2477974"/>
    <n v="3280350"/>
    <n v="1821196"/>
    <n v="2421150"/>
    <n v="7921904"/>
    <n v="9935250"/>
    <d v="2021-06-27T00:00:00"/>
    <d v="2021-08-03T00:00:00"/>
    <d v="2021-08-04T00:00:00"/>
    <n v="1845"/>
    <n v="1845"/>
    <s v="ARYANTO"/>
    <n v="143"/>
    <n v="2421377"/>
    <n v="3152875"/>
  </r>
  <r>
    <s v="11013"/>
    <s v="S013"/>
    <x v="0"/>
    <s v="S013 - ROBINSON KRAMAT JATI"/>
    <s v="RHO"/>
    <s v="WEST"/>
    <s v="JAVA"/>
    <s v="DKI JAKARTA"/>
    <s v="EAST JAKARTA"/>
    <s v="A"/>
    <s v="ARYANTO"/>
    <x v="2"/>
    <n v="11282"/>
    <x v="6"/>
    <s v="M8"/>
    <s v="S013M8B"/>
    <n v="0"/>
    <n v="0"/>
    <n v="0"/>
    <s v="11013 ROBINSON KRAMAT JATI"/>
    <n v="11282"/>
    <n v="0"/>
    <n v="0"/>
    <n v="1896"/>
    <n v="7395038"/>
    <n v="9158400"/>
    <n v="0"/>
    <n v="0"/>
    <n v="0"/>
    <n v="0"/>
    <n v="0"/>
    <n v="0"/>
    <n v="0"/>
    <n v="0"/>
    <n v="0"/>
    <n v="0"/>
    <n v="0"/>
    <n v="0"/>
    <n v="0"/>
    <n v="220"/>
    <n v="990191"/>
    <n v="1393950"/>
    <n v="0"/>
    <n v="0"/>
    <n v="0"/>
    <n v="0"/>
    <n v="2100"/>
    <n v="10340177"/>
    <n v="8983950"/>
    <n v="0"/>
    <n v="0"/>
    <n v="0"/>
    <n v="762"/>
    <n v="4144104"/>
    <n v="5648850"/>
    <n v="0"/>
    <n v="0"/>
    <n v="0"/>
    <n v="0"/>
    <n v="0"/>
    <n v="0"/>
    <n v="0"/>
    <n v="0"/>
    <n v="653600"/>
    <n v="7865179"/>
    <n v="6007050"/>
    <n v="2348067"/>
    <n v="2752350"/>
    <n v="-406526"/>
    <n v="-432950"/>
    <n v="530737"/>
    <n v="653450"/>
    <d v="2021-06-27T00:00:00"/>
    <d v="2021-08-03T00:00:00"/>
    <d v="2021-08-04T00:00:00"/>
    <n v="2100"/>
    <n v="2100"/>
    <s v="ARYANTO"/>
    <n v="327"/>
    <n v="3159468"/>
    <n v="760900"/>
  </r>
  <r>
    <s v="11013"/>
    <s v="S013"/>
    <x v="0"/>
    <s v="S013 - ROBINSON KRAMAT JATI"/>
    <s v="RHO"/>
    <s v="WEST"/>
    <s v="JAVA"/>
    <s v="DKI JAKARTA"/>
    <s v="EAST JAKARTA"/>
    <s v="A"/>
    <s v="ARYANTO"/>
    <x v="2"/>
    <n v="11283"/>
    <x v="7"/>
    <s v="M8"/>
    <s v="S013M8C"/>
    <n v="0"/>
    <n v="0"/>
    <n v="0"/>
    <s v="11013 ROBINSON KRAMAT JATI"/>
    <n v="11283"/>
    <n v="0"/>
    <n v="0"/>
    <n v="966"/>
    <n v="5832199"/>
    <n v="7578190"/>
    <n v="0"/>
    <n v="0"/>
    <n v="0"/>
    <n v="0"/>
    <n v="0"/>
    <n v="0"/>
    <n v="0"/>
    <n v="0"/>
    <n v="0"/>
    <n v="0"/>
    <n v="0"/>
    <n v="0"/>
    <n v="0"/>
    <n v="21"/>
    <n v="219183"/>
    <n v="267400"/>
    <n v="0"/>
    <n v="0"/>
    <n v="0"/>
    <n v="0"/>
    <n v="967"/>
    <n v="5849634"/>
    <n v="7595290"/>
    <n v="0"/>
    <n v="0"/>
    <n v="0"/>
    <n v="346"/>
    <n v="2802409"/>
    <n v="3578750"/>
    <n v="0"/>
    <n v="0"/>
    <n v="0"/>
    <n v="0"/>
    <n v="0"/>
    <n v="0"/>
    <n v="0"/>
    <n v="0"/>
    <n v="0"/>
    <n v="2780429"/>
    <n v="3632990"/>
    <n v="1535216"/>
    <n v="2017650"/>
    <n v="73772"/>
    <n v="96950"/>
    <n v="1460217"/>
    <n v="1847700"/>
    <d v="2021-06-27T00:00:00"/>
    <d v="2021-08-03T00:00:00"/>
    <d v="2021-08-04T00:00:00"/>
    <n v="967"/>
    <n v="967"/>
    <s v="ARYANTO"/>
    <n v="3"/>
    <n v="37023"/>
    <n v="37600"/>
  </r>
  <r>
    <s v="11013"/>
    <s v="S013"/>
    <x v="0"/>
    <s v="S013 - ROBINSON KRAMAT JATI"/>
    <s v="RHO"/>
    <s v="WEST"/>
    <s v="JAVA"/>
    <s v="DKI JAKARTA"/>
    <s v="EAST JAKARTA"/>
    <s v="A"/>
    <s v="ARYANTO"/>
    <x v="2"/>
    <n v="11384"/>
    <x v="8"/>
    <s v="M8"/>
    <s v="S013M8D"/>
    <n v="0"/>
    <n v="0"/>
    <n v="0"/>
    <s v="11013 ROBINSON KRAMAT JATI"/>
    <n v="11384"/>
    <n v="0"/>
    <n v="0"/>
    <n v="71"/>
    <n v="1022869"/>
    <n v="1419040"/>
    <n v="0"/>
    <n v="0"/>
    <n v="0"/>
    <n v="0"/>
    <n v="0"/>
    <n v="0"/>
    <n v="0"/>
    <n v="0"/>
    <n v="0"/>
    <n v="0"/>
    <n v="0"/>
    <n v="0"/>
    <n v="0"/>
    <n v="4"/>
    <n v="100242"/>
    <n v="140000"/>
    <n v="0"/>
    <n v="0"/>
    <n v="0"/>
    <n v="0"/>
    <n v="71"/>
    <n v="1022869"/>
    <n v="1419040"/>
    <n v="0"/>
    <n v="0"/>
    <n v="0"/>
    <n v="0"/>
    <n v="0"/>
    <n v="0"/>
    <n v="0"/>
    <n v="0"/>
    <n v="0"/>
    <n v="0"/>
    <n v="0"/>
    <n v="0"/>
    <n v="0"/>
    <n v="0"/>
    <n v="0"/>
    <n v="1006974"/>
    <n v="1396840"/>
    <n v="3068"/>
    <n v="4300"/>
    <n v="0"/>
    <n v="0"/>
    <n v="0"/>
    <n v="0"/>
    <d v="2021-06-27T00:00:00"/>
    <d v="2021-07-26T00:00:00"/>
    <d v="2021-08-04T00:00:00"/>
    <n v="71"/>
    <n v="71"/>
    <s v="ARYANTO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161"/>
    <x v="0"/>
    <s v="M67"/>
    <s v="S014M6A"/>
    <n v="7400000"/>
    <n v="200000"/>
    <n v="7600000"/>
    <s v="11014 RAMAYANA TOMANG"/>
    <n v="11161"/>
    <n v="8120000"/>
    <n v="11600000"/>
    <n v="5115"/>
    <n v="139800314"/>
    <n v="213525701"/>
    <n v="45"/>
    <n v="1230936"/>
    <n v="1845500"/>
    <n v="0"/>
    <n v="0"/>
    <n v="0"/>
    <n v="0"/>
    <n v="0"/>
    <n v="0"/>
    <n v="0"/>
    <n v="0"/>
    <n v="0"/>
    <n v="0"/>
    <n v="0"/>
    <n v="0"/>
    <n v="0"/>
    <n v="0"/>
    <n v="0"/>
    <n v="491470"/>
    <n v="95543"/>
    <n v="5094"/>
    <n v="139390200"/>
    <n v="212878201"/>
    <n v="0"/>
    <n v="0"/>
    <n v="0"/>
    <n v="0"/>
    <n v="0"/>
    <n v="0"/>
    <n v="0"/>
    <n v="0"/>
    <n v="0"/>
    <n v="0"/>
    <n v="0"/>
    <n v="0"/>
    <n v="0"/>
    <n v="0"/>
    <n v="0"/>
    <n v="16007019"/>
    <n v="26066600"/>
    <n v="16182586"/>
    <n v="27510400"/>
    <n v="10626129"/>
    <n v="18180600"/>
    <n v="96565686"/>
    <n v="141119101"/>
    <d v="2021-08-03T00:00:00"/>
    <d v="2021-07-16T00:00:00"/>
    <d v="2021-08-04T00:00:00"/>
    <n v="5094"/>
    <n v="5094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162"/>
    <x v="1"/>
    <s v="M67"/>
    <s v="S014M6B"/>
    <n v="4700000"/>
    <n v="700000"/>
    <n v="5400000"/>
    <s v="11014 RAMAYANA TOMANG"/>
    <n v="11162"/>
    <n v="5180000"/>
    <n v="7400000"/>
    <n v="6031"/>
    <n v="103043623"/>
    <n v="153216600"/>
    <n v="18"/>
    <n v="304272"/>
    <n v="348200"/>
    <n v="0"/>
    <n v="0"/>
    <n v="0"/>
    <n v="0"/>
    <n v="0"/>
    <n v="0"/>
    <n v="0"/>
    <n v="0"/>
    <n v="0"/>
    <n v="0"/>
    <n v="0"/>
    <n v="0"/>
    <n v="0"/>
    <n v="0"/>
    <n v="0"/>
    <n v="13500"/>
    <n v="62515"/>
    <n v="6017"/>
    <n v="102892992"/>
    <n v="152980200"/>
    <n v="0"/>
    <n v="0"/>
    <n v="0"/>
    <n v="0"/>
    <n v="0"/>
    <n v="0"/>
    <n v="0"/>
    <n v="0"/>
    <n v="0"/>
    <n v="0"/>
    <n v="0"/>
    <n v="0"/>
    <n v="0"/>
    <n v="0"/>
    <n v="0"/>
    <n v="7791902"/>
    <n v="11987800"/>
    <n v="44423675"/>
    <n v="78691300"/>
    <n v="5001581"/>
    <n v="8678300"/>
    <n v="44493592"/>
    <n v="52339800"/>
    <d v="2021-08-03T00:00:00"/>
    <d v="2021-07-10T00:00:00"/>
    <d v="2021-08-04T00:00:00"/>
    <n v="6017"/>
    <n v="6017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171"/>
    <x v="2"/>
    <s v="M67"/>
    <s v="S014M7A"/>
    <n v="11900000"/>
    <n v="3300000"/>
    <n v="15200000"/>
    <s v="11014 RAMAYANA TOMANG"/>
    <n v="11171"/>
    <n v="13125000"/>
    <n v="17500000"/>
    <n v="3751"/>
    <n v="98632875"/>
    <n v="165578600"/>
    <n v="38"/>
    <n v="1551365"/>
    <n v="2009500"/>
    <n v="0"/>
    <n v="0"/>
    <n v="0"/>
    <n v="0"/>
    <n v="0"/>
    <n v="0"/>
    <n v="0"/>
    <n v="0"/>
    <n v="0"/>
    <n v="0"/>
    <n v="0"/>
    <n v="0"/>
    <n v="0"/>
    <n v="0"/>
    <n v="0"/>
    <n v="330000"/>
    <n v="376747"/>
    <n v="3735"/>
    <n v="98224680"/>
    <n v="164893600"/>
    <n v="0"/>
    <n v="0"/>
    <n v="0"/>
    <n v="15"/>
    <n v="242432"/>
    <n v="387000"/>
    <n v="0"/>
    <n v="0"/>
    <n v="0"/>
    <n v="0"/>
    <n v="0"/>
    <n v="0"/>
    <n v="0"/>
    <n v="0"/>
    <n v="0"/>
    <n v="29996110"/>
    <n v="50609900"/>
    <n v="22016125"/>
    <n v="37967100"/>
    <n v="7967764"/>
    <n v="14028000"/>
    <n v="38244681"/>
    <n v="62288600"/>
    <d v="2021-08-03T00:00:00"/>
    <d v="2021-07-16T00:00:00"/>
    <d v="2021-08-04T00:00:00"/>
    <n v="3735"/>
    <n v="3735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172"/>
    <x v="3"/>
    <s v="M67"/>
    <s v="S014M7B"/>
    <n v="18600000"/>
    <n v="1800000"/>
    <n v="20400000"/>
    <s v="11014 RAMAYANA TOMANG"/>
    <n v="11172"/>
    <n v="20482000"/>
    <n v="26600000"/>
    <n v="5199"/>
    <n v="111067461"/>
    <n v="180103200"/>
    <n v="81"/>
    <n v="2942093"/>
    <n v="3665900"/>
    <n v="0"/>
    <n v="0"/>
    <n v="0"/>
    <n v="0"/>
    <n v="0"/>
    <n v="0"/>
    <n v="0"/>
    <n v="0"/>
    <n v="0"/>
    <n v="0"/>
    <n v="0"/>
    <n v="0"/>
    <n v="0"/>
    <n v="0"/>
    <n v="0"/>
    <n v="455000"/>
    <n v="788554"/>
    <n v="5152"/>
    <n v="109800359"/>
    <n v="177931700"/>
    <n v="0"/>
    <n v="0"/>
    <n v="0"/>
    <n v="267"/>
    <n v="7658709"/>
    <n v="12865200"/>
    <n v="0"/>
    <n v="0"/>
    <n v="0"/>
    <n v="0"/>
    <n v="0"/>
    <n v="0"/>
    <n v="0"/>
    <n v="0"/>
    <n v="0"/>
    <n v="39460938"/>
    <n v="68511500"/>
    <n v="31334961"/>
    <n v="52900300"/>
    <n v="9102460"/>
    <n v="14726100"/>
    <n v="29902000"/>
    <n v="41793800"/>
    <d v="2021-08-03T00:00:00"/>
    <d v="2021-07-30T00:00:00"/>
    <d v="2021-08-04T00:00:00"/>
    <n v="5152"/>
    <n v="5152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173"/>
    <x v="4"/>
    <s v="M67"/>
    <s v="S014M7C"/>
    <n v="20000000"/>
    <n v="200000"/>
    <n v="20200000"/>
    <s v="11014 RAMAYANA TOMANG"/>
    <n v="11173"/>
    <n v="22015000"/>
    <n v="25900000"/>
    <n v="5179"/>
    <n v="164945527"/>
    <n v="223654600"/>
    <n v="54"/>
    <n v="2887954"/>
    <n v="3261400"/>
    <n v="0"/>
    <n v="0"/>
    <n v="0"/>
    <n v="0"/>
    <n v="0"/>
    <n v="0"/>
    <n v="0"/>
    <n v="0"/>
    <n v="0"/>
    <n v="0"/>
    <n v="0"/>
    <n v="0"/>
    <n v="0"/>
    <n v="0"/>
    <n v="0"/>
    <n v="84650"/>
    <n v="535383"/>
    <n v="5151"/>
    <n v="164169563"/>
    <n v="222525700"/>
    <n v="0"/>
    <n v="0"/>
    <n v="0"/>
    <n v="0"/>
    <n v="0"/>
    <n v="0"/>
    <n v="0"/>
    <n v="0"/>
    <n v="0"/>
    <n v="0"/>
    <n v="0"/>
    <n v="0"/>
    <n v="0"/>
    <n v="0"/>
    <n v="0"/>
    <n v="51944893"/>
    <n v="76796000"/>
    <n v="9541911"/>
    <n v="12406000"/>
    <n v="24507121"/>
    <n v="33532000"/>
    <n v="77973547"/>
    <n v="99501700"/>
    <d v="2021-08-03T00:00:00"/>
    <d v="2021-07-15T00:00:00"/>
    <d v="2021-08-04T00:00:00"/>
    <n v="5151"/>
    <n v="5151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281"/>
    <x v="5"/>
    <s v="M8"/>
    <s v="S014M8A"/>
    <n v="184200000"/>
    <n v="0"/>
    <n v="184200000"/>
    <s v="11014 RAMAYANA TOMANG"/>
    <n v="11281"/>
    <n v="202590000"/>
    <n v="225100000"/>
    <n v="59930"/>
    <n v="772842111"/>
    <n v="1033030550"/>
    <n v="2031"/>
    <n v="22780008"/>
    <n v="26378650"/>
    <n v="0"/>
    <n v="0"/>
    <n v="0"/>
    <n v="0"/>
    <n v="0"/>
    <n v="0"/>
    <n v="0"/>
    <n v="0"/>
    <n v="0"/>
    <n v="0"/>
    <n v="0"/>
    <n v="0"/>
    <n v="0"/>
    <n v="0"/>
    <n v="0"/>
    <n v="1320645"/>
    <n v="2447671"/>
    <n v="59080"/>
    <n v="764535503"/>
    <n v="1022371700"/>
    <n v="0"/>
    <n v="0"/>
    <n v="0"/>
    <n v="27"/>
    <n v="642103"/>
    <n v="885600"/>
    <n v="0"/>
    <n v="0"/>
    <n v="0"/>
    <n v="0"/>
    <n v="0"/>
    <n v="0"/>
    <n v="0"/>
    <n v="0"/>
    <n v="0"/>
    <n v="371397360"/>
    <n v="490003525"/>
    <n v="79444784"/>
    <n v="107288000"/>
    <n v="82522181"/>
    <n v="108820800"/>
    <n v="224062949"/>
    <n v="305931600"/>
    <d v="2021-08-03T00:00:00"/>
    <d v="2021-07-30T00:00:00"/>
    <d v="2021-08-04T00:00:00"/>
    <n v="59080"/>
    <n v="59080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282"/>
    <x v="6"/>
    <s v="M8"/>
    <s v="S014M8B"/>
    <n v="124100000"/>
    <n v="0"/>
    <n v="124100000"/>
    <s v="11014 RAMAYANA TOMANG"/>
    <n v="11282"/>
    <n v="136530000"/>
    <n v="151700000"/>
    <n v="62269"/>
    <n v="453221886"/>
    <n v="589638650"/>
    <n v="2963"/>
    <n v="18425165"/>
    <n v="21257400"/>
    <n v="0"/>
    <n v="0"/>
    <n v="0"/>
    <n v="0"/>
    <n v="0"/>
    <n v="0"/>
    <n v="0"/>
    <n v="0"/>
    <n v="0"/>
    <n v="0"/>
    <n v="0"/>
    <n v="0"/>
    <n v="0"/>
    <n v="0"/>
    <n v="0"/>
    <n v="783219"/>
    <n v="1197267"/>
    <n v="60613"/>
    <n v="444788543"/>
    <n v="580035800"/>
    <n v="0"/>
    <n v="0"/>
    <n v="0"/>
    <n v="0"/>
    <n v="0"/>
    <n v="0"/>
    <n v="0"/>
    <n v="0"/>
    <n v="0"/>
    <n v="171"/>
    <n v="938211"/>
    <n v="558000"/>
    <n v="0"/>
    <n v="0"/>
    <n v="0"/>
    <n v="265125070"/>
    <n v="337770450"/>
    <n v="107746366"/>
    <n v="146883900"/>
    <n v="17057902"/>
    <n v="23024150"/>
    <n v="54833246"/>
    <n v="72321900"/>
    <d v="2021-08-03T00:00:00"/>
    <d v="2021-07-28T00:00:00"/>
    <d v="2021-08-04T00:00:00"/>
    <n v="60613"/>
    <n v="60613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283"/>
    <x v="7"/>
    <s v="M8"/>
    <s v="S014M8C"/>
    <n v="52800000"/>
    <n v="0"/>
    <n v="52800000"/>
    <s v="11014 RAMAYANA TOMANG"/>
    <n v="11283"/>
    <n v="58125000"/>
    <n v="62500000"/>
    <n v="27704"/>
    <n v="228113737"/>
    <n v="289289735"/>
    <n v="1267"/>
    <n v="10530369"/>
    <n v="11806400"/>
    <n v="0"/>
    <n v="0"/>
    <n v="0"/>
    <n v="0"/>
    <n v="0"/>
    <n v="0"/>
    <n v="0"/>
    <n v="0"/>
    <n v="0"/>
    <n v="0"/>
    <n v="0"/>
    <n v="0"/>
    <n v="0"/>
    <n v="0"/>
    <n v="0"/>
    <n v="220800"/>
    <n v="1161485"/>
    <n v="27217"/>
    <n v="224920843"/>
    <n v="284841910"/>
    <n v="0"/>
    <n v="0"/>
    <n v="0"/>
    <n v="0"/>
    <n v="0"/>
    <n v="0"/>
    <n v="0"/>
    <n v="0"/>
    <n v="0"/>
    <n v="0"/>
    <n v="0"/>
    <n v="0"/>
    <n v="0"/>
    <n v="4379"/>
    <n v="465200"/>
    <n v="95809830"/>
    <n v="121522360"/>
    <n v="43924300"/>
    <n v="55182250"/>
    <n v="37123163"/>
    <n v="47419100"/>
    <n v="44828337"/>
    <n v="56481400"/>
    <d v="2021-08-03T00:00:00"/>
    <d v="2021-08-01T00:00:00"/>
    <d v="2021-08-04T00:00:00"/>
    <n v="27217"/>
    <n v="27217"/>
    <s v="SONNY INDRAPATRIA"/>
    <n v="0"/>
    <n v="0"/>
    <n v="0"/>
  </r>
  <r>
    <s v="11014"/>
    <s v="S014"/>
    <x v="0"/>
    <s v="S014 - ROBINSON PASAR KOPRO"/>
    <s v="RHO"/>
    <s v="WEST"/>
    <s v="JAVA"/>
    <s v="DKI JAKARTA"/>
    <s v="WEST JAKARTA"/>
    <s v="A"/>
    <s v="SONNY INDRAPATRIA"/>
    <x v="1"/>
    <n v="11384"/>
    <x v="8"/>
    <s v="M8"/>
    <s v="S014M8D"/>
    <n v="52400000"/>
    <n v="0"/>
    <n v="52400000"/>
    <s v="11014 RAMAYANA TOMANG"/>
    <n v="11384"/>
    <n v="57624000"/>
    <n v="58800000"/>
    <n v="5036"/>
    <n v="63299661"/>
    <n v="82760900"/>
    <n v="173"/>
    <n v="4760715"/>
    <n v="5088450"/>
    <n v="0"/>
    <n v="0"/>
    <n v="0"/>
    <n v="0"/>
    <n v="0"/>
    <n v="0"/>
    <n v="0"/>
    <n v="0"/>
    <n v="0"/>
    <n v="0"/>
    <n v="0"/>
    <n v="0"/>
    <n v="0"/>
    <n v="0"/>
    <n v="0"/>
    <n v="154867"/>
    <n v="251927"/>
    <n v="4914"/>
    <n v="59460638"/>
    <n v="78972200"/>
    <n v="0"/>
    <n v="0"/>
    <n v="0"/>
    <n v="0"/>
    <n v="0"/>
    <n v="0"/>
    <n v="117"/>
    <n v="1172710"/>
    <n v="1612500"/>
    <n v="22"/>
    <n v="595656"/>
    <n v="245000"/>
    <n v="0"/>
    <n v="0"/>
    <n v="0"/>
    <n v="40076502"/>
    <n v="51295650"/>
    <n v="12151938"/>
    <n v="17342400"/>
    <n v="1603439"/>
    <n v="2275100"/>
    <n v="5628759"/>
    <n v="8059050"/>
    <d v="2021-08-03T00:00:00"/>
    <d v="2021-07-30T00:00:00"/>
    <d v="2021-08-04T00:00:00"/>
    <n v="4914"/>
    <n v="4914"/>
    <s v="SONNY INDRAPATRIA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161"/>
    <x v="0"/>
    <s v="M67"/>
    <s v="S015M6A"/>
    <n v="7200000"/>
    <n v="900000"/>
    <n v="8100000"/>
    <s v="11015 ROBINSON BOGOR"/>
    <n v="11161"/>
    <n v="7910000"/>
    <n v="11300000"/>
    <n v="5559"/>
    <n v="177338249"/>
    <n v="287271100"/>
    <n v="62"/>
    <n v="2735581"/>
    <n v="4089300"/>
    <n v="0"/>
    <n v="0"/>
    <n v="0"/>
    <n v="0"/>
    <n v="0"/>
    <n v="0"/>
    <n v="0"/>
    <n v="0"/>
    <n v="0"/>
    <n v="0"/>
    <n v="0"/>
    <n v="0"/>
    <n v="0"/>
    <n v="0"/>
    <n v="0"/>
    <n v="1080160"/>
    <n v="222769"/>
    <n v="5527"/>
    <n v="175983218"/>
    <n v="285146600"/>
    <n v="0"/>
    <n v="0"/>
    <n v="0"/>
    <n v="0"/>
    <n v="0"/>
    <n v="0"/>
    <n v="0"/>
    <n v="0"/>
    <n v="0"/>
    <n v="0"/>
    <n v="0"/>
    <n v="0"/>
    <n v="0"/>
    <n v="0"/>
    <n v="0"/>
    <n v="38839832"/>
    <n v="68023500"/>
    <n v="32400543"/>
    <n v="55059000"/>
    <n v="17121983"/>
    <n v="29080600"/>
    <n v="87576040"/>
    <n v="132932500"/>
    <d v="2021-08-03T00:00:00"/>
    <d v="2021-07-28T00:00:00"/>
    <d v="2021-08-04T00:00:00"/>
    <n v="5527"/>
    <n v="5527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162"/>
    <x v="1"/>
    <s v="M67"/>
    <s v="S015M6B"/>
    <n v="1200000"/>
    <n v="3600000"/>
    <n v="4800000"/>
    <s v="11015 ROBINSON BOGOR"/>
    <n v="11162"/>
    <n v="1330000"/>
    <n v="1900000"/>
    <n v="8326"/>
    <n v="101359216"/>
    <n v="131122315"/>
    <n v="39"/>
    <n v="607572"/>
    <n v="671900"/>
    <n v="0"/>
    <n v="0"/>
    <n v="0"/>
    <n v="0"/>
    <n v="0"/>
    <n v="0"/>
    <n v="0"/>
    <n v="0"/>
    <n v="0"/>
    <n v="0"/>
    <n v="0"/>
    <n v="0"/>
    <n v="0"/>
    <n v="0"/>
    <n v="0"/>
    <n v="3570"/>
    <n v="210257"/>
    <n v="8302"/>
    <n v="101155319"/>
    <n v="130776815"/>
    <n v="0"/>
    <n v="0"/>
    <n v="0"/>
    <n v="0"/>
    <n v="0"/>
    <n v="0"/>
    <n v="0"/>
    <n v="0"/>
    <n v="0"/>
    <n v="0"/>
    <n v="0"/>
    <n v="0"/>
    <n v="0"/>
    <n v="0"/>
    <n v="0"/>
    <n v="6275355"/>
    <n v="10526100"/>
    <n v="12074025"/>
    <n v="20379800"/>
    <n v="6614662"/>
    <n v="12350800"/>
    <n v="74091136"/>
    <n v="85220115"/>
    <d v="2021-08-03T00:00:00"/>
    <d v="2021-07-19T00:00:00"/>
    <d v="2021-08-04T00:00:00"/>
    <n v="8302"/>
    <n v="8302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171"/>
    <x v="2"/>
    <s v="M67"/>
    <s v="S015M7A"/>
    <n v="10000000"/>
    <n v="2900000"/>
    <n v="12900000"/>
    <s v="11015 ROBINSON BOGOR"/>
    <n v="11171"/>
    <n v="11025000"/>
    <n v="14700000"/>
    <n v="6481"/>
    <n v="221534292"/>
    <n v="324212800"/>
    <n v="50"/>
    <n v="2397271"/>
    <n v="3229000"/>
    <n v="0"/>
    <n v="0"/>
    <n v="0"/>
    <n v="0"/>
    <n v="0"/>
    <n v="0"/>
    <n v="0"/>
    <n v="0"/>
    <n v="0"/>
    <n v="0"/>
    <n v="0"/>
    <n v="0"/>
    <n v="0"/>
    <n v="0"/>
    <n v="0"/>
    <n v="592000"/>
    <n v="489361"/>
    <n v="6450"/>
    <n v="220537083"/>
    <n v="322522800"/>
    <n v="0"/>
    <n v="0"/>
    <n v="0"/>
    <n v="26"/>
    <n v="722691"/>
    <n v="1280000"/>
    <n v="0"/>
    <n v="0"/>
    <n v="0"/>
    <n v="0"/>
    <n v="0"/>
    <n v="0"/>
    <n v="0"/>
    <n v="0"/>
    <n v="0"/>
    <n v="156182514"/>
    <n v="220257700"/>
    <n v="20945455"/>
    <n v="28288700"/>
    <n v="7090040"/>
    <n v="12346500"/>
    <n v="36319074"/>
    <n v="61629900"/>
    <d v="2021-08-03T00:00:00"/>
    <d v="2021-07-16T00:00:00"/>
    <d v="2021-08-04T00:00:00"/>
    <n v="6450"/>
    <n v="6450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172"/>
    <x v="3"/>
    <s v="M67"/>
    <s v="S015M7B"/>
    <n v="18600000"/>
    <n v="300000"/>
    <n v="18900000"/>
    <s v="11015 ROBINSON BOGOR"/>
    <n v="11172"/>
    <n v="20482000"/>
    <n v="26600000"/>
    <n v="6386"/>
    <n v="134963313"/>
    <n v="213008200"/>
    <n v="71"/>
    <n v="1406456"/>
    <n v="1729200"/>
    <n v="0"/>
    <n v="0"/>
    <n v="0"/>
    <n v="0"/>
    <n v="0"/>
    <n v="0"/>
    <n v="0"/>
    <n v="0"/>
    <n v="0"/>
    <n v="0"/>
    <n v="0"/>
    <n v="0"/>
    <n v="0"/>
    <n v="0"/>
    <n v="0"/>
    <n v="201100"/>
    <n v="366442"/>
    <n v="6350"/>
    <n v="134464195"/>
    <n v="212161900"/>
    <n v="0"/>
    <n v="0"/>
    <n v="0"/>
    <n v="239"/>
    <n v="4765148"/>
    <n v="7927200"/>
    <n v="0"/>
    <n v="0"/>
    <n v="0"/>
    <n v="0"/>
    <n v="0"/>
    <n v="0"/>
    <n v="0"/>
    <n v="0"/>
    <n v="0"/>
    <n v="47221292"/>
    <n v="82680700"/>
    <n v="29613706"/>
    <n v="47429300"/>
    <n v="10848666"/>
    <n v="16927700"/>
    <n v="46780531"/>
    <n v="65124200"/>
    <d v="2021-08-03T00:00:00"/>
    <d v="2021-07-29T00:00:00"/>
    <d v="2021-08-04T00:00:00"/>
    <n v="6350"/>
    <n v="6350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173"/>
    <x v="4"/>
    <s v="M67"/>
    <s v="S015M7C"/>
    <n v="9700000"/>
    <n v="0"/>
    <n v="9700000"/>
    <s v="11015 ROBINSON BOGOR"/>
    <n v="11173"/>
    <n v="10710000"/>
    <n v="12600000"/>
    <n v="5951"/>
    <n v="149815749"/>
    <n v="197274000"/>
    <n v="27"/>
    <n v="806455"/>
    <n v="929500"/>
    <n v="0"/>
    <n v="0"/>
    <n v="0"/>
    <n v="0"/>
    <n v="0"/>
    <n v="0"/>
    <n v="0"/>
    <n v="0"/>
    <n v="0"/>
    <n v="0"/>
    <n v="0"/>
    <n v="0"/>
    <n v="0"/>
    <n v="0"/>
    <n v="0"/>
    <n v="38400"/>
    <n v="192512"/>
    <n v="5939"/>
    <n v="149414184"/>
    <n v="196668500"/>
    <n v="0"/>
    <n v="0"/>
    <n v="0"/>
    <n v="0"/>
    <n v="0"/>
    <n v="0"/>
    <n v="0"/>
    <n v="0"/>
    <n v="0"/>
    <n v="0"/>
    <n v="0"/>
    <n v="0"/>
    <n v="0"/>
    <n v="0"/>
    <n v="0"/>
    <n v="48521791"/>
    <n v="67933500"/>
    <n v="6241448"/>
    <n v="8872500"/>
    <n v="15365556"/>
    <n v="21620000"/>
    <n v="79100647"/>
    <n v="97967500"/>
    <d v="2021-08-03T00:00:00"/>
    <d v="2021-07-24T00:00:00"/>
    <d v="2021-08-04T00:00:00"/>
    <n v="5939"/>
    <n v="5939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281"/>
    <x v="5"/>
    <s v="M8"/>
    <s v="S015M8A"/>
    <n v="132600000"/>
    <n v="0"/>
    <n v="132600000"/>
    <s v="11015 ROBINSON BOGOR"/>
    <n v="11281"/>
    <n v="145890000"/>
    <n v="162100000"/>
    <n v="61060"/>
    <n v="788407295"/>
    <n v="1059428550"/>
    <n v="2956"/>
    <n v="30331743"/>
    <n v="34872050"/>
    <n v="0"/>
    <n v="0"/>
    <n v="0"/>
    <n v="0"/>
    <n v="0"/>
    <n v="0"/>
    <n v="0"/>
    <n v="0"/>
    <n v="0"/>
    <n v="0"/>
    <n v="0"/>
    <n v="0"/>
    <n v="0"/>
    <n v="0"/>
    <n v="0"/>
    <n v="1503881"/>
    <n v="3401991"/>
    <n v="59635"/>
    <n v="775670028"/>
    <n v="1042857650"/>
    <n v="0"/>
    <n v="0"/>
    <n v="0"/>
    <n v="60"/>
    <n v="1053453"/>
    <n v="1623000"/>
    <n v="0"/>
    <n v="0"/>
    <n v="0"/>
    <n v="0"/>
    <n v="0"/>
    <n v="0"/>
    <n v="0"/>
    <n v="0"/>
    <n v="0"/>
    <n v="463657793"/>
    <n v="616113075"/>
    <n v="34343212"/>
    <n v="47553650"/>
    <n v="35662577"/>
    <n v="48274400"/>
    <n v="241059498"/>
    <n v="329652075"/>
    <d v="2021-08-03T00:00:00"/>
    <d v="2021-07-29T00:00:00"/>
    <d v="2021-08-04T00:00:00"/>
    <n v="59635"/>
    <n v="59635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282"/>
    <x v="6"/>
    <s v="M8"/>
    <s v="S015M8B"/>
    <n v="165000000"/>
    <n v="0"/>
    <n v="165000000"/>
    <s v="11015 ROBINSON BOGOR"/>
    <n v="11282"/>
    <n v="181530000"/>
    <n v="201700000"/>
    <n v="72315"/>
    <n v="505252133"/>
    <n v="659334600"/>
    <n v="4039"/>
    <n v="26416831"/>
    <n v="30872200"/>
    <n v="520"/>
    <n v="4296655"/>
    <n v="5372800"/>
    <n v="4884366"/>
    <n v="0"/>
    <n v="0"/>
    <n v="0"/>
    <n v="0"/>
    <n v="0"/>
    <n v="0"/>
    <n v="0"/>
    <n v="0"/>
    <n v="0"/>
    <n v="0"/>
    <n v="0"/>
    <n v="1392181"/>
    <n v="1353934"/>
    <n v="70633"/>
    <n v="497365453"/>
    <n v="649744650"/>
    <n v="0"/>
    <n v="0"/>
    <n v="0"/>
    <n v="0"/>
    <n v="0"/>
    <n v="0"/>
    <n v="21720"/>
    <n v="49424678"/>
    <n v="61392800"/>
    <n v="0"/>
    <n v="0"/>
    <n v="0"/>
    <n v="0"/>
    <n v="0"/>
    <n v="0"/>
    <n v="348739374"/>
    <n v="446632650"/>
    <n v="74120480"/>
    <n v="103211250"/>
    <n v="10455619"/>
    <n v="13954300"/>
    <n v="63963614"/>
    <n v="85832450"/>
    <d v="2021-08-03T00:00:00"/>
    <d v="2021-08-03T00:00:00"/>
    <d v="2021-08-04T00:00:00"/>
    <n v="70633"/>
    <n v="70633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283"/>
    <x v="7"/>
    <s v="M8"/>
    <s v="S015M8C"/>
    <n v="59000000"/>
    <n v="0"/>
    <n v="59000000"/>
    <s v="11015 ROBINSON BOGOR"/>
    <n v="11283"/>
    <n v="64914000"/>
    <n v="69800000"/>
    <n v="31748"/>
    <n v="323533650"/>
    <n v="405407650"/>
    <n v="1573"/>
    <n v="12929814"/>
    <n v="14413545"/>
    <n v="0"/>
    <n v="0"/>
    <n v="0"/>
    <n v="0"/>
    <n v="0"/>
    <n v="0"/>
    <n v="0"/>
    <n v="0"/>
    <n v="0"/>
    <n v="0"/>
    <n v="0"/>
    <n v="0"/>
    <n v="0"/>
    <n v="0"/>
    <n v="0"/>
    <n v="191350"/>
    <n v="1576162"/>
    <n v="30896"/>
    <n v="317453340"/>
    <n v="397621070"/>
    <n v="0"/>
    <n v="0"/>
    <n v="0"/>
    <n v="24"/>
    <n v="34319"/>
    <n v="64800"/>
    <n v="0"/>
    <n v="0"/>
    <n v="0"/>
    <n v="0"/>
    <n v="0"/>
    <n v="0"/>
    <n v="0"/>
    <n v="0"/>
    <n v="0"/>
    <n v="193338304"/>
    <n v="241404830"/>
    <n v="42925286"/>
    <n v="54278800"/>
    <n v="17813239"/>
    <n v="22605850"/>
    <n v="61731863"/>
    <n v="77241690"/>
    <d v="2021-08-03T00:00:00"/>
    <d v="2021-07-30T00:00:00"/>
    <d v="2021-08-04T00:00:00"/>
    <n v="30896"/>
    <n v="30896"/>
    <s v="BAMBANG TEGUH"/>
    <n v="0"/>
    <n v="0"/>
    <n v="0"/>
  </r>
  <r>
    <s v="11015"/>
    <s v="S015"/>
    <x v="0"/>
    <s v="S015 - ROBINSON BOGOR"/>
    <s v="RHO"/>
    <s v="WEST"/>
    <s v="JAVA"/>
    <s v="WEST JAVA"/>
    <s v="BOGOR"/>
    <s v="A"/>
    <s v="BAMBANG TEGUH"/>
    <x v="1"/>
    <n v="11384"/>
    <x v="8"/>
    <s v="M8"/>
    <s v="S015M8D"/>
    <n v="69000000"/>
    <n v="700000"/>
    <n v="69700000"/>
    <s v="11015 ROBINSON BOGOR"/>
    <n v="11384"/>
    <n v="75852000"/>
    <n v="77400000"/>
    <n v="6478"/>
    <n v="79930928"/>
    <n v="105756700"/>
    <n v="434"/>
    <n v="10000307"/>
    <n v="10529250"/>
    <n v="26"/>
    <n v="263632"/>
    <n v="362500"/>
    <n v="329545"/>
    <n v="0"/>
    <n v="0"/>
    <n v="0"/>
    <n v="34"/>
    <n v="346539"/>
    <n v="476500"/>
    <n v="36"/>
    <n v="194546"/>
    <n v="310800"/>
    <n v="0"/>
    <n v="0"/>
    <n v="209129"/>
    <n v="1277444"/>
    <n v="6148"/>
    <n v="73143506"/>
    <n v="97375850"/>
    <n v="0"/>
    <n v="0"/>
    <n v="0"/>
    <n v="0"/>
    <n v="0"/>
    <n v="0"/>
    <n v="2557"/>
    <n v="18816107"/>
    <n v="26088500"/>
    <n v="19"/>
    <n v="402347"/>
    <n v="240000"/>
    <n v="-2"/>
    <n v="-64345"/>
    <n v="472600"/>
    <n v="64142092"/>
    <n v="84782450"/>
    <n v="5395906"/>
    <n v="7723050"/>
    <n v="1140756"/>
    <n v="1518750"/>
    <n v="2357232"/>
    <n v="3183600"/>
    <d v="2021-08-03T00:00:00"/>
    <d v="2021-08-03T00:00:00"/>
    <d v="2021-08-04T00:00:00"/>
    <n v="6148"/>
    <n v="6148"/>
    <s v="BAMBANG TEGUH"/>
    <n v="0"/>
    <n v="0"/>
    <n v="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161"/>
    <x v="0"/>
    <s v="M67"/>
    <s v="S020M6A"/>
    <n v="10900000"/>
    <n v="3200000"/>
    <n v="14100000"/>
    <s v="11020 ROBINSON CIPUTAT"/>
    <n v="11161"/>
    <n v="11970000"/>
    <n v="17100000"/>
    <n v="4843"/>
    <n v="156533162"/>
    <n v="246398995"/>
    <n v="14"/>
    <n v="1101356"/>
    <n v="1447500"/>
    <n v="0"/>
    <n v="0"/>
    <n v="0"/>
    <n v="0"/>
    <n v="0"/>
    <n v="0"/>
    <n v="0"/>
    <n v="0"/>
    <n v="0"/>
    <n v="0"/>
    <n v="0"/>
    <n v="0"/>
    <n v="0"/>
    <n v="0"/>
    <n v="0"/>
    <n v="236010"/>
    <n v="277777"/>
    <n v="4847"/>
    <n v="156213292"/>
    <n v="245775395"/>
    <n v="0"/>
    <n v="0"/>
    <n v="0"/>
    <n v="18"/>
    <n v="455915"/>
    <n v="738000"/>
    <n v="0"/>
    <n v="0"/>
    <n v="0"/>
    <n v="0"/>
    <n v="0"/>
    <n v="0"/>
    <n v="0"/>
    <n v="0"/>
    <n v="0"/>
    <n v="51264089"/>
    <n v="85993200"/>
    <n v="19085955"/>
    <n v="30979300"/>
    <n v="8535558"/>
    <n v="13855000"/>
    <n v="77327690"/>
    <n v="114947895"/>
    <d v="2021-08-03T00:00:00"/>
    <d v="2021-08-01T00:00:00"/>
    <d v="2021-08-04T00:00:00"/>
    <n v="4847"/>
    <n v="4847"/>
    <s v="SONNY INDRAPATRIA"/>
    <n v="12"/>
    <n v="336988"/>
    <n v="54000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162"/>
    <x v="1"/>
    <s v="M67"/>
    <s v="S020M6B"/>
    <n v="3100000"/>
    <n v="900000"/>
    <n v="4000000"/>
    <s v="11020 ROBINSON CIPUTAT"/>
    <n v="11162"/>
    <n v="3430000"/>
    <n v="4900000"/>
    <n v="7014"/>
    <n v="108882101"/>
    <n v="150139139"/>
    <n v="32"/>
    <n v="790002"/>
    <n v="900500"/>
    <n v="0"/>
    <n v="0"/>
    <n v="0"/>
    <n v="0"/>
    <n v="0"/>
    <n v="0"/>
    <n v="0"/>
    <n v="0"/>
    <n v="0"/>
    <n v="0"/>
    <n v="480"/>
    <n v="16020514"/>
    <n v="29696000"/>
    <n v="0"/>
    <n v="0"/>
    <n v="31500"/>
    <n v="230317"/>
    <n v="6522"/>
    <n v="92632028"/>
    <n v="120070439"/>
    <n v="0"/>
    <n v="0"/>
    <n v="0"/>
    <n v="0"/>
    <n v="0"/>
    <n v="0"/>
    <n v="0"/>
    <n v="0"/>
    <n v="0"/>
    <n v="0"/>
    <n v="0"/>
    <n v="0"/>
    <n v="0"/>
    <n v="0"/>
    <n v="0"/>
    <n v="11923428"/>
    <n v="20937300"/>
    <n v="9549924"/>
    <n v="13734800"/>
    <n v="3563715"/>
    <n v="7435800"/>
    <n v="67594961"/>
    <n v="77962539"/>
    <d v="2021-08-03T00:00:00"/>
    <d v="2021-06-16T00:00:00"/>
    <d v="2021-08-04T00:00:00"/>
    <n v="6522"/>
    <n v="6522"/>
    <s v="SONNY INDRAPATRIA"/>
    <n v="0"/>
    <n v="0"/>
    <n v="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171"/>
    <x v="2"/>
    <s v="M67"/>
    <s v="S020M7A"/>
    <n v="16900000"/>
    <n v="4800000"/>
    <n v="21700000"/>
    <s v="11020 ROBINSON CIPUTAT"/>
    <n v="11171"/>
    <n v="18600000"/>
    <n v="24800000"/>
    <n v="5744"/>
    <n v="185498122"/>
    <n v="298821300"/>
    <n v="46"/>
    <n v="1965772"/>
    <n v="2639900"/>
    <n v="0"/>
    <n v="0"/>
    <n v="0"/>
    <n v="0"/>
    <n v="0"/>
    <n v="0"/>
    <n v="0"/>
    <n v="0"/>
    <n v="0"/>
    <n v="0"/>
    <n v="0"/>
    <n v="0"/>
    <n v="0"/>
    <n v="0"/>
    <n v="0"/>
    <n v="494300"/>
    <n v="442062"/>
    <n v="5751"/>
    <n v="185322200"/>
    <n v="298532900"/>
    <n v="0"/>
    <n v="0"/>
    <n v="0"/>
    <n v="54"/>
    <n v="1538112"/>
    <n v="2674100"/>
    <n v="0"/>
    <n v="0"/>
    <n v="0"/>
    <n v="0"/>
    <n v="0"/>
    <n v="0"/>
    <n v="0"/>
    <n v="0"/>
    <n v="0"/>
    <n v="112089812"/>
    <n v="189515300"/>
    <n v="39456225"/>
    <n v="52559100"/>
    <n v="8518102"/>
    <n v="14173500"/>
    <n v="21763591"/>
    <n v="36699000"/>
    <d v="2021-08-03T00:00:00"/>
    <d v="2021-08-01T00:00:00"/>
    <d v="2021-08-04T00:00:00"/>
    <n v="5751"/>
    <n v="5751"/>
    <s v="SONNY INDRAPATRIA"/>
    <n v="24"/>
    <n v="409977"/>
    <n v="72000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172"/>
    <x v="3"/>
    <s v="M67"/>
    <s v="S020M7B"/>
    <n v="25700000"/>
    <n v="2600000"/>
    <n v="28300000"/>
    <s v="11020 ROBINSON CIPUTAT"/>
    <n v="11172"/>
    <n v="28259000"/>
    <n v="36700000"/>
    <n v="6923"/>
    <n v="136637696"/>
    <n v="217670700"/>
    <n v="48"/>
    <n v="1270814"/>
    <n v="1496900"/>
    <n v="0"/>
    <n v="0"/>
    <n v="0"/>
    <n v="0"/>
    <n v="0"/>
    <n v="0"/>
    <n v="0"/>
    <n v="0"/>
    <n v="0"/>
    <n v="0"/>
    <n v="0"/>
    <n v="0"/>
    <n v="0"/>
    <n v="0"/>
    <n v="0"/>
    <n v="123000"/>
    <n v="360109"/>
    <n v="6987"/>
    <n v="138347861"/>
    <n v="220146700"/>
    <n v="0"/>
    <n v="0"/>
    <n v="0"/>
    <n v="173"/>
    <n v="4793668"/>
    <n v="7821000"/>
    <n v="0"/>
    <n v="0"/>
    <n v="0"/>
    <n v="0"/>
    <n v="0"/>
    <n v="0"/>
    <n v="0"/>
    <n v="0"/>
    <n v="0"/>
    <n v="83284241"/>
    <n v="137938400"/>
    <n v="28526221"/>
    <n v="48403400"/>
    <n v="4210012"/>
    <n v="7235100"/>
    <n v="22327387"/>
    <n v="26569800"/>
    <d v="2021-08-03T00:00:00"/>
    <d v="2021-08-02T00:00:00"/>
    <d v="2021-08-04T00:00:00"/>
    <n v="6987"/>
    <n v="6987"/>
    <s v="SONNY INDRAPATRIA"/>
    <n v="77"/>
    <n v="1862623"/>
    <n v="274000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173"/>
    <x v="4"/>
    <s v="M67"/>
    <s v="S020M7C"/>
    <n v="24000000"/>
    <n v="800000"/>
    <n v="24800000"/>
    <s v="11020 ROBINSON CIPUTAT"/>
    <n v="11173"/>
    <n v="26435000"/>
    <n v="31100000"/>
    <n v="4705"/>
    <n v="182187904"/>
    <n v="248584700"/>
    <n v="31"/>
    <n v="1425138"/>
    <n v="1603900"/>
    <n v="0"/>
    <n v="0"/>
    <n v="0"/>
    <n v="0"/>
    <n v="0"/>
    <n v="0"/>
    <n v="0"/>
    <n v="0"/>
    <n v="0"/>
    <n v="0"/>
    <n v="0"/>
    <n v="0"/>
    <n v="0"/>
    <n v="0"/>
    <n v="0"/>
    <n v="34250"/>
    <n v="303119"/>
    <n v="4690"/>
    <n v="181904821"/>
    <n v="248130800"/>
    <n v="0"/>
    <n v="0"/>
    <n v="0"/>
    <n v="65"/>
    <n v="4520048"/>
    <n v="6340000"/>
    <n v="0"/>
    <n v="0"/>
    <n v="0"/>
    <n v="0"/>
    <n v="0"/>
    <n v="0"/>
    <n v="0"/>
    <n v="0"/>
    <n v="0"/>
    <n v="76304796"/>
    <n v="106077500"/>
    <n v="25828093"/>
    <n v="36820500"/>
    <n v="23662519"/>
    <n v="31246500"/>
    <n v="56109413"/>
    <n v="73986300"/>
    <d v="2021-08-03T00:00:00"/>
    <d v="2021-07-20T00:00:00"/>
    <d v="2021-08-04T00:00:00"/>
    <n v="4690"/>
    <n v="4690"/>
    <s v="SONNY INDRAPATRIA"/>
    <n v="0"/>
    <n v="0"/>
    <n v="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281"/>
    <x v="5"/>
    <s v="M8"/>
    <s v="S020M8A"/>
    <n v="83800000"/>
    <n v="0"/>
    <n v="83800000"/>
    <s v="11020 ROBINSON CIPUTAT"/>
    <n v="11281"/>
    <n v="92160000"/>
    <n v="102400000"/>
    <n v="106437"/>
    <n v="620184176"/>
    <n v="830543575"/>
    <n v="1315"/>
    <n v="12545897"/>
    <n v="14638550"/>
    <n v="0"/>
    <n v="0"/>
    <n v="0"/>
    <n v="0"/>
    <n v="0"/>
    <n v="0"/>
    <n v="0"/>
    <n v="0"/>
    <n v="0"/>
    <n v="0"/>
    <n v="0"/>
    <n v="0"/>
    <n v="0"/>
    <n v="0"/>
    <n v="0"/>
    <n v="838567"/>
    <n v="1338097"/>
    <n v="105926"/>
    <n v="616248234"/>
    <n v="825349375"/>
    <n v="0"/>
    <n v="0"/>
    <n v="0"/>
    <n v="0"/>
    <n v="0"/>
    <n v="0"/>
    <n v="0"/>
    <n v="0"/>
    <n v="0"/>
    <n v="0"/>
    <n v="0"/>
    <n v="0"/>
    <n v="0"/>
    <n v="0"/>
    <n v="0"/>
    <n v="203685223"/>
    <n v="270408450"/>
    <n v="102926617"/>
    <n v="134707200"/>
    <n v="58634106"/>
    <n v="79355250"/>
    <n v="245425214"/>
    <n v="332726675"/>
    <d v="2021-08-03T00:00:00"/>
    <d v="2021-07-28T00:00:00"/>
    <d v="2021-08-04T00:00:00"/>
    <n v="105926"/>
    <n v="105926"/>
    <s v="SONNY INDRAPATRIA"/>
    <n v="0"/>
    <n v="0"/>
    <n v="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282"/>
    <x v="6"/>
    <s v="M8"/>
    <s v="S020M8B"/>
    <n v="115000000"/>
    <n v="0"/>
    <n v="115000000"/>
    <s v="11020 ROBINSON CIPUTAT"/>
    <n v="11282"/>
    <n v="126540000"/>
    <n v="140600000"/>
    <n v="69275"/>
    <n v="496546783"/>
    <n v="649998350"/>
    <n v="2436"/>
    <n v="13118607"/>
    <n v="15199100"/>
    <n v="0"/>
    <n v="0"/>
    <n v="0"/>
    <n v="0"/>
    <n v="84"/>
    <n v="695830"/>
    <n v="977200"/>
    <n v="0"/>
    <n v="0"/>
    <n v="0"/>
    <n v="400"/>
    <n v="860635"/>
    <n v="1050000"/>
    <n v="0"/>
    <n v="0"/>
    <n v="677637"/>
    <n v="1011569"/>
    <n v="67741"/>
    <n v="491858308"/>
    <n v="644403000"/>
    <n v="0"/>
    <n v="0"/>
    <n v="0"/>
    <n v="288"/>
    <n v="734035"/>
    <n v="1036800"/>
    <n v="0"/>
    <n v="0"/>
    <n v="0"/>
    <n v="0"/>
    <n v="0"/>
    <n v="0"/>
    <n v="0"/>
    <n v="0"/>
    <n v="0"/>
    <n v="337959937"/>
    <n v="435147200"/>
    <n v="71551850"/>
    <n v="97288150"/>
    <n v="20020985"/>
    <n v="26907550"/>
    <n v="58698676"/>
    <n v="79998000"/>
    <d v="2021-08-03T00:00:00"/>
    <d v="2021-08-02T00:00:00"/>
    <d v="2021-08-04T00:00:00"/>
    <n v="67741"/>
    <n v="67749"/>
    <s v="SONNY INDRAPATRIA"/>
    <n v="48"/>
    <n v="741569"/>
    <n v="100800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283"/>
    <x v="7"/>
    <s v="M8"/>
    <s v="S020M8C"/>
    <n v="56500000"/>
    <n v="0"/>
    <n v="56500000"/>
    <s v="11020 ROBINSON CIPUTAT"/>
    <n v="11283"/>
    <n v="62124000"/>
    <n v="66800000"/>
    <n v="22682"/>
    <n v="209267914"/>
    <n v="259394395"/>
    <n v="722"/>
    <n v="5323845"/>
    <n v="5963200"/>
    <n v="0"/>
    <n v="0"/>
    <n v="0"/>
    <n v="0"/>
    <n v="966"/>
    <n v="7386191"/>
    <n v="9943800"/>
    <n v="0"/>
    <n v="0"/>
    <n v="0"/>
    <n v="0"/>
    <n v="0"/>
    <n v="0"/>
    <n v="0"/>
    <n v="0"/>
    <n v="107670"/>
    <n v="658807"/>
    <n v="23342"/>
    <n v="214668401"/>
    <n v="266763195"/>
    <n v="0"/>
    <n v="0"/>
    <n v="0"/>
    <n v="0"/>
    <n v="0"/>
    <n v="0"/>
    <n v="0"/>
    <n v="0"/>
    <n v="0"/>
    <n v="0"/>
    <n v="0"/>
    <n v="0"/>
    <n v="0"/>
    <n v="0"/>
    <n v="0"/>
    <n v="114825866"/>
    <n v="142131675"/>
    <n v="20243940"/>
    <n v="25361730"/>
    <n v="30898455"/>
    <n v="38746550"/>
    <n v="48221874"/>
    <n v="59929040"/>
    <d v="2021-08-03T00:00:00"/>
    <d v="2021-08-02T00:00:00"/>
    <d v="2021-08-04T00:00:00"/>
    <n v="23342"/>
    <n v="23342"/>
    <s v="SONNY INDRAPATRIA"/>
    <n v="0"/>
    <n v="0"/>
    <n v="0"/>
  </r>
  <r>
    <s v="11020"/>
    <s v="S020"/>
    <x v="0"/>
    <s v="S020 - ROBINSON CIPUTAT"/>
    <s v="RHO"/>
    <s v="WEST"/>
    <s v="JAVA"/>
    <s v="BANTEN"/>
    <s v="SOUTH TANGERANG"/>
    <s v="B"/>
    <s v="SONNY INDRAPATRIA"/>
    <x v="1"/>
    <n v="11384"/>
    <x v="8"/>
    <s v="M8"/>
    <s v="S020M8D"/>
    <n v="47900000"/>
    <n v="0"/>
    <n v="47900000"/>
    <s v="11020 ROBINSON CIPUTAT"/>
    <n v="11384"/>
    <n v="52724000"/>
    <n v="53800000"/>
    <n v="5919"/>
    <n v="75223464"/>
    <n v="101187050"/>
    <n v="186"/>
    <n v="6106052"/>
    <n v="6617200"/>
    <n v="0"/>
    <n v="0"/>
    <n v="0"/>
    <n v="0"/>
    <n v="0"/>
    <n v="0"/>
    <n v="0"/>
    <n v="0"/>
    <n v="0"/>
    <n v="0"/>
    <n v="0"/>
    <n v="0"/>
    <n v="0"/>
    <n v="0"/>
    <n v="0"/>
    <n v="408304"/>
    <n v="325800"/>
    <n v="5787"/>
    <n v="70190156"/>
    <n v="95547750"/>
    <n v="0"/>
    <n v="0"/>
    <n v="0"/>
    <n v="0"/>
    <n v="0"/>
    <n v="0"/>
    <n v="585"/>
    <n v="5546120"/>
    <n v="7775500"/>
    <n v="5"/>
    <n v="111938"/>
    <n v="70000"/>
    <n v="0"/>
    <n v="22149"/>
    <n v="210600"/>
    <n v="51175670"/>
    <n v="69075950"/>
    <n v="8058452"/>
    <n v="10970600"/>
    <n v="1955123"/>
    <n v="2724800"/>
    <n v="9000911"/>
    <n v="12776400"/>
    <d v="2021-08-03T00:00:00"/>
    <d v="2021-08-02T00:00:00"/>
    <d v="2021-08-04T00:00:00"/>
    <n v="5787"/>
    <n v="5794"/>
    <s v="SONNY INDRAPATRIA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161"/>
    <x v="0"/>
    <s v="M67"/>
    <s v="S021M6A"/>
    <n v="5200000"/>
    <n v="0"/>
    <n v="5200000"/>
    <s v="11021 ROBINSON BEKASI"/>
    <n v="11161"/>
    <n v="5740000"/>
    <n v="8200000"/>
    <n v="4130"/>
    <n v="118489084"/>
    <n v="198122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130"/>
    <n v="118489084"/>
    <n v="198122800"/>
    <n v="0"/>
    <n v="0"/>
    <n v="0"/>
    <n v="0"/>
    <n v="0"/>
    <n v="0"/>
    <n v="0"/>
    <n v="0"/>
    <n v="0"/>
    <n v="0"/>
    <n v="0"/>
    <n v="0"/>
    <n v="0"/>
    <n v="0"/>
    <n v="0"/>
    <n v="14804060"/>
    <n v="24400300"/>
    <n v="19179138"/>
    <n v="31780600"/>
    <n v="7862416"/>
    <n v="13127100"/>
    <n v="75606651"/>
    <n v="127226900"/>
    <d v="2021-07-06T00:00:00"/>
    <d v="2021-07-03T00:00:00"/>
    <d v="2021-08-04T00:00:00"/>
    <n v="4130"/>
    <n v="4130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162"/>
    <x v="1"/>
    <s v="M67"/>
    <s v="S021M6B"/>
    <n v="1200000"/>
    <n v="1300000"/>
    <n v="2500000"/>
    <s v="11021 ROBINSON BEKASI"/>
    <n v="11162"/>
    <n v="1330000"/>
    <n v="1900000"/>
    <n v="5458"/>
    <n v="86051751"/>
    <n v="115457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58"/>
    <n v="86051751"/>
    <n v="115457400"/>
    <n v="0"/>
    <n v="0"/>
    <n v="0"/>
    <n v="0"/>
    <n v="0"/>
    <n v="0"/>
    <n v="0"/>
    <n v="0"/>
    <n v="0"/>
    <n v="0"/>
    <n v="0"/>
    <n v="0"/>
    <n v="0"/>
    <n v="0"/>
    <n v="0"/>
    <n v="8944159"/>
    <n v="14321900"/>
    <n v="11918506"/>
    <n v="19548800"/>
    <n v="7799185"/>
    <n v="13887400"/>
    <n v="57389901"/>
    <n v="67699300"/>
    <d v="2021-07-05T00:00:00"/>
    <d v="2021-06-10T00:00:00"/>
    <d v="2021-08-04T00:00:00"/>
    <n v="5458"/>
    <n v="5458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171"/>
    <x v="2"/>
    <s v="M67"/>
    <s v="S021M7A"/>
    <n v="8900000"/>
    <n v="1500000"/>
    <n v="10400000"/>
    <s v="11021 ROBINSON BEKASI"/>
    <n v="11171"/>
    <n v="9825000"/>
    <n v="13100000"/>
    <n v="4624"/>
    <n v="138662520"/>
    <n v="232753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24"/>
    <n v="138662520"/>
    <n v="232753300"/>
    <n v="0"/>
    <n v="0"/>
    <n v="0"/>
    <n v="41"/>
    <n v="1770119"/>
    <n v="3315000"/>
    <n v="0"/>
    <n v="0"/>
    <n v="0"/>
    <n v="0"/>
    <n v="0"/>
    <n v="0"/>
    <n v="0"/>
    <n v="0"/>
    <n v="0"/>
    <n v="66539225"/>
    <n v="113393000"/>
    <n v="22341983"/>
    <n v="36153000"/>
    <n v="4638982"/>
    <n v="7387000"/>
    <n v="42166860"/>
    <n v="70615300"/>
    <d v="2021-07-06T00:00:00"/>
    <d v="2021-07-06T00:00:00"/>
    <d v="2021-08-04T00:00:00"/>
    <n v="4624"/>
    <n v="4624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172"/>
    <x v="3"/>
    <s v="M67"/>
    <s v="S021M7B"/>
    <n v="12800000"/>
    <n v="200000"/>
    <n v="13000000"/>
    <s v="11021 ROBINSON BEKASI"/>
    <n v="11172"/>
    <n v="14091000"/>
    <n v="18300000"/>
    <n v="6503"/>
    <n v="128247560"/>
    <n v="20295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03"/>
    <n v="128247560"/>
    <n v="202951200"/>
    <n v="0"/>
    <n v="0"/>
    <n v="0"/>
    <n v="94"/>
    <n v="1878383"/>
    <n v="2996000"/>
    <n v="0"/>
    <n v="0"/>
    <n v="0"/>
    <n v="0"/>
    <n v="0"/>
    <n v="0"/>
    <n v="0"/>
    <n v="0"/>
    <n v="0"/>
    <n v="22125630"/>
    <n v="39760000"/>
    <n v="33413020"/>
    <n v="57440900"/>
    <n v="13016816"/>
    <n v="21549200"/>
    <n v="56787780"/>
    <n v="80842100"/>
    <d v="2021-07-06T00:00:00"/>
    <d v="2021-07-06T00:00:00"/>
    <d v="2021-08-04T00:00:00"/>
    <n v="6503"/>
    <n v="6503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173"/>
    <x v="4"/>
    <s v="M67"/>
    <s v="S021M7C"/>
    <n v="9100000"/>
    <n v="0"/>
    <n v="9100000"/>
    <s v="11021 ROBINSON BEKASI"/>
    <n v="11173"/>
    <n v="10030000"/>
    <n v="11800000"/>
    <n v="5172"/>
    <n v="137763240"/>
    <n v="17680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72"/>
    <n v="137763240"/>
    <n v="176806000"/>
    <n v="0"/>
    <n v="0"/>
    <n v="0"/>
    <n v="0"/>
    <n v="0"/>
    <n v="0"/>
    <n v="0"/>
    <n v="0"/>
    <n v="0"/>
    <n v="0"/>
    <n v="0"/>
    <n v="0"/>
    <n v="0"/>
    <n v="0"/>
    <n v="0"/>
    <n v="49689386"/>
    <n v="71459000"/>
    <n v="7513840"/>
    <n v="10380000"/>
    <n v="19362433"/>
    <n v="26708000"/>
    <n v="58550591"/>
    <n v="64493000"/>
    <d v="2021-07-06T00:00:00"/>
    <d v="2021-07-06T00:00:00"/>
    <d v="2021-08-04T00:00:00"/>
    <n v="5172"/>
    <n v="5172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281"/>
    <x v="5"/>
    <s v="M8"/>
    <s v="S021M8A"/>
    <n v="78500000"/>
    <n v="0"/>
    <n v="78500000"/>
    <s v="11021 ROBINSON BEKASI"/>
    <n v="11281"/>
    <n v="86310000"/>
    <n v="95900000"/>
    <n v="58588"/>
    <n v="688015821"/>
    <n v="9178104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588"/>
    <n v="688015821"/>
    <n v="917810450"/>
    <n v="0"/>
    <n v="0"/>
    <n v="0"/>
    <n v="462"/>
    <n v="4577649"/>
    <n v="6314650"/>
    <n v="0"/>
    <n v="0"/>
    <n v="0"/>
    <n v="0"/>
    <n v="0"/>
    <n v="0"/>
    <n v="0"/>
    <n v="0"/>
    <n v="0"/>
    <n v="184162086"/>
    <n v="239579625"/>
    <n v="132115315"/>
    <n v="173002975"/>
    <n v="64414313"/>
    <n v="87073700"/>
    <n v="304164525"/>
    <n v="414083100"/>
    <d v="2021-07-21T00:00:00"/>
    <d v="2021-07-21T00:00:00"/>
    <d v="2021-08-04T00:00:00"/>
    <n v="58588"/>
    <n v="58588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282"/>
    <x v="6"/>
    <s v="M8"/>
    <s v="S021M8B"/>
    <n v="116300000"/>
    <n v="0"/>
    <n v="116300000"/>
    <s v="11021 ROBINSON BEKASI"/>
    <n v="11282"/>
    <n v="127890000"/>
    <n v="142100000"/>
    <n v="122040"/>
    <n v="628884740"/>
    <n v="856375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2040"/>
    <n v="628884740"/>
    <n v="856375250"/>
    <n v="0"/>
    <n v="0"/>
    <n v="0"/>
    <n v="0"/>
    <n v="0"/>
    <n v="0"/>
    <n v="0"/>
    <n v="0"/>
    <n v="0"/>
    <n v="0"/>
    <n v="0"/>
    <n v="0"/>
    <n v="0"/>
    <n v="0"/>
    <n v="0"/>
    <n v="389159193"/>
    <n v="526734000"/>
    <n v="144651812"/>
    <n v="198768900"/>
    <n v="28413089"/>
    <n v="38338900"/>
    <n v="66481166"/>
    <n v="92278750"/>
    <d v="2021-07-21T00:00:00"/>
    <d v="2021-07-26T00:00:00"/>
    <d v="2021-08-04T00:00:00"/>
    <n v="122040"/>
    <n v="122040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283"/>
    <x v="7"/>
    <s v="M8"/>
    <s v="S021M8C"/>
    <n v="47300000"/>
    <n v="0"/>
    <n v="47300000"/>
    <s v="11021 ROBINSON BEKASI"/>
    <n v="11283"/>
    <n v="51987000"/>
    <n v="55900000"/>
    <n v="29032"/>
    <n v="266736505"/>
    <n v="3345484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9032"/>
    <n v="266736505"/>
    <n v="334548425"/>
    <n v="0"/>
    <n v="0"/>
    <n v="0"/>
    <n v="48"/>
    <n v="434997"/>
    <n v="528000"/>
    <n v="0"/>
    <n v="0"/>
    <n v="0"/>
    <n v="0"/>
    <n v="0"/>
    <n v="0"/>
    <n v="0"/>
    <n v="0"/>
    <n v="0"/>
    <n v="121389162"/>
    <n v="149036825"/>
    <n v="62215401"/>
    <n v="79592650"/>
    <n v="25545572"/>
    <n v="32309600"/>
    <n v="50616413"/>
    <n v="64382850"/>
    <d v="2021-07-21T00:00:00"/>
    <d v="2021-07-21T00:00:00"/>
    <d v="2021-08-04T00:00:00"/>
    <n v="29032"/>
    <n v="29034"/>
    <s v="SUGIYANTO"/>
    <n v="0"/>
    <n v="0"/>
    <n v="0"/>
  </r>
  <r>
    <s v="11021"/>
    <s v="S021"/>
    <x v="1"/>
    <s v="S021 - ROBINSON PRATAMA PLAZA BEKASI"/>
    <s v="RHO"/>
    <s v="WEST"/>
    <s v="JAVA"/>
    <s v="WEST JAVA"/>
    <s v="BEKASI"/>
    <s v="B"/>
    <s v="SUGIYANTO"/>
    <x v="1"/>
    <n v="11384"/>
    <x v="8"/>
    <s v="M8"/>
    <s v="S021M8D"/>
    <n v="40900000"/>
    <n v="0"/>
    <n v="40900000"/>
    <s v="11021 ROBINSON BEKASI"/>
    <n v="11384"/>
    <n v="44982000"/>
    <n v="45900000"/>
    <n v="4209"/>
    <n v="52739913"/>
    <n v="65065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209"/>
    <n v="52739913"/>
    <n v="65065700"/>
    <n v="145"/>
    <n v="7041713"/>
    <n v="8044500"/>
    <n v="0"/>
    <n v="0"/>
    <n v="0"/>
    <n v="0"/>
    <n v="0"/>
    <n v="0"/>
    <n v="0"/>
    <n v="0"/>
    <n v="0"/>
    <n v="0"/>
    <n v="0"/>
    <n v="0"/>
    <n v="33581382"/>
    <n v="44095000"/>
    <n v="4676879"/>
    <n v="5289300"/>
    <n v="445104"/>
    <n v="555200"/>
    <n v="12438107"/>
    <n v="12807100"/>
    <d v="2021-07-21T00:00:00"/>
    <d v="2021-07-21T00:00:00"/>
    <d v="2021-08-04T00:00:00"/>
    <n v="4209"/>
    <n v="4209"/>
    <s v="SUGI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161"/>
    <x v="0"/>
    <s v="M67"/>
    <s v="S022M6A"/>
    <n v="8200000"/>
    <n v="10400000"/>
    <n v="18600000"/>
    <s v="11022 RAMAYANA PASAR MINGGU 2"/>
    <n v="11161"/>
    <n v="9030000"/>
    <n v="12900000"/>
    <n v="5158"/>
    <n v="158914176"/>
    <n v="251833199"/>
    <n v="29"/>
    <n v="1423510"/>
    <n v="2064200"/>
    <n v="0"/>
    <n v="0"/>
    <n v="0"/>
    <n v="0"/>
    <n v="0"/>
    <n v="0"/>
    <n v="0"/>
    <n v="0"/>
    <n v="0"/>
    <n v="0"/>
    <n v="0"/>
    <n v="0"/>
    <n v="0"/>
    <n v="0"/>
    <n v="0"/>
    <n v="498340"/>
    <n v="162295"/>
    <n v="5146"/>
    <n v="158436135"/>
    <n v="251004499"/>
    <n v="0"/>
    <n v="0"/>
    <n v="0"/>
    <n v="0"/>
    <n v="0"/>
    <n v="0"/>
    <n v="0"/>
    <n v="0"/>
    <n v="0"/>
    <n v="0"/>
    <n v="0"/>
    <n v="0"/>
    <n v="0"/>
    <n v="0"/>
    <n v="0"/>
    <n v="19030833"/>
    <n v="31511000"/>
    <n v="29097245"/>
    <n v="46732000"/>
    <n v="16729252"/>
    <n v="27278400"/>
    <n v="92214174"/>
    <n v="143287099"/>
    <d v="2021-08-03T00:00:00"/>
    <d v="2021-07-27T00:00:00"/>
    <d v="2021-08-04T00:00:00"/>
    <n v="5146"/>
    <n v="5146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162"/>
    <x v="1"/>
    <s v="M67"/>
    <s v="S022M6B"/>
    <n v="3900000"/>
    <n v="7200000"/>
    <n v="11100000"/>
    <s v="11022 RAMAYANA PASAR MINGGU 2"/>
    <n v="11162"/>
    <n v="4270000"/>
    <n v="6100000"/>
    <n v="9379"/>
    <n v="138813039"/>
    <n v="204003600"/>
    <n v="41"/>
    <n v="907391"/>
    <n v="1106400"/>
    <n v="0"/>
    <n v="0"/>
    <n v="0"/>
    <n v="0"/>
    <n v="0"/>
    <n v="0"/>
    <n v="0"/>
    <n v="0"/>
    <n v="0"/>
    <n v="0"/>
    <n v="0"/>
    <n v="0"/>
    <n v="0"/>
    <n v="0"/>
    <n v="0"/>
    <n v="108270"/>
    <n v="257196"/>
    <n v="9363"/>
    <n v="138509918"/>
    <n v="203529300"/>
    <n v="0"/>
    <n v="0"/>
    <n v="0"/>
    <n v="0"/>
    <n v="0"/>
    <n v="0"/>
    <n v="0"/>
    <n v="0"/>
    <n v="0"/>
    <n v="0"/>
    <n v="0"/>
    <n v="0"/>
    <n v="0"/>
    <n v="0"/>
    <n v="0"/>
    <n v="17244676"/>
    <n v="24137900"/>
    <n v="45127121"/>
    <n v="75619400"/>
    <n v="4522832"/>
    <n v="8697300"/>
    <n v="50733603"/>
    <n v="58361700"/>
    <d v="2021-08-03T00:00:00"/>
    <d v="2021-07-30T00:00:00"/>
    <d v="2021-08-04T00:00:00"/>
    <n v="9363"/>
    <n v="9363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171"/>
    <x v="2"/>
    <s v="M67"/>
    <s v="S022M7A"/>
    <n v="13900000"/>
    <n v="1900000"/>
    <n v="15800000"/>
    <s v="11022 RAMAYANA PASAR MINGGU 2"/>
    <n v="11171"/>
    <n v="15300000"/>
    <n v="20400000"/>
    <n v="4355"/>
    <n v="122879679"/>
    <n v="202667200"/>
    <n v="31"/>
    <n v="1386591"/>
    <n v="1888900"/>
    <n v="0"/>
    <n v="0"/>
    <n v="0"/>
    <n v="0"/>
    <n v="0"/>
    <n v="0"/>
    <n v="0"/>
    <n v="0"/>
    <n v="0"/>
    <n v="0"/>
    <n v="0"/>
    <n v="0"/>
    <n v="0"/>
    <n v="0"/>
    <n v="0"/>
    <n v="402400"/>
    <n v="276679"/>
    <n v="4325"/>
    <n v="122199869"/>
    <n v="201446200"/>
    <n v="0"/>
    <n v="0"/>
    <n v="0"/>
    <n v="6"/>
    <n v="193358"/>
    <n v="342000"/>
    <n v="0"/>
    <n v="0"/>
    <n v="0"/>
    <n v="0"/>
    <n v="0"/>
    <n v="0"/>
    <n v="21"/>
    <n v="332779"/>
    <n v="626000"/>
    <n v="53050636"/>
    <n v="86013700"/>
    <n v="17212776"/>
    <n v="28941700"/>
    <n v="6166626"/>
    <n v="10530000"/>
    <n v="40767257"/>
    <n v="67581800"/>
    <d v="2021-08-03T00:00:00"/>
    <d v="2021-07-28T00:00:00"/>
    <d v="2021-08-04T00:00:00"/>
    <n v="4325"/>
    <n v="4325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172"/>
    <x v="3"/>
    <s v="M67"/>
    <s v="S022M7B"/>
    <n v="20700000"/>
    <n v="1100000"/>
    <n v="21800000"/>
    <s v="11022 RAMAYANA PASAR MINGGU 2"/>
    <n v="11172"/>
    <n v="22792000"/>
    <n v="29600000"/>
    <n v="7707"/>
    <n v="151133442"/>
    <n v="235606500"/>
    <n v="37"/>
    <n v="1049362"/>
    <n v="1284300"/>
    <n v="0"/>
    <n v="0"/>
    <n v="0"/>
    <n v="0"/>
    <n v="0"/>
    <n v="0"/>
    <n v="0"/>
    <n v="0"/>
    <n v="0"/>
    <n v="0"/>
    <n v="0"/>
    <n v="0"/>
    <n v="0"/>
    <n v="0"/>
    <n v="0"/>
    <n v="168000"/>
    <n v="235770"/>
    <n v="7680"/>
    <n v="150386231"/>
    <n v="234388200"/>
    <n v="0"/>
    <n v="0"/>
    <n v="0"/>
    <n v="146"/>
    <n v="3493167"/>
    <n v="5902400"/>
    <n v="0"/>
    <n v="0"/>
    <n v="0"/>
    <n v="23"/>
    <n v="368660"/>
    <n v="210000"/>
    <n v="-20"/>
    <n v="-202423"/>
    <n v="57000"/>
    <n v="36299344"/>
    <n v="64017600"/>
    <n v="45997107"/>
    <n v="77599100"/>
    <n v="15872944"/>
    <n v="22046500"/>
    <n v="50820726"/>
    <n v="68952000"/>
    <d v="2021-08-03T00:00:00"/>
    <d v="2021-08-03T00:00:00"/>
    <d v="2021-08-04T00:00:00"/>
    <n v="7680"/>
    <n v="7680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173"/>
    <x v="4"/>
    <s v="M67"/>
    <s v="S022M7C"/>
    <n v="14300000"/>
    <n v="0"/>
    <n v="14300000"/>
    <s v="11022 RAMAYANA PASAR MINGGU 2"/>
    <n v="11173"/>
    <n v="15725000"/>
    <n v="18500000"/>
    <n v="4599"/>
    <n v="136988760"/>
    <n v="187076500"/>
    <n v="19"/>
    <n v="1157545"/>
    <n v="1399500"/>
    <n v="0"/>
    <n v="0"/>
    <n v="0"/>
    <n v="0"/>
    <n v="0"/>
    <n v="0"/>
    <n v="0"/>
    <n v="0"/>
    <n v="0"/>
    <n v="0"/>
    <n v="0"/>
    <n v="0"/>
    <n v="0"/>
    <n v="0"/>
    <n v="0"/>
    <n v="126200"/>
    <n v="-370681"/>
    <n v="4570"/>
    <n v="135119701"/>
    <n v="184396500"/>
    <n v="0"/>
    <n v="0"/>
    <n v="0"/>
    <n v="0"/>
    <n v="0"/>
    <n v="0"/>
    <n v="0"/>
    <n v="0"/>
    <n v="0"/>
    <n v="17"/>
    <n v="832575"/>
    <n v="435000"/>
    <n v="-1"/>
    <n v="-130336"/>
    <n v="1364000"/>
    <n v="47502313"/>
    <n v="67700000"/>
    <n v="12428053"/>
    <n v="17153000"/>
    <n v="25100523"/>
    <n v="34970000"/>
    <n v="47440167"/>
    <n v="60142000"/>
    <d v="2021-08-03T00:00:00"/>
    <d v="2021-08-03T00:00:00"/>
    <d v="2021-08-04T00:00:00"/>
    <n v="4570"/>
    <n v="4570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281"/>
    <x v="5"/>
    <s v="M8"/>
    <s v="S022M8A"/>
    <n v="133700000"/>
    <n v="0"/>
    <n v="133700000"/>
    <s v="11022 RAMAYANA PASAR MINGGU 2"/>
    <n v="11281"/>
    <n v="147060000"/>
    <n v="163400000"/>
    <n v="65345"/>
    <n v="850026645"/>
    <n v="1059642550"/>
    <n v="1315"/>
    <n v="15252940"/>
    <n v="17717525"/>
    <n v="0"/>
    <n v="0"/>
    <n v="0"/>
    <n v="0"/>
    <n v="0"/>
    <n v="0"/>
    <n v="0"/>
    <n v="0"/>
    <n v="0"/>
    <n v="0"/>
    <n v="0"/>
    <n v="0"/>
    <n v="0"/>
    <n v="0"/>
    <n v="0"/>
    <n v="941792"/>
    <n v="1414404"/>
    <n v="64843"/>
    <n v="844765655"/>
    <n v="1052511125"/>
    <n v="0"/>
    <n v="0"/>
    <n v="0"/>
    <n v="252"/>
    <n v="2048997"/>
    <n v="2872200"/>
    <n v="0"/>
    <n v="0"/>
    <n v="0"/>
    <n v="0"/>
    <n v="0"/>
    <n v="0"/>
    <n v="0"/>
    <n v="38787"/>
    <n v="282400"/>
    <n v="365926914"/>
    <n v="410007275"/>
    <n v="102735438"/>
    <n v="136139500"/>
    <n v="98709346"/>
    <n v="129549100"/>
    <n v="267286012"/>
    <n v="361981500"/>
    <d v="2021-08-03T00:00:00"/>
    <d v="2021-08-01T00:00:00"/>
    <d v="2021-08-04T00:00:00"/>
    <n v="64843"/>
    <n v="64843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282"/>
    <x v="6"/>
    <s v="M8"/>
    <s v="S022M8B"/>
    <n v="147600000"/>
    <n v="0"/>
    <n v="147600000"/>
    <s v="11022 RAMAYANA PASAR MINGGU 2"/>
    <n v="11282"/>
    <n v="162360000"/>
    <n v="180400000"/>
    <n v="67487"/>
    <n v="503852786"/>
    <n v="652337950"/>
    <n v="2793"/>
    <n v="14745699"/>
    <n v="17166850"/>
    <n v="0"/>
    <n v="0"/>
    <n v="0"/>
    <n v="0"/>
    <n v="0"/>
    <n v="0"/>
    <n v="0"/>
    <n v="213"/>
    <n v="1291847"/>
    <n v="1822200"/>
    <n v="0"/>
    <n v="0"/>
    <n v="0"/>
    <n v="0"/>
    <n v="0"/>
    <n v="797398"/>
    <n v="-1349034"/>
    <n v="65503"/>
    <n v="495128815"/>
    <n v="640858000"/>
    <n v="0"/>
    <n v="0"/>
    <n v="0"/>
    <n v="0"/>
    <n v="0"/>
    <n v="0"/>
    <n v="0"/>
    <n v="0"/>
    <n v="0"/>
    <n v="0"/>
    <n v="0"/>
    <n v="0"/>
    <n v="0"/>
    <n v="0"/>
    <n v="700000"/>
    <n v="336958538"/>
    <n v="422969300"/>
    <n v="81683692"/>
    <n v="112007500"/>
    <n v="24481182"/>
    <n v="33169150"/>
    <n v="49755289"/>
    <n v="69576550"/>
    <d v="2021-08-03T00:00:00"/>
    <d v="2021-08-01T00:00:00"/>
    <d v="2021-08-04T00:00:00"/>
    <n v="65503"/>
    <n v="65503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283"/>
    <x v="7"/>
    <s v="M8"/>
    <s v="S022M8C"/>
    <n v="68200000"/>
    <n v="0"/>
    <n v="68200000"/>
    <s v="11022 RAMAYANA PASAR MINGGU 2"/>
    <n v="11283"/>
    <n v="75051000"/>
    <n v="80700000"/>
    <n v="30128"/>
    <n v="252221588"/>
    <n v="319943430"/>
    <n v="838"/>
    <n v="5780820"/>
    <n v="6556025"/>
    <n v="0"/>
    <n v="0"/>
    <n v="0"/>
    <n v="0"/>
    <n v="0"/>
    <n v="0"/>
    <n v="0"/>
    <n v="210"/>
    <n v="595647"/>
    <n v="893350"/>
    <n v="0"/>
    <n v="0"/>
    <n v="0"/>
    <n v="0"/>
    <n v="0"/>
    <n v="197220"/>
    <n v="166473"/>
    <n v="29599"/>
    <n v="249012986"/>
    <n v="315251330"/>
    <n v="0"/>
    <n v="0"/>
    <n v="0"/>
    <n v="120"/>
    <n v="1549963"/>
    <n v="1800000"/>
    <n v="0"/>
    <n v="0"/>
    <n v="0"/>
    <n v="0"/>
    <n v="0"/>
    <n v="0"/>
    <n v="0"/>
    <n v="6964"/>
    <n v="569500"/>
    <n v="87796452"/>
    <n v="110374315"/>
    <n v="55700884"/>
    <n v="71832400"/>
    <n v="43386574"/>
    <n v="54497150"/>
    <n v="57148725"/>
    <n v="72058065"/>
    <d v="2021-08-03T00:00:00"/>
    <d v="2021-08-01T00:00:00"/>
    <d v="2021-08-04T00:00:00"/>
    <n v="29599"/>
    <n v="29599"/>
    <s v="ARYANTO"/>
    <n v="0"/>
    <n v="0"/>
    <n v="0"/>
  </r>
  <r>
    <s v="11022"/>
    <s v="S022"/>
    <x v="1"/>
    <s v="S022 - ROBINSON PASAR MINGGU"/>
    <s v="RHO"/>
    <s v="WEST"/>
    <s v="JAVA"/>
    <s v="DKI JAKARTA"/>
    <s v="SOUTH JAKARTA"/>
    <s v="A"/>
    <s v="ARYANTO"/>
    <x v="1"/>
    <n v="11384"/>
    <x v="8"/>
    <s v="M8"/>
    <s v="S022M8D"/>
    <n v="66100000"/>
    <n v="0"/>
    <n v="66100000"/>
    <s v="11022 RAMAYANA PASAR MINGGU 2"/>
    <n v="11384"/>
    <n v="72716000"/>
    <n v="74200000"/>
    <n v="5414"/>
    <n v="75395462"/>
    <n v="99530100"/>
    <n v="226"/>
    <n v="7638716"/>
    <n v="8183250"/>
    <n v="0"/>
    <n v="0"/>
    <n v="0"/>
    <n v="0"/>
    <n v="0"/>
    <n v="0"/>
    <n v="0"/>
    <n v="8"/>
    <n v="297573"/>
    <n v="371500"/>
    <n v="0"/>
    <n v="0"/>
    <n v="0"/>
    <n v="0"/>
    <n v="0"/>
    <n v="338959"/>
    <n v="282566"/>
    <n v="5247"/>
    <n v="68524888"/>
    <n v="91904400"/>
    <n v="0"/>
    <n v="0"/>
    <n v="0"/>
    <n v="0"/>
    <n v="0"/>
    <n v="0"/>
    <n v="50"/>
    <n v="347729"/>
    <n v="450000"/>
    <n v="6"/>
    <n v="208705"/>
    <n v="130000"/>
    <n v="0"/>
    <n v="0"/>
    <n v="185400"/>
    <n v="44149771"/>
    <n v="58707050"/>
    <n v="20436763"/>
    <n v="27470100"/>
    <n v="1202386"/>
    <n v="1726800"/>
    <n v="2658603"/>
    <n v="3891450"/>
    <d v="2021-08-03T00:00:00"/>
    <d v="2021-08-02T00:00:00"/>
    <d v="2021-08-04T00:00:00"/>
    <n v="5247"/>
    <n v="5247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161"/>
    <x v="0"/>
    <s v="M67"/>
    <s v="S026M6A"/>
    <n v="3600000"/>
    <n v="0"/>
    <n v="3600000"/>
    <s v="11026 ROBINSON CIMONE"/>
    <n v="11161"/>
    <n v="3990000"/>
    <n v="5700000"/>
    <n v="2270"/>
    <n v="62028154"/>
    <n v="102788800"/>
    <n v="10"/>
    <n v="306845"/>
    <n v="440600"/>
    <n v="0"/>
    <n v="0"/>
    <n v="0"/>
    <n v="0"/>
    <n v="0"/>
    <n v="0"/>
    <n v="0"/>
    <n v="0"/>
    <n v="0"/>
    <n v="0"/>
    <n v="0"/>
    <n v="0"/>
    <n v="0"/>
    <n v="0"/>
    <n v="0"/>
    <n v="103070"/>
    <n v="2081"/>
    <n v="2267"/>
    <n v="61969101"/>
    <n v="102709000"/>
    <n v="0"/>
    <n v="0"/>
    <n v="0"/>
    <n v="0"/>
    <n v="0"/>
    <n v="0"/>
    <n v="0"/>
    <n v="0"/>
    <n v="0"/>
    <n v="0"/>
    <n v="0"/>
    <n v="0"/>
    <n v="0"/>
    <n v="0"/>
    <n v="0"/>
    <n v="11584250"/>
    <n v="21490500"/>
    <n v="4585927"/>
    <n v="8997400"/>
    <n v="5854742"/>
    <n v="10303400"/>
    <n v="39944182"/>
    <n v="61917700"/>
    <d v="2021-08-03T00:00:00"/>
    <d v="2021-07-29T00:00:00"/>
    <d v="2021-08-04T00:00:00"/>
    <n v="2267"/>
    <n v="2267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162"/>
    <x v="1"/>
    <s v="M67"/>
    <s v="S026M6B"/>
    <n v="800000"/>
    <n v="200000"/>
    <n v="1000000"/>
    <s v="11026 ROBINSON CIMONE"/>
    <n v="11162"/>
    <n v="910000"/>
    <n v="1300000"/>
    <n v="1032"/>
    <n v="12166470"/>
    <n v="17894600"/>
    <n v="8"/>
    <n v="174818"/>
    <n v="238800"/>
    <n v="0"/>
    <n v="0"/>
    <n v="0"/>
    <n v="0"/>
    <n v="0"/>
    <n v="0"/>
    <n v="0"/>
    <n v="0"/>
    <n v="0"/>
    <n v="0"/>
    <n v="0"/>
    <n v="0"/>
    <n v="0"/>
    <n v="0"/>
    <n v="0"/>
    <n v="46500"/>
    <n v="-18765"/>
    <n v="1031"/>
    <n v="12163015"/>
    <n v="17890600"/>
    <n v="0"/>
    <n v="0"/>
    <n v="0"/>
    <n v="0"/>
    <n v="0"/>
    <n v="0"/>
    <n v="0"/>
    <n v="0"/>
    <n v="0"/>
    <n v="0"/>
    <n v="0"/>
    <n v="0"/>
    <n v="0"/>
    <n v="0"/>
    <n v="0"/>
    <n v="3926753"/>
    <n v="7090600"/>
    <n v="0"/>
    <n v="0"/>
    <n v="0"/>
    <n v="0"/>
    <n v="8236262"/>
    <n v="10800000"/>
    <d v="2021-08-03T00:00:00"/>
    <d v="2021-08-01T00:00:00"/>
    <d v="2021-08-04T00:00:00"/>
    <n v="1031"/>
    <n v="1031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171"/>
    <x v="2"/>
    <s v="M67"/>
    <s v="S026M7A"/>
    <n v="4000000"/>
    <n v="1200000"/>
    <n v="5200000"/>
    <s v="11026 ROBINSON CIMONE"/>
    <n v="11171"/>
    <n v="4425000"/>
    <n v="5900000"/>
    <n v="1709"/>
    <n v="49614634"/>
    <n v="89259900"/>
    <n v="21"/>
    <n v="887727"/>
    <n v="1145000"/>
    <n v="0"/>
    <n v="0"/>
    <n v="0"/>
    <n v="0"/>
    <n v="0"/>
    <n v="0"/>
    <n v="0"/>
    <n v="0"/>
    <n v="0"/>
    <n v="0"/>
    <n v="0"/>
    <n v="0"/>
    <n v="0"/>
    <n v="0"/>
    <n v="0"/>
    <n v="195500"/>
    <n v="136925"/>
    <n v="1731"/>
    <n v="49770225"/>
    <n v="89605900"/>
    <n v="0"/>
    <n v="0"/>
    <n v="0"/>
    <n v="96"/>
    <n v="2224908"/>
    <n v="2994000"/>
    <n v="0"/>
    <n v="0"/>
    <n v="0"/>
    <n v="0"/>
    <n v="0"/>
    <n v="0"/>
    <n v="0"/>
    <n v="0"/>
    <n v="0"/>
    <n v="35587233"/>
    <n v="60312900"/>
    <n v="7291222"/>
    <n v="12582000"/>
    <n v="5328621"/>
    <n v="8867500"/>
    <n v="1563149"/>
    <n v="7843500"/>
    <d v="2021-08-03T00:00:00"/>
    <d v="2021-08-03T00:00:00"/>
    <d v="2021-08-04T00:00:00"/>
    <n v="1731"/>
    <n v="1731"/>
    <s v="ARYANTO"/>
    <n v="36"/>
    <n v="684593"/>
    <n v="1164000"/>
  </r>
  <r>
    <s v="11026"/>
    <s v="S026"/>
    <x v="0"/>
    <s v="S026 - ROBINSON CIMONE"/>
    <s v="RHO"/>
    <s v="WEST"/>
    <s v="JAVA"/>
    <s v="BANTEN"/>
    <s v="TANGERANG"/>
    <s v="D"/>
    <s v="ARYANTO"/>
    <x v="1"/>
    <n v="11172"/>
    <x v="3"/>
    <s v="M67"/>
    <s v="S026M7B"/>
    <n v="3700000"/>
    <n v="0"/>
    <n v="3700000"/>
    <s v="11026 ROBINSON CIMONE"/>
    <n v="11172"/>
    <n v="4081000"/>
    <n v="5300000"/>
    <n v="2009"/>
    <n v="46972306"/>
    <n v="75265900"/>
    <n v="10"/>
    <n v="232229"/>
    <n v="316400"/>
    <n v="0"/>
    <n v="0"/>
    <n v="0"/>
    <n v="0"/>
    <n v="0"/>
    <n v="0"/>
    <n v="0"/>
    <n v="0"/>
    <n v="0"/>
    <n v="0"/>
    <n v="0"/>
    <n v="0"/>
    <n v="0"/>
    <n v="0"/>
    <n v="0"/>
    <n v="60950"/>
    <n v="42164"/>
    <n v="2008"/>
    <n v="46964092"/>
    <n v="75255900"/>
    <n v="0"/>
    <n v="0"/>
    <n v="0"/>
    <n v="368"/>
    <n v="7196056"/>
    <n v="12190500"/>
    <n v="0"/>
    <n v="0"/>
    <n v="0"/>
    <n v="0"/>
    <n v="0"/>
    <n v="0"/>
    <n v="0"/>
    <n v="0"/>
    <n v="0"/>
    <n v="13485367"/>
    <n v="24402000"/>
    <n v="10115246"/>
    <n v="16031000"/>
    <n v="4938590"/>
    <n v="7271000"/>
    <n v="18424889"/>
    <n v="27551900"/>
    <d v="2021-08-03T00:00:00"/>
    <d v="2021-07-29T00:00:00"/>
    <d v="2021-08-04T00:00:00"/>
    <n v="2008"/>
    <n v="2008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173"/>
    <x v="4"/>
    <s v="M67"/>
    <s v="S026M7C"/>
    <n v="3600000"/>
    <n v="400000"/>
    <n v="4000000"/>
    <s v="11026 ROBINSON CIMONE"/>
    <n v="11173"/>
    <n v="3995000"/>
    <n v="4700000"/>
    <n v="1971"/>
    <n v="54824203"/>
    <n v="73186000"/>
    <n v="1"/>
    <n v="117273"/>
    <n v="149000"/>
    <n v="0"/>
    <n v="0"/>
    <n v="0"/>
    <n v="0"/>
    <n v="0"/>
    <n v="0"/>
    <n v="0"/>
    <n v="0"/>
    <n v="0"/>
    <n v="0"/>
    <n v="2"/>
    <n v="440869"/>
    <n v="678000"/>
    <n v="0"/>
    <n v="0"/>
    <n v="20000"/>
    <n v="10036"/>
    <n v="1968"/>
    <n v="54276098"/>
    <n v="72359000"/>
    <n v="0"/>
    <n v="0"/>
    <n v="0"/>
    <n v="0"/>
    <n v="0"/>
    <n v="0"/>
    <n v="0"/>
    <n v="0"/>
    <n v="0"/>
    <n v="0"/>
    <n v="0"/>
    <n v="0"/>
    <n v="0"/>
    <n v="0"/>
    <n v="0"/>
    <n v="24374538"/>
    <n v="35454500"/>
    <n v="3611159"/>
    <n v="5629000"/>
    <n v="8755122"/>
    <n v="11698500"/>
    <n v="17535279"/>
    <n v="19577000"/>
    <d v="2021-08-03T00:00:00"/>
    <d v="2021-07-29T00:00:00"/>
    <d v="2021-08-04T00:00:00"/>
    <n v="1968"/>
    <n v="1968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281"/>
    <x v="5"/>
    <s v="M8"/>
    <s v="S026M8A"/>
    <n v="35100000"/>
    <n v="0"/>
    <n v="35100000"/>
    <s v="11026 ROBINSON CIMONE"/>
    <n v="11281"/>
    <n v="38610000"/>
    <n v="42900000"/>
    <n v="45230"/>
    <n v="467102961"/>
    <n v="631985750"/>
    <n v="506"/>
    <n v="4648441"/>
    <n v="5344925"/>
    <n v="0"/>
    <n v="0"/>
    <n v="0"/>
    <n v="0"/>
    <n v="0"/>
    <n v="0"/>
    <n v="0"/>
    <n v="0"/>
    <n v="0"/>
    <n v="0"/>
    <n v="0"/>
    <n v="0"/>
    <n v="0"/>
    <n v="0"/>
    <n v="0"/>
    <n v="233183"/>
    <n v="394673"/>
    <n v="45110"/>
    <n v="465910235"/>
    <n v="630190325"/>
    <n v="0"/>
    <n v="0"/>
    <n v="0"/>
    <n v="10"/>
    <n v="476864"/>
    <n v="636250"/>
    <n v="570"/>
    <n v="1545926"/>
    <n v="2043300"/>
    <n v="20"/>
    <n v="282457"/>
    <n v="129450"/>
    <n v="0"/>
    <n v="-1024"/>
    <n v="757800"/>
    <n v="95518079"/>
    <n v="128845450"/>
    <n v="108407136"/>
    <n v="141304550"/>
    <n v="52857792"/>
    <n v="71443950"/>
    <n v="208040871"/>
    <n v="287102575"/>
    <d v="2021-08-03T00:00:00"/>
    <d v="2021-08-03T00:00:00"/>
    <d v="2021-08-04T00:00:00"/>
    <n v="45110"/>
    <n v="45110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282"/>
    <x v="6"/>
    <s v="M8"/>
    <s v="S026M8B"/>
    <n v="77700000"/>
    <n v="0"/>
    <n v="77700000"/>
    <s v="11026 ROBINSON CIMONE"/>
    <n v="11282"/>
    <n v="85500000"/>
    <n v="95000000"/>
    <n v="66254"/>
    <n v="465145936"/>
    <n v="603915950"/>
    <n v="962"/>
    <n v="5219709"/>
    <n v="6051800"/>
    <n v="0"/>
    <n v="0"/>
    <n v="0"/>
    <n v="0"/>
    <n v="0"/>
    <n v="0"/>
    <n v="0"/>
    <n v="244"/>
    <n v="817104"/>
    <n v="1077600"/>
    <n v="1372"/>
    <n v="4233265"/>
    <n v="5385200"/>
    <n v="0"/>
    <n v="0"/>
    <n v="256188"/>
    <n v="356746"/>
    <n v="64179"/>
    <n v="458203980"/>
    <n v="595167700"/>
    <n v="0"/>
    <n v="0"/>
    <n v="0"/>
    <n v="0"/>
    <n v="0"/>
    <n v="0"/>
    <n v="24"/>
    <n v="264000"/>
    <n v="394800"/>
    <n v="4"/>
    <n v="38447"/>
    <n v="12000"/>
    <n v="0"/>
    <n v="-128"/>
    <n v="113400"/>
    <n v="246026863"/>
    <n v="312272850"/>
    <n v="114319439"/>
    <n v="153534300"/>
    <n v="16811091"/>
    <n v="22926100"/>
    <n v="78692870"/>
    <n v="103011550"/>
    <d v="2021-08-03T00:00:00"/>
    <d v="2021-08-03T00:00:00"/>
    <d v="2021-08-04T00:00:00"/>
    <n v="64179"/>
    <n v="64179"/>
    <s v="ARYANTO"/>
    <n v="0"/>
    <n v="0"/>
    <n v="0"/>
  </r>
  <r>
    <s v="11026"/>
    <s v="S026"/>
    <x v="0"/>
    <s v="S026 - ROBINSON CIMONE"/>
    <s v="RHO"/>
    <s v="WEST"/>
    <s v="JAVA"/>
    <s v="BANTEN"/>
    <s v="TANGERANG"/>
    <s v="D"/>
    <s v="ARYANTO"/>
    <x v="1"/>
    <n v="11283"/>
    <x v="7"/>
    <s v="M8"/>
    <s v="S026M8C"/>
    <n v="22100000"/>
    <n v="0"/>
    <n v="22100000"/>
    <s v="11026 ROBINSON CIMONE"/>
    <n v="11283"/>
    <n v="24273000"/>
    <n v="26100000"/>
    <n v="17063"/>
    <n v="169879588"/>
    <n v="215186900"/>
    <n v="296"/>
    <n v="1696689"/>
    <n v="1906250"/>
    <n v="0"/>
    <n v="0"/>
    <n v="0"/>
    <n v="0"/>
    <n v="0"/>
    <n v="0"/>
    <n v="0"/>
    <n v="38"/>
    <n v="84423"/>
    <n v="128200"/>
    <n v="204"/>
    <n v="677554"/>
    <n v="929400"/>
    <n v="0"/>
    <n v="0"/>
    <n v="39890"/>
    <n v="247155"/>
    <n v="16939"/>
    <n v="170435468"/>
    <n v="215535300"/>
    <n v="0"/>
    <n v="0"/>
    <n v="0"/>
    <n v="396"/>
    <n v="1636734"/>
    <n v="2131200"/>
    <n v="544"/>
    <n v="2521292"/>
    <n v="4296000"/>
    <n v="0"/>
    <n v="0"/>
    <n v="0"/>
    <n v="0"/>
    <n v="1268"/>
    <n v="9500"/>
    <n v="54023965"/>
    <n v="69537700"/>
    <n v="35779757"/>
    <n v="46046900"/>
    <n v="27191494"/>
    <n v="34269450"/>
    <n v="53384943"/>
    <n v="65608650"/>
    <d v="2021-08-03T00:00:00"/>
    <d v="2021-08-03T00:00:00"/>
    <d v="2021-08-04T00:00:00"/>
    <n v="16939"/>
    <n v="16939"/>
    <s v="ARYANTO"/>
    <n v="240"/>
    <n v="1831910"/>
    <n v="2088000"/>
  </r>
  <r>
    <s v="11026"/>
    <s v="S026"/>
    <x v="0"/>
    <s v="S026 - ROBINSON CIMONE"/>
    <s v="RHO"/>
    <s v="WEST"/>
    <s v="JAVA"/>
    <s v="BANTEN"/>
    <s v="TANGERANG"/>
    <s v="D"/>
    <s v="ARYANTO"/>
    <x v="1"/>
    <n v="11384"/>
    <x v="8"/>
    <s v="M8"/>
    <s v="S026M8D"/>
    <n v="31200000"/>
    <n v="0"/>
    <n v="31200000"/>
    <s v="11026 ROBINSON CIMONE"/>
    <n v="11384"/>
    <n v="34300000"/>
    <n v="35000000"/>
    <n v="4338"/>
    <n v="49787731"/>
    <n v="66384600"/>
    <n v="43"/>
    <n v="1785292"/>
    <n v="1868700"/>
    <n v="0"/>
    <n v="0"/>
    <n v="0"/>
    <n v="0"/>
    <n v="0"/>
    <n v="0"/>
    <n v="0"/>
    <n v="0"/>
    <n v="0"/>
    <n v="0"/>
    <n v="0"/>
    <n v="0"/>
    <n v="0"/>
    <n v="0"/>
    <n v="0"/>
    <n v="82019"/>
    <n v="61334"/>
    <n v="4302"/>
    <n v="48173659"/>
    <n v="64638500"/>
    <n v="0"/>
    <n v="0"/>
    <n v="0"/>
    <n v="0"/>
    <n v="0"/>
    <n v="0"/>
    <n v="0"/>
    <n v="0"/>
    <n v="0"/>
    <n v="0"/>
    <n v="0"/>
    <n v="0"/>
    <n v="0"/>
    <n v="0"/>
    <n v="0"/>
    <n v="37324123"/>
    <n v="49543850"/>
    <n v="4123590"/>
    <n v="5614800"/>
    <n v="1972110"/>
    <n v="2579750"/>
    <n v="4753836"/>
    <n v="6900100"/>
    <d v="2021-08-03T00:00:00"/>
    <d v="2021-07-30T00:00:00"/>
    <d v="2021-08-04T00:00:00"/>
    <n v="4302"/>
    <n v="4302"/>
    <s v="AR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161"/>
    <x v="0"/>
    <s v="M67"/>
    <s v="S029M6A"/>
    <n v="7000000"/>
    <n v="1100000"/>
    <n v="8100000"/>
    <s v="11029 ROBINSON TANJUNG PRIOK"/>
    <n v="11161"/>
    <n v="7700000"/>
    <n v="11000000"/>
    <n v="4249"/>
    <n v="139172604"/>
    <n v="236206900"/>
    <n v="53"/>
    <n v="798999"/>
    <n v="1129400"/>
    <n v="0"/>
    <n v="0"/>
    <n v="0"/>
    <n v="0"/>
    <n v="0"/>
    <n v="0"/>
    <n v="0"/>
    <n v="0"/>
    <n v="0"/>
    <n v="0"/>
    <n v="0"/>
    <n v="0"/>
    <n v="0"/>
    <n v="0"/>
    <n v="0"/>
    <n v="250500"/>
    <n v="-384854"/>
    <n v="4210"/>
    <n v="138646233"/>
    <n v="235151800"/>
    <n v="0"/>
    <n v="0"/>
    <n v="0"/>
    <n v="0"/>
    <n v="0"/>
    <n v="0"/>
    <n v="0"/>
    <n v="0"/>
    <n v="0"/>
    <n v="0"/>
    <n v="0"/>
    <n v="0"/>
    <n v="0"/>
    <n v="-243918"/>
    <n v="619100"/>
    <n v="25531400"/>
    <n v="42052700"/>
    <n v="23093471"/>
    <n v="37783400"/>
    <n v="16569820"/>
    <n v="27435000"/>
    <n v="71478798"/>
    <n v="125322500"/>
    <d v="2021-08-03T00:00:00"/>
    <d v="2021-08-03T00:00:00"/>
    <d v="2021-08-04T00:00:00"/>
    <n v="4210"/>
    <n v="4210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162"/>
    <x v="1"/>
    <s v="M67"/>
    <s v="S029M6B"/>
    <n v="5600000"/>
    <n v="800000"/>
    <n v="6400000"/>
    <s v="11029 ROBINSON TANJUNG PRIOK"/>
    <n v="11162"/>
    <n v="6160000"/>
    <n v="8800000"/>
    <n v="5551"/>
    <n v="98579702"/>
    <n v="158201900"/>
    <n v="43"/>
    <n v="928086"/>
    <n v="1039200"/>
    <n v="0"/>
    <n v="0"/>
    <n v="0"/>
    <n v="0"/>
    <n v="0"/>
    <n v="0"/>
    <n v="0"/>
    <n v="0"/>
    <n v="0"/>
    <n v="0"/>
    <n v="0"/>
    <n v="0"/>
    <n v="0"/>
    <n v="0"/>
    <n v="0"/>
    <n v="18300"/>
    <n v="284648"/>
    <n v="5537"/>
    <n v="98443445"/>
    <n v="157954800"/>
    <n v="0"/>
    <n v="0"/>
    <n v="0"/>
    <n v="0"/>
    <n v="0"/>
    <n v="0"/>
    <n v="0"/>
    <n v="0"/>
    <n v="0"/>
    <n v="0"/>
    <n v="0"/>
    <n v="0"/>
    <n v="0"/>
    <n v="0"/>
    <n v="0"/>
    <n v="33397253"/>
    <n v="59991100"/>
    <n v="24144252"/>
    <n v="42244600"/>
    <n v="4204055"/>
    <n v="7599000"/>
    <n v="26207578"/>
    <n v="30905400"/>
    <d v="2021-08-03T00:00:00"/>
    <d v="2021-07-31T00:00:00"/>
    <d v="2021-08-04T00:00:00"/>
    <n v="5537"/>
    <n v="5537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171"/>
    <x v="2"/>
    <s v="M67"/>
    <s v="S029M7A"/>
    <n v="9700000"/>
    <n v="1200000"/>
    <n v="10900000"/>
    <s v="11029 ROBINSON TANJUNG PRIOK"/>
    <n v="11171"/>
    <n v="10650000"/>
    <n v="14200000"/>
    <n v="3814"/>
    <n v="100258602"/>
    <n v="169416400"/>
    <n v="48"/>
    <n v="1842952"/>
    <n v="2372500"/>
    <n v="0"/>
    <n v="0"/>
    <n v="0"/>
    <n v="0"/>
    <n v="0"/>
    <n v="0"/>
    <n v="0"/>
    <n v="0"/>
    <n v="0"/>
    <n v="0"/>
    <n v="0"/>
    <n v="0"/>
    <n v="0"/>
    <n v="0"/>
    <n v="0"/>
    <n v="371000"/>
    <n v="208418"/>
    <n v="3794"/>
    <n v="99648515"/>
    <n v="168817400"/>
    <n v="0"/>
    <n v="0"/>
    <n v="0"/>
    <n v="0"/>
    <n v="0"/>
    <n v="0"/>
    <n v="0"/>
    <n v="0"/>
    <n v="0"/>
    <n v="0"/>
    <n v="0"/>
    <n v="0"/>
    <n v="0"/>
    <n v="0"/>
    <n v="0"/>
    <n v="47574241"/>
    <n v="81317800"/>
    <n v="16275191"/>
    <n v="26808800"/>
    <n v="6771000"/>
    <n v="11624000"/>
    <n v="26891771"/>
    <n v="45502800"/>
    <d v="2021-08-03T00:00:00"/>
    <d v="2021-07-17T00:00:00"/>
    <d v="2021-08-04T00:00:00"/>
    <n v="3794"/>
    <n v="3794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172"/>
    <x v="3"/>
    <s v="M67"/>
    <s v="S029M7B"/>
    <n v="11000000"/>
    <n v="300000"/>
    <n v="11300000"/>
    <s v="11029 ROBINSON TANJUNG PRIOK"/>
    <n v="11172"/>
    <n v="12089000"/>
    <n v="15700000"/>
    <n v="6428"/>
    <n v="119218340"/>
    <n v="191177400"/>
    <n v="43"/>
    <n v="1369182"/>
    <n v="1561500"/>
    <n v="0"/>
    <n v="0"/>
    <n v="0"/>
    <n v="0"/>
    <n v="0"/>
    <n v="0"/>
    <n v="0"/>
    <n v="0"/>
    <n v="0"/>
    <n v="0"/>
    <n v="0"/>
    <n v="0"/>
    <n v="0"/>
    <n v="0"/>
    <n v="0"/>
    <n v="171400"/>
    <n v="374608"/>
    <n v="6411"/>
    <n v="118831751"/>
    <n v="190533900"/>
    <n v="0"/>
    <n v="0"/>
    <n v="0"/>
    <n v="110"/>
    <n v="2625426"/>
    <n v="4370000"/>
    <n v="0"/>
    <n v="0"/>
    <n v="0"/>
    <n v="0"/>
    <n v="0"/>
    <n v="0"/>
    <n v="0"/>
    <n v="0"/>
    <n v="0"/>
    <n v="23103582"/>
    <n v="38456200"/>
    <n v="33164319"/>
    <n v="55983900"/>
    <n v="12131759"/>
    <n v="19839800"/>
    <n v="49480803"/>
    <n v="75156000"/>
    <d v="2021-08-03T00:00:00"/>
    <d v="2021-07-27T00:00:00"/>
    <d v="2021-08-04T00:00:00"/>
    <n v="6411"/>
    <n v="6411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173"/>
    <x v="4"/>
    <s v="M67"/>
    <s v="S029M7C"/>
    <n v="10900000"/>
    <n v="0"/>
    <n v="10900000"/>
    <s v="11029 ROBINSON TANJUNG PRIOK"/>
    <n v="11173"/>
    <n v="11985000"/>
    <n v="14100000"/>
    <n v="4690"/>
    <n v="121200066"/>
    <n v="163177500"/>
    <n v="29"/>
    <n v="1205454"/>
    <n v="1421500"/>
    <n v="0"/>
    <n v="0"/>
    <n v="0"/>
    <n v="0"/>
    <n v="0"/>
    <n v="0"/>
    <n v="0"/>
    <n v="0"/>
    <n v="0"/>
    <n v="0"/>
    <n v="0"/>
    <n v="0"/>
    <n v="0"/>
    <n v="0"/>
    <n v="0"/>
    <n v="93500"/>
    <n v="147656"/>
    <n v="4677"/>
    <n v="120360099"/>
    <n v="162066500"/>
    <n v="0"/>
    <n v="0"/>
    <n v="0"/>
    <n v="0"/>
    <n v="0"/>
    <n v="0"/>
    <n v="0"/>
    <n v="0"/>
    <n v="0"/>
    <n v="0"/>
    <n v="0"/>
    <n v="0"/>
    <n v="0"/>
    <n v="0"/>
    <n v="0"/>
    <n v="36371521"/>
    <n v="51169500"/>
    <n v="10087540"/>
    <n v="14923000"/>
    <n v="17463348"/>
    <n v="25306500"/>
    <n v="56071643"/>
    <n v="70103500"/>
    <d v="2021-08-03T00:00:00"/>
    <d v="2021-07-31T00:00:00"/>
    <d v="2021-08-04T00:00:00"/>
    <n v="4677"/>
    <n v="4677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281"/>
    <x v="5"/>
    <s v="M8"/>
    <s v="S029M8A"/>
    <n v="128800000"/>
    <n v="0"/>
    <n v="128800000"/>
    <s v="11029 ROBINSON TANJUNG PRIOK"/>
    <n v="11281"/>
    <n v="141660000"/>
    <n v="157400000"/>
    <n v="60443"/>
    <n v="740140012"/>
    <n v="994939900"/>
    <n v="1559"/>
    <n v="17044648"/>
    <n v="19539225"/>
    <n v="0"/>
    <n v="0"/>
    <n v="0"/>
    <n v="0"/>
    <n v="0"/>
    <n v="0"/>
    <n v="0"/>
    <n v="0"/>
    <n v="0"/>
    <n v="0"/>
    <n v="1056"/>
    <n v="2601966"/>
    <n v="4068000"/>
    <n v="0"/>
    <n v="0"/>
    <n v="791409"/>
    <n v="945960"/>
    <n v="58838"/>
    <n v="732943174"/>
    <n v="984703225"/>
    <n v="0"/>
    <n v="0"/>
    <n v="0"/>
    <n v="0"/>
    <n v="0"/>
    <n v="0"/>
    <n v="0"/>
    <n v="0"/>
    <n v="0"/>
    <n v="0"/>
    <n v="0"/>
    <n v="0"/>
    <n v="0"/>
    <n v="-40163"/>
    <n v="385850"/>
    <n v="314303836"/>
    <n v="412949750"/>
    <n v="102141073"/>
    <n v="138690175"/>
    <n v="50955799"/>
    <n v="69206900"/>
    <n v="263273365"/>
    <n v="360746200"/>
    <d v="2021-08-03T00:00:00"/>
    <d v="2021-08-03T00:00:00"/>
    <d v="2021-08-04T00:00:00"/>
    <n v="58838"/>
    <n v="58838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282"/>
    <x v="6"/>
    <s v="M8"/>
    <s v="S029M8B"/>
    <n v="171100000"/>
    <n v="0"/>
    <n v="171100000"/>
    <s v="11029 ROBINSON TANJUNG PRIOK"/>
    <n v="11282"/>
    <n v="188190000"/>
    <n v="209100000"/>
    <n v="55246"/>
    <n v="442451316"/>
    <n v="576565950"/>
    <n v="2956"/>
    <n v="17951945"/>
    <n v="20596900"/>
    <n v="0"/>
    <n v="0"/>
    <n v="0"/>
    <n v="0"/>
    <n v="160"/>
    <n v="868115"/>
    <n v="1248000"/>
    <n v="0"/>
    <n v="0"/>
    <n v="0"/>
    <n v="0"/>
    <n v="0"/>
    <n v="0"/>
    <n v="0"/>
    <n v="0"/>
    <n v="742713"/>
    <n v="1555094"/>
    <n v="54075"/>
    <n v="437413283"/>
    <n v="570513250"/>
    <n v="0"/>
    <n v="0"/>
    <n v="0"/>
    <n v="2192"/>
    <n v="4540178"/>
    <n v="5584800"/>
    <n v="0"/>
    <n v="0"/>
    <n v="0"/>
    <n v="0"/>
    <n v="0"/>
    <n v="0"/>
    <n v="0"/>
    <n v="0"/>
    <n v="0"/>
    <n v="292942866"/>
    <n v="373169650"/>
    <n v="81272460"/>
    <n v="111481500"/>
    <n v="18811582"/>
    <n v="25791250"/>
    <n v="44386375"/>
    <n v="60070850"/>
    <d v="2021-08-03T00:00:00"/>
    <d v="2021-08-01T00:00:00"/>
    <d v="2021-08-04T00:00:00"/>
    <n v="54075"/>
    <n v="54075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283"/>
    <x v="7"/>
    <s v="M8"/>
    <s v="S029M8C"/>
    <n v="74200000"/>
    <n v="0"/>
    <n v="74200000"/>
    <s v="11029 ROBINSON TANJUNG PRIOK"/>
    <n v="11283"/>
    <n v="81654000"/>
    <n v="87800000"/>
    <n v="21317"/>
    <n v="180340838"/>
    <n v="218887765"/>
    <n v="1224"/>
    <n v="8743160"/>
    <n v="9994850"/>
    <n v="0"/>
    <n v="0"/>
    <n v="0"/>
    <n v="0"/>
    <n v="120"/>
    <n v="2149559"/>
    <n v="2608800"/>
    <n v="2"/>
    <n v="3966"/>
    <n v="5300"/>
    <n v="0"/>
    <n v="0"/>
    <n v="0"/>
    <n v="0"/>
    <n v="0"/>
    <n v="375873"/>
    <n v="1075951"/>
    <n v="20916"/>
    <n v="179298846"/>
    <n v="217376015"/>
    <n v="0"/>
    <n v="0"/>
    <n v="0"/>
    <n v="0"/>
    <n v="0"/>
    <n v="0"/>
    <n v="0"/>
    <n v="0"/>
    <n v="0"/>
    <n v="0"/>
    <n v="0"/>
    <n v="0"/>
    <n v="0"/>
    <n v="0"/>
    <n v="0"/>
    <n v="89275166"/>
    <n v="104041000"/>
    <n v="39253929"/>
    <n v="49858075"/>
    <n v="14478197"/>
    <n v="18511950"/>
    <n v="34752696"/>
    <n v="43184790"/>
    <d v="2021-08-03T00:00:00"/>
    <d v="2021-08-01T00:00:00"/>
    <d v="2021-08-04T00:00:00"/>
    <n v="20916"/>
    <n v="20916"/>
    <s v="SUGIYANTO"/>
    <n v="0"/>
    <n v="0"/>
    <n v="0"/>
  </r>
  <r>
    <s v="11029"/>
    <s v="S029"/>
    <x v="0"/>
    <s v="S029 - ROBINSON TANJUNG PRIOK"/>
    <s v="RHO"/>
    <s v="WEST"/>
    <s v="JAVA"/>
    <s v="DKI JAKARTA"/>
    <s v="NORTH JAKARTA"/>
    <s v="A"/>
    <s v="SUGIYANTO"/>
    <x v="1"/>
    <n v="11384"/>
    <x v="8"/>
    <s v="M8"/>
    <s v="S029M8D"/>
    <n v="54200000"/>
    <n v="0"/>
    <n v="54200000"/>
    <s v="11029 ROBINSON TANJUNG PRIOK"/>
    <n v="11384"/>
    <n v="59584000"/>
    <n v="60800000"/>
    <n v="6414"/>
    <n v="86960191"/>
    <n v="113874730"/>
    <n v="256"/>
    <n v="6994306"/>
    <n v="7373100"/>
    <n v="0"/>
    <n v="0"/>
    <n v="0"/>
    <n v="0"/>
    <n v="0"/>
    <n v="0"/>
    <n v="0"/>
    <n v="0"/>
    <n v="0"/>
    <n v="0"/>
    <n v="0"/>
    <n v="0"/>
    <n v="0"/>
    <n v="0"/>
    <n v="0"/>
    <n v="214222"/>
    <n v="272794"/>
    <n v="6293"/>
    <n v="82674280"/>
    <n v="109158580"/>
    <n v="155"/>
    <n v="4380235"/>
    <n v="5770500"/>
    <n v="0"/>
    <n v="0"/>
    <n v="0"/>
    <n v="850"/>
    <n v="7981159"/>
    <n v="11133500"/>
    <n v="0"/>
    <n v="0"/>
    <n v="0"/>
    <n v="0"/>
    <n v="0"/>
    <n v="0"/>
    <n v="62689085"/>
    <n v="81180300"/>
    <n v="10556256"/>
    <n v="14604880"/>
    <n v="676349"/>
    <n v="930000"/>
    <n v="7099538"/>
    <n v="10043100"/>
    <d v="2021-08-03T00:00:00"/>
    <d v="2021-07-31T00:00:00"/>
    <d v="2021-08-04T00:00:00"/>
    <n v="6293"/>
    <n v="6293"/>
    <s v="SUGI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161"/>
    <x v="0"/>
    <s v="M67"/>
    <s v="S031M6A"/>
    <n v="5900000"/>
    <n v="0"/>
    <n v="5900000"/>
    <s v="11031 RAMAYANA KODIM"/>
    <n v="11161"/>
    <n v="6510000"/>
    <n v="9300000"/>
    <n v="2013"/>
    <n v="63551367"/>
    <n v="108034600"/>
    <n v="10"/>
    <n v="336555"/>
    <n v="494000"/>
    <n v="0"/>
    <n v="0"/>
    <n v="0"/>
    <n v="0"/>
    <n v="0"/>
    <n v="0"/>
    <n v="0"/>
    <n v="0"/>
    <n v="0"/>
    <n v="0"/>
    <n v="0"/>
    <n v="0"/>
    <n v="0"/>
    <n v="0"/>
    <n v="0"/>
    <n v="123790"/>
    <n v="53207"/>
    <n v="2010"/>
    <n v="63441123"/>
    <n v="107824100"/>
    <n v="0"/>
    <n v="0"/>
    <n v="0"/>
    <n v="0"/>
    <n v="0"/>
    <n v="0"/>
    <n v="0"/>
    <n v="0"/>
    <n v="0"/>
    <n v="0"/>
    <n v="0"/>
    <n v="0"/>
    <n v="0"/>
    <n v="0"/>
    <n v="0"/>
    <n v="7429513"/>
    <n v="13186500"/>
    <n v="8420862"/>
    <n v="14921500"/>
    <n v="7350904"/>
    <n v="12602000"/>
    <n v="40239844"/>
    <n v="67114100"/>
    <d v="2021-08-03T00:00:00"/>
    <d v="2021-07-10T00:00:00"/>
    <d v="2021-08-04T00:00:00"/>
    <n v="2010"/>
    <n v="2010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162"/>
    <x v="1"/>
    <s v="M67"/>
    <s v="S031M6B"/>
    <n v="1000000"/>
    <n v="400000"/>
    <n v="1400000"/>
    <s v="11031 RAMAYANA KODIM"/>
    <n v="11162"/>
    <n v="1120000"/>
    <n v="1600000"/>
    <n v="369"/>
    <n v="5101371"/>
    <n v="8353400"/>
    <n v="1"/>
    <n v="3182"/>
    <n v="3500"/>
    <n v="0"/>
    <n v="0"/>
    <n v="0"/>
    <n v="0"/>
    <n v="0"/>
    <n v="0"/>
    <n v="0"/>
    <n v="0"/>
    <n v="0"/>
    <n v="0"/>
    <n v="56"/>
    <n v="2080005"/>
    <n v="3792000"/>
    <n v="0"/>
    <n v="0"/>
    <n v="0"/>
    <n v="-118"/>
    <n v="312"/>
    <n v="3018066"/>
    <n v="4557900"/>
    <n v="0"/>
    <n v="0"/>
    <n v="0"/>
    <n v="0"/>
    <n v="0"/>
    <n v="0"/>
    <n v="0"/>
    <n v="0"/>
    <n v="0"/>
    <n v="0"/>
    <n v="0"/>
    <n v="0"/>
    <n v="0"/>
    <n v="0"/>
    <n v="0"/>
    <n v="1597540"/>
    <n v="2926500"/>
    <n v="0"/>
    <n v="0"/>
    <n v="0"/>
    <n v="0"/>
    <n v="1420526"/>
    <n v="1631400"/>
    <d v="2021-08-03T00:00:00"/>
    <d v="2021-07-10T00:00:00"/>
    <d v="2021-08-04T00:00:00"/>
    <n v="312"/>
    <n v="312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171"/>
    <x v="2"/>
    <s v="M67"/>
    <s v="S031M7A"/>
    <n v="7600000"/>
    <n v="1500000"/>
    <n v="9100000"/>
    <s v="11031 RAMAYANA KODIM"/>
    <n v="11171"/>
    <n v="8325000"/>
    <n v="11100000"/>
    <n v="3285"/>
    <n v="93703540"/>
    <n v="149062900"/>
    <n v="26"/>
    <n v="1420457"/>
    <n v="1858400"/>
    <n v="0"/>
    <n v="0"/>
    <n v="0"/>
    <n v="0"/>
    <n v="0"/>
    <n v="0"/>
    <n v="0"/>
    <n v="0"/>
    <n v="0"/>
    <n v="0"/>
    <n v="0"/>
    <n v="0"/>
    <n v="0"/>
    <n v="0"/>
    <n v="0"/>
    <n v="331900"/>
    <n v="347002"/>
    <n v="3275"/>
    <n v="93361064"/>
    <n v="148456400"/>
    <n v="0"/>
    <n v="0"/>
    <n v="0"/>
    <n v="24"/>
    <n v="793071"/>
    <n v="1434000"/>
    <n v="0"/>
    <n v="0"/>
    <n v="0"/>
    <n v="0"/>
    <n v="0"/>
    <n v="0"/>
    <n v="0"/>
    <n v="0"/>
    <n v="0"/>
    <n v="48081764"/>
    <n v="76297000"/>
    <n v="15801867"/>
    <n v="24098500"/>
    <n v="9274014"/>
    <n v="12802000"/>
    <n v="20203419"/>
    <n v="35258900"/>
    <d v="2021-08-03T00:00:00"/>
    <d v="2021-07-31T00:00:00"/>
    <d v="2021-08-04T00:00:00"/>
    <n v="3275"/>
    <n v="3275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172"/>
    <x v="3"/>
    <s v="M67"/>
    <s v="S031M7B"/>
    <n v="6600000"/>
    <n v="0"/>
    <n v="6600000"/>
    <s v="11031 RAMAYANA KODIM"/>
    <n v="11172"/>
    <n v="7238000"/>
    <n v="9400000"/>
    <n v="3404"/>
    <n v="71519786"/>
    <n v="117918900"/>
    <n v="10"/>
    <n v="294028"/>
    <n v="405900"/>
    <n v="0"/>
    <n v="0"/>
    <n v="0"/>
    <n v="0"/>
    <n v="0"/>
    <n v="0"/>
    <n v="0"/>
    <n v="0"/>
    <n v="0"/>
    <n v="0"/>
    <n v="5"/>
    <n v="93075"/>
    <n v="150000"/>
    <n v="0"/>
    <n v="0"/>
    <n v="82470"/>
    <n v="57500"/>
    <n v="3396"/>
    <n v="71310912"/>
    <n v="117595000"/>
    <n v="0"/>
    <n v="0"/>
    <n v="0"/>
    <n v="98"/>
    <n v="1555406"/>
    <n v="2293500"/>
    <n v="0"/>
    <n v="0"/>
    <n v="0"/>
    <n v="0"/>
    <n v="0"/>
    <n v="0"/>
    <n v="0"/>
    <n v="0"/>
    <n v="0"/>
    <n v="16425084"/>
    <n v="29558000"/>
    <n v="21335132"/>
    <n v="37066800"/>
    <n v="8384369"/>
    <n v="12669800"/>
    <n v="25166327"/>
    <n v="38300400"/>
    <d v="2021-08-03T00:00:00"/>
    <d v="2021-08-03T00:00:00"/>
    <d v="2021-08-04T00:00:00"/>
    <n v="3396"/>
    <n v="3396"/>
    <s v="ARYANTO"/>
    <n v="5"/>
    <n v="101135"/>
    <n v="200000"/>
  </r>
  <r>
    <s v="11031"/>
    <s v="S031"/>
    <x v="0"/>
    <s v="S031 - ROBINSON KODIM TANGERANG"/>
    <s v="RHO"/>
    <s v="WEST"/>
    <s v="JAVA"/>
    <s v="BANTEN"/>
    <s v="TANGERANG"/>
    <s v="D"/>
    <s v="ARYANTO"/>
    <x v="1"/>
    <n v="11173"/>
    <x v="4"/>
    <s v="M67"/>
    <s v="S031M7C"/>
    <n v="5500000"/>
    <n v="200000"/>
    <n v="5700000"/>
    <s v="11031 RAMAYANA KODIM"/>
    <n v="11173"/>
    <n v="6035000"/>
    <n v="7100000"/>
    <n v="3191"/>
    <n v="89764964"/>
    <n v="121752500"/>
    <n v="13"/>
    <n v="487910"/>
    <n v="606500"/>
    <n v="0"/>
    <n v="0"/>
    <n v="0"/>
    <n v="0"/>
    <n v="0"/>
    <n v="0"/>
    <n v="0"/>
    <n v="0"/>
    <n v="0"/>
    <n v="0"/>
    <n v="0"/>
    <n v="0"/>
    <n v="0"/>
    <n v="0"/>
    <n v="0"/>
    <n v="69800"/>
    <n v="67087"/>
    <n v="3185"/>
    <n v="89614978"/>
    <n v="121536000"/>
    <n v="0"/>
    <n v="0"/>
    <n v="0"/>
    <n v="2"/>
    <n v="366362"/>
    <n v="678000"/>
    <n v="0"/>
    <n v="0"/>
    <n v="0"/>
    <n v="0"/>
    <n v="0"/>
    <n v="0"/>
    <n v="0"/>
    <n v="0"/>
    <n v="0"/>
    <n v="36863364"/>
    <n v="54260500"/>
    <n v="5505859"/>
    <n v="8087500"/>
    <n v="12968260"/>
    <n v="17174000"/>
    <n v="34277495"/>
    <n v="42014000"/>
    <d v="2021-08-03T00:00:00"/>
    <d v="2021-07-10T00:00:00"/>
    <d v="2021-08-04T00:00:00"/>
    <n v="3185"/>
    <n v="3185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281"/>
    <x v="5"/>
    <s v="M8"/>
    <s v="S031M8A"/>
    <n v="34500000"/>
    <n v="0"/>
    <n v="34500000"/>
    <s v="11031 RAMAYANA KODIM"/>
    <n v="11281"/>
    <n v="37980000"/>
    <n v="42200000"/>
    <n v="48625"/>
    <n v="498686261"/>
    <n v="669545300"/>
    <n v="702"/>
    <n v="3931898"/>
    <n v="4520500"/>
    <n v="0"/>
    <n v="0"/>
    <n v="0"/>
    <n v="0"/>
    <n v="0"/>
    <n v="0"/>
    <n v="0"/>
    <n v="0"/>
    <n v="0"/>
    <n v="0"/>
    <n v="130"/>
    <n v="2383546"/>
    <n v="3112700"/>
    <n v="0"/>
    <n v="0"/>
    <n v="229411"/>
    <n v="-214374"/>
    <n v="48312"/>
    <n v="494437171"/>
    <n v="663070500"/>
    <n v="0"/>
    <n v="0"/>
    <n v="0"/>
    <n v="176"/>
    <n v="872008"/>
    <n v="1307200"/>
    <n v="0"/>
    <n v="0"/>
    <n v="0"/>
    <n v="37"/>
    <n v="623985"/>
    <n v="315000"/>
    <n v="0"/>
    <n v="-10899"/>
    <n v="1496500"/>
    <n v="94146182"/>
    <n v="123782000"/>
    <n v="96741657"/>
    <n v="126120900"/>
    <n v="50688238"/>
    <n v="68365750"/>
    <n v="249912310"/>
    <n v="340869900"/>
    <d v="2021-08-03T00:00:00"/>
    <d v="2021-08-02T00:00:00"/>
    <d v="2021-08-04T00:00:00"/>
    <n v="48312"/>
    <n v="48312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282"/>
    <x v="6"/>
    <s v="M8"/>
    <s v="S031M8B"/>
    <n v="68100000"/>
    <n v="0"/>
    <n v="68100000"/>
    <s v="11031 RAMAYANA KODIM"/>
    <n v="11282"/>
    <n v="74880000"/>
    <n v="83200000"/>
    <n v="63141"/>
    <n v="456821220"/>
    <n v="601964500"/>
    <n v="1930"/>
    <n v="9265360"/>
    <n v="10683900"/>
    <n v="0"/>
    <n v="0"/>
    <n v="0"/>
    <n v="0"/>
    <n v="0"/>
    <n v="0"/>
    <n v="0"/>
    <n v="205"/>
    <n v="791477"/>
    <n v="1099900"/>
    <n v="1532"/>
    <n v="6656585"/>
    <n v="9322600"/>
    <n v="0"/>
    <n v="0"/>
    <n v="446846"/>
    <n v="-167455"/>
    <n v="60455"/>
    <n v="447517606"/>
    <n v="589871900"/>
    <n v="0"/>
    <n v="0"/>
    <n v="0"/>
    <n v="0"/>
    <n v="0"/>
    <n v="0"/>
    <n v="0"/>
    <n v="0"/>
    <n v="0"/>
    <n v="0"/>
    <n v="0"/>
    <n v="0"/>
    <n v="0"/>
    <n v="0"/>
    <n v="43200"/>
    <n v="232513246"/>
    <n v="302385750"/>
    <n v="111727061"/>
    <n v="147353600"/>
    <n v="23398555"/>
    <n v="31884150"/>
    <n v="76289415"/>
    <n v="103200800"/>
    <d v="2021-08-03T00:00:00"/>
    <d v="2021-08-03T00:00:00"/>
    <d v="2021-08-04T00:00:00"/>
    <n v="60455"/>
    <n v="60455"/>
    <s v="ARYANTO"/>
    <n v="398"/>
    <n v="2761809"/>
    <n v="3952000"/>
  </r>
  <r>
    <s v="11031"/>
    <s v="S031"/>
    <x v="0"/>
    <s v="S031 - ROBINSON KODIM TANGERANG"/>
    <s v="RHO"/>
    <s v="WEST"/>
    <s v="JAVA"/>
    <s v="BANTEN"/>
    <s v="TANGERANG"/>
    <s v="D"/>
    <s v="ARYANTO"/>
    <x v="1"/>
    <n v="11283"/>
    <x v="7"/>
    <s v="M8"/>
    <s v="S031M8C"/>
    <n v="43200000"/>
    <n v="0"/>
    <n v="43200000"/>
    <s v="11031 RAMAYANA KODIM"/>
    <n v="11283"/>
    <n v="47523000"/>
    <n v="51100000"/>
    <n v="19928"/>
    <n v="198193807"/>
    <n v="249321200"/>
    <n v="759"/>
    <n v="4850433"/>
    <n v="5457350"/>
    <n v="0"/>
    <n v="0"/>
    <n v="0"/>
    <n v="0"/>
    <n v="0"/>
    <n v="0"/>
    <n v="0"/>
    <n v="212"/>
    <n v="1482588"/>
    <n v="1955000"/>
    <n v="45"/>
    <n v="361862"/>
    <n v="487500"/>
    <n v="0"/>
    <n v="0"/>
    <n v="122075"/>
    <n v="-1502740"/>
    <n v="19277"/>
    <n v="192133543"/>
    <n v="241354200"/>
    <n v="24"/>
    <n v="336051"/>
    <n v="416400"/>
    <n v="168"/>
    <n v="840985"/>
    <n v="1098000"/>
    <n v="0"/>
    <n v="0"/>
    <n v="0"/>
    <n v="31"/>
    <n v="1002267"/>
    <n v="475000"/>
    <n v="0"/>
    <n v="116609"/>
    <n v="2329800"/>
    <n v="64569054"/>
    <n v="82304250"/>
    <n v="36010609"/>
    <n v="45513050"/>
    <n v="33282364"/>
    <n v="42084850"/>
    <n v="55719863"/>
    <n v="68489350"/>
    <d v="2021-08-03T00:00:00"/>
    <d v="2021-08-02T00:00:00"/>
    <d v="2021-08-04T00:00:00"/>
    <n v="19277"/>
    <n v="19277"/>
    <s v="ARYANTO"/>
    <n v="0"/>
    <n v="0"/>
    <n v="0"/>
  </r>
  <r>
    <s v="11031"/>
    <s v="S031"/>
    <x v="0"/>
    <s v="S031 - ROBINSON KODIM TANGERANG"/>
    <s v="RHO"/>
    <s v="WEST"/>
    <s v="JAVA"/>
    <s v="BANTEN"/>
    <s v="TANGERANG"/>
    <s v="D"/>
    <s v="ARYANTO"/>
    <x v="1"/>
    <n v="11384"/>
    <x v="8"/>
    <s v="M8"/>
    <s v="S031M8D"/>
    <n v="22700000"/>
    <n v="0"/>
    <n v="22700000"/>
    <s v="11031 RAMAYANA KODIM"/>
    <n v="11384"/>
    <n v="24990000"/>
    <n v="25500000"/>
    <n v="4850"/>
    <n v="60263500"/>
    <n v="77786400"/>
    <n v="132"/>
    <n v="6111065"/>
    <n v="6436600"/>
    <n v="0"/>
    <n v="0"/>
    <n v="0"/>
    <n v="0"/>
    <n v="0"/>
    <n v="0"/>
    <n v="0"/>
    <n v="0"/>
    <n v="0"/>
    <n v="0"/>
    <n v="0"/>
    <n v="0"/>
    <n v="0"/>
    <n v="0"/>
    <n v="0"/>
    <n v="282507"/>
    <n v="206714"/>
    <n v="4697"/>
    <n v="53581557"/>
    <n v="70993800"/>
    <n v="0"/>
    <n v="0"/>
    <n v="0"/>
    <n v="0"/>
    <n v="0"/>
    <n v="0"/>
    <n v="80"/>
    <n v="556363"/>
    <n v="720000"/>
    <n v="39"/>
    <n v="1030592"/>
    <n v="422500"/>
    <n v="-1"/>
    <n v="-56270"/>
    <n v="240500"/>
    <n v="34838680"/>
    <n v="44888100"/>
    <n v="8186011"/>
    <n v="11390650"/>
    <n v="390432"/>
    <n v="540200"/>
    <n v="10166434"/>
    <n v="14174850"/>
    <d v="2021-08-03T00:00:00"/>
    <d v="2021-08-02T00:00:00"/>
    <d v="2021-08-04T00:00:00"/>
    <n v="4697"/>
    <n v="4697"/>
    <s v="ARYANTO"/>
    <n v="0"/>
    <n v="0"/>
    <n v="0"/>
  </r>
  <r>
    <s v="11032"/>
    <s v="S032"/>
    <x v="0"/>
    <s v="S032 - ROBINSON TEBET"/>
    <s v="RHO"/>
    <s v="WEST"/>
    <s v="JAVA"/>
    <s v="DKI JAKARTA"/>
    <s v="SOUTH JAKARTA"/>
    <s v="B"/>
    <s v="ARYANTO"/>
    <x v="2"/>
    <n v="11161"/>
    <x v="0"/>
    <s v="M67"/>
    <s v="S032M6A"/>
    <n v="0"/>
    <n v="0"/>
    <n v="0"/>
    <s v="11032 RAMAYANA TEBET"/>
    <n v="11161"/>
    <n v="0"/>
    <n v="0"/>
    <n v="83"/>
    <n v="1881092"/>
    <n v="3068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9"/>
    <n v="2114995"/>
    <n v="3457600"/>
    <n v="0"/>
    <n v="0"/>
    <n v="0"/>
    <n v="0"/>
    <n v="0"/>
    <n v="0"/>
    <n v="0"/>
    <n v="0"/>
    <n v="0"/>
    <n v="0"/>
    <n v="0"/>
    <n v="0"/>
    <n v="0"/>
    <n v="0"/>
    <n v="0"/>
    <n v="233903"/>
    <n v="389000"/>
    <n v="410616"/>
    <n v="615500"/>
    <n v="736147"/>
    <n v="1236300"/>
    <n v="734329"/>
    <n v="1216800"/>
    <d v="2021-06-27T00:00:00"/>
    <d v="2021-08-03T00:00:00"/>
    <d v="2021-08-04T00:00:00"/>
    <n v="89"/>
    <n v="89"/>
    <s v="ARYANTO"/>
    <n v="6"/>
    <n v="233903"/>
    <n v="389000"/>
  </r>
  <r>
    <s v="11032"/>
    <s v="S032"/>
    <x v="0"/>
    <s v="S032 - ROBINSON TEBET"/>
    <s v="RHO"/>
    <s v="WEST"/>
    <s v="JAVA"/>
    <s v="DKI JAKARTA"/>
    <s v="SOUTH JAKARTA"/>
    <s v="B"/>
    <s v="ARYANTO"/>
    <x v="2"/>
    <n v="11162"/>
    <x v="1"/>
    <s v="M67"/>
    <s v="S032M6B"/>
    <n v="0"/>
    <n v="0"/>
    <n v="0"/>
    <s v="11032 RAMAYANA TEBET"/>
    <n v="11162"/>
    <n v="0"/>
    <n v="0"/>
    <n v="119"/>
    <n v="1134630"/>
    <n v="17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9"/>
    <n v="1134630"/>
    <n v="1730000"/>
    <n v="0"/>
    <n v="0"/>
    <n v="0"/>
    <n v="0"/>
    <n v="0"/>
    <n v="0"/>
    <n v="0"/>
    <n v="0"/>
    <n v="0"/>
    <n v="0"/>
    <n v="0"/>
    <n v="0"/>
    <n v="0"/>
    <n v="0"/>
    <n v="0"/>
    <n v="388600"/>
    <n v="636800"/>
    <n v="396187"/>
    <n v="780000"/>
    <n v="-4767"/>
    <n v="10000"/>
    <n v="361410"/>
    <n v="315000"/>
    <d v="2021-06-27T00:00:00"/>
    <d v="2021-07-30T00:00:00"/>
    <d v="2021-08-04T00:00:00"/>
    <n v="119"/>
    <n v="119"/>
    <s v="ARYANTO"/>
    <n v="0"/>
    <n v="0"/>
    <n v="0"/>
  </r>
  <r>
    <s v="11032"/>
    <s v="S032"/>
    <x v="0"/>
    <s v="S032 - ROBINSON TEBET"/>
    <s v="RHO"/>
    <s v="WEST"/>
    <s v="JAVA"/>
    <s v="DKI JAKARTA"/>
    <s v="SOUTH JAKARTA"/>
    <s v="B"/>
    <s v="ARYANTO"/>
    <x v="2"/>
    <n v="11171"/>
    <x v="2"/>
    <s v="M67"/>
    <s v="S032M7A"/>
    <n v="0"/>
    <n v="0"/>
    <n v="0"/>
    <s v="11032 RAMAYANA TEBET"/>
    <n v="11171"/>
    <n v="0"/>
    <n v="0"/>
    <n v="75"/>
    <n v="2462061"/>
    <n v="412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2239451"/>
    <n v="3756000"/>
    <n v="0"/>
    <n v="0"/>
    <n v="0"/>
    <n v="0"/>
    <n v="0"/>
    <n v="0"/>
    <n v="0"/>
    <n v="0"/>
    <n v="0"/>
    <n v="9"/>
    <n v="222610"/>
    <n v="373000"/>
    <n v="0"/>
    <n v="0"/>
    <n v="0"/>
    <n v="92397"/>
    <n v="294500"/>
    <n v="188312"/>
    <n v="349000"/>
    <n v="754750"/>
    <n v="1267000"/>
    <n v="981299"/>
    <n v="1473500"/>
    <d v="2021-06-27T00:00:00"/>
    <d v="2021-07-23T00:00:00"/>
    <d v="2021-08-04T00:00:00"/>
    <n v="66"/>
    <n v="66"/>
    <s v="ARYANTO"/>
    <n v="0"/>
    <n v="0"/>
    <n v="0"/>
  </r>
  <r>
    <s v="11032"/>
    <s v="S032"/>
    <x v="0"/>
    <s v="S032 - ROBINSON TEBET"/>
    <s v="RHO"/>
    <s v="WEST"/>
    <s v="JAVA"/>
    <s v="DKI JAKARTA"/>
    <s v="SOUTH JAKARTA"/>
    <s v="B"/>
    <s v="ARYANTO"/>
    <x v="2"/>
    <n v="11172"/>
    <x v="3"/>
    <s v="M67"/>
    <s v="S032M7B"/>
    <n v="0"/>
    <n v="0"/>
    <n v="0"/>
    <s v="11032 RAMAYANA TEBET"/>
    <n v="11172"/>
    <n v="0"/>
    <n v="0"/>
    <n v="114"/>
    <n v="2257919"/>
    <n v="3449300"/>
    <n v="0"/>
    <n v="0"/>
    <n v="0"/>
    <n v="0"/>
    <n v="0"/>
    <n v="0"/>
    <n v="0"/>
    <n v="0"/>
    <n v="0"/>
    <n v="0"/>
    <n v="0"/>
    <n v="0"/>
    <n v="0"/>
    <n v="8"/>
    <n v="277352"/>
    <n v="320000"/>
    <n v="0"/>
    <n v="0"/>
    <n v="0"/>
    <n v="0"/>
    <n v="101"/>
    <n v="1772471"/>
    <n v="2749300"/>
    <n v="0"/>
    <n v="0"/>
    <n v="0"/>
    <n v="0"/>
    <n v="0"/>
    <n v="0"/>
    <n v="0"/>
    <n v="0"/>
    <n v="0"/>
    <n v="5"/>
    <n v="208096"/>
    <n v="380000"/>
    <n v="0"/>
    <n v="0"/>
    <n v="0"/>
    <n v="68717"/>
    <n v="139000"/>
    <n v="295964"/>
    <n v="549000"/>
    <n v="746709"/>
    <n v="1292000"/>
    <n v="661081"/>
    <n v="769300"/>
    <d v="2021-06-27T00:00:00"/>
    <d v="2021-07-22T00:00:00"/>
    <d v="2021-08-04T00:00:00"/>
    <n v="101"/>
    <n v="101"/>
    <s v="ARYANTO"/>
    <n v="0"/>
    <n v="0"/>
    <n v="0"/>
  </r>
  <r>
    <s v="11032"/>
    <s v="S032"/>
    <x v="0"/>
    <s v="S032 - ROBINSON TEBET"/>
    <s v="RHO"/>
    <s v="WEST"/>
    <s v="JAVA"/>
    <s v="DKI JAKARTA"/>
    <s v="SOUTH JAKARTA"/>
    <s v="B"/>
    <s v="ARYANTO"/>
    <x v="2"/>
    <n v="11173"/>
    <x v="4"/>
    <s v="M67"/>
    <s v="S032M7C"/>
    <n v="0"/>
    <n v="0"/>
    <n v="0"/>
    <s v="11032 RAMAYANA TEBET"/>
    <n v="11173"/>
    <n v="0"/>
    <n v="0"/>
    <n v="58"/>
    <n v="1187015"/>
    <n v="18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"/>
    <n v="1187015"/>
    <n v="1860000"/>
    <n v="0"/>
    <n v="0"/>
    <n v="0"/>
    <n v="0"/>
    <n v="0"/>
    <n v="0"/>
    <n v="0"/>
    <n v="0"/>
    <n v="0"/>
    <n v="0"/>
    <n v="0"/>
    <n v="0"/>
    <n v="0"/>
    <n v="0"/>
    <n v="0"/>
    <n v="385179"/>
    <n v="593000"/>
    <n v="61101"/>
    <n v="97000"/>
    <n v="376393"/>
    <n v="607500"/>
    <n v="364342"/>
    <n v="562500"/>
    <d v="2021-06-27T00:00:00"/>
    <d v="2021-07-22T00:00:00"/>
    <d v="2021-08-04T00:00:00"/>
    <n v="58"/>
    <n v="58"/>
    <s v="ARYANTO"/>
    <n v="0"/>
    <n v="0"/>
    <n v="0"/>
  </r>
  <r>
    <s v="11032"/>
    <s v="S032"/>
    <x v="0"/>
    <s v="S032 - ROBINSON TEBET"/>
    <s v="RHO"/>
    <s v="WEST"/>
    <s v="JAVA"/>
    <s v="DKI JAKARTA"/>
    <s v="SOUTH JAKARTA"/>
    <s v="B"/>
    <s v="ARYANTO"/>
    <x v="2"/>
    <n v="11281"/>
    <x v="5"/>
    <s v="M8"/>
    <s v="S032M8A"/>
    <n v="0"/>
    <n v="0"/>
    <n v="0"/>
    <s v="11032 RAMAYANA TEBET"/>
    <n v="11281"/>
    <n v="0"/>
    <n v="0"/>
    <n v="3271"/>
    <n v="29715262"/>
    <n v="40688200"/>
    <n v="0"/>
    <n v="0"/>
    <n v="0"/>
    <n v="0"/>
    <n v="0"/>
    <n v="0"/>
    <n v="0"/>
    <n v="0"/>
    <n v="0"/>
    <n v="0"/>
    <n v="16"/>
    <n v="111035"/>
    <n v="140000"/>
    <n v="417"/>
    <n v="3092653"/>
    <n v="4214175"/>
    <n v="0"/>
    <n v="0"/>
    <n v="0"/>
    <n v="0"/>
    <n v="3288"/>
    <n v="31864287"/>
    <n v="43678625"/>
    <n v="0"/>
    <n v="0"/>
    <n v="0"/>
    <n v="0"/>
    <n v="0"/>
    <n v="0"/>
    <n v="0"/>
    <n v="0"/>
    <n v="0"/>
    <n v="0"/>
    <n v="0"/>
    <n v="0"/>
    <n v="0"/>
    <n v="0"/>
    <n v="0"/>
    <n v="11630502"/>
    <n v="16290850"/>
    <n v="4826771"/>
    <n v="6342750"/>
    <n v="2709258"/>
    <n v="3647700"/>
    <n v="12462873"/>
    <n v="17044875"/>
    <d v="2021-06-27T00:00:00"/>
    <d v="2021-08-03T00:00:00"/>
    <d v="2021-08-04T00:00:00"/>
    <n v="3288"/>
    <n v="3288"/>
    <s v="ARYANTO"/>
    <n v="450"/>
    <n v="5352713"/>
    <n v="7344600"/>
  </r>
  <r>
    <s v="11032"/>
    <s v="S032"/>
    <x v="0"/>
    <s v="S032 - ROBINSON TEBET"/>
    <s v="RHO"/>
    <s v="WEST"/>
    <s v="JAVA"/>
    <s v="DKI JAKARTA"/>
    <s v="SOUTH JAKARTA"/>
    <s v="B"/>
    <s v="ARYANTO"/>
    <x v="2"/>
    <n v="11282"/>
    <x v="6"/>
    <s v="M8"/>
    <s v="S032M8B"/>
    <n v="0"/>
    <n v="0"/>
    <n v="0"/>
    <s v="11032 RAMAYANA TEBET"/>
    <n v="11282"/>
    <n v="0"/>
    <n v="0"/>
    <n v="2546"/>
    <n v="13887974"/>
    <n v="18566800"/>
    <n v="0"/>
    <n v="0"/>
    <n v="0"/>
    <n v="0"/>
    <n v="0"/>
    <n v="0"/>
    <n v="0"/>
    <n v="0"/>
    <n v="0"/>
    <n v="0"/>
    <n v="6"/>
    <n v="44544"/>
    <n v="64650"/>
    <n v="65"/>
    <n v="391069"/>
    <n v="544500"/>
    <n v="0"/>
    <n v="0"/>
    <n v="0"/>
    <n v="0"/>
    <n v="2355"/>
    <n v="12384837"/>
    <n v="17526650"/>
    <n v="0"/>
    <n v="0"/>
    <n v="0"/>
    <n v="0"/>
    <n v="0"/>
    <n v="0"/>
    <n v="0"/>
    <n v="0"/>
    <n v="0"/>
    <n v="210"/>
    <n v="1262417"/>
    <n v="1684650"/>
    <n v="0"/>
    <n v="0"/>
    <n v="0"/>
    <n v="2532631"/>
    <n v="4352300"/>
    <n v="4412793"/>
    <n v="5830800"/>
    <n v="3062465"/>
    <n v="4026100"/>
    <n v="2342928"/>
    <n v="3271750"/>
    <d v="2021-06-27T00:00:00"/>
    <d v="2021-08-01T00:00:00"/>
    <d v="2021-08-04T00:00:00"/>
    <n v="2355"/>
    <n v="2355"/>
    <s v="ARYANTO"/>
    <n v="90"/>
    <n v="194895"/>
    <n v="1253650"/>
  </r>
  <r>
    <s v="11032"/>
    <s v="S032"/>
    <x v="0"/>
    <s v="S032 - ROBINSON TEBET"/>
    <s v="RHO"/>
    <s v="WEST"/>
    <s v="JAVA"/>
    <s v="DKI JAKARTA"/>
    <s v="SOUTH JAKARTA"/>
    <s v="B"/>
    <s v="ARYANTO"/>
    <x v="2"/>
    <n v="11283"/>
    <x v="7"/>
    <s v="M8"/>
    <s v="S032M8C"/>
    <n v="0"/>
    <n v="0"/>
    <n v="0"/>
    <s v="11032 RAMAYANA TEBET"/>
    <n v="11283"/>
    <n v="0"/>
    <n v="0"/>
    <n v="1391"/>
    <n v="10186023"/>
    <n v="13600320"/>
    <n v="0"/>
    <n v="0"/>
    <n v="0"/>
    <n v="0"/>
    <n v="0"/>
    <n v="0"/>
    <n v="0"/>
    <n v="0"/>
    <n v="0"/>
    <n v="0"/>
    <n v="6"/>
    <n v="27136"/>
    <n v="35700"/>
    <n v="103"/>
    <n v="894904"/>
    <n v="1125250"/>
    <n v="0"/>
    <n v="0"/>
    <n v="0"/>
    <n v="0"/>
    <n v="1559"/>
    <n v="11691697"/>
    <n v="15422220"/>
    <n v="0"/>
    <n v="0"/>
    <n v="0"/>
    <n v="0"/>
    <n v="0"/>
    <n v="0"/>
    <n v="0"/>
    <n v="0"/>
    <n v="0"/>
    <n v="227"/>
    <n v="2784218"/>
    <n v="3535200"/>
    <n v="0"/>
    <n v="0"/>
    <n v="0"/>
    <n v="4575215"/>
    <n v="6176180"/>
    <n v="1547488"/>
    <n v="1957650"/>
    <n v="1057451"/>
    <n v="1421950"/>
    <n v="4458677"/>
    <n v="5797940"/>
    <d v="2021-06-27T00:00:00"/>
    <d v="2021-08-03T00:00:00"/>
    <d v="2021-08-04T00:00:00"/>
    <n v="1559"/>
    <n v="1559"/>
    <s v="ARYANTO"/>
    <n v="504"/>
    <n v="5211931"/>
    <n v="6518050"/>
  </r>
  <r>
    <s v="11032"/>
    <s v="S032"/>
    <x v="0"/>
    <s v="S032 - ROBINSON TEBET"/>
    <s v="RHO"/>
    <s v="WEST"/>
    <s v="JAVA"/>
    <s v="DKI JAKARTA"/>
    <s v="SOUTH JAKARTA"/>
    <s v="B"/>
    <s v="ARYANTO"/>
    <x v="2"/>
    <n v="11384"/>
    <x v="8"/>
    <s v="M8"/>
    <s v="S032M8D"/>
    <n v="0"/>
    <n v="0"/>
    <n v="0"/>
    <s v="11032 RAMAYANA TEBET"/>
    <n v="11384"/>
    <n v="0"/>
    <n v="0"/>
    <n v="211"/>
    <n v="1606557"/>
    <n v="219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"/>
    <n v="1606557"/>
    <n v="2194700"/>
    <n v="0"/>
    <n v="0"/>
    <n v="0"/>
    <n v="0"/>
    <n v="0"/>
    <n v="0"/>
    <n v="0"/>
    <n v="0"/>
    <n v="0"/>
    <n v="0"/>
    <n v="0"/>
    <n v="0"/>
    <n v="0"/>
    <n v="0"/>
    <n v="0"/>
    <n v="1182848"/>
    <n v="1613500"/>
    <n v="195743"/>
    <n v="257800"/>
    <n v="151220"/>
    <n v="210400"/>
    <n v="76746"/>
    <n v="113000"/>
    <d v="2021-06-27T00:00:00"/>
    <d v="2021-07-30T00:00:00"/>
    <d v="2021-08-04T00:00:00"/>
    <n v="211"/>
    <n v="211"/>
    <s v="AR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161"/>
    <x v="0"/>
    <s v="M67"/>
    <s v="S033M6A"/>
    <n v="0"/>
    <n v="0"/>
    <n v="0"/>
    <s v="11033 RAMAYANA TANJUNG PRIOK II"/>
    <n v="11161"/>
    <n v="0"/>
    <n v="0"/>
    <n v="2443"/>
    <n v="55783517"/>
    <n v="101532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3"/>
    <n v="55783517"/>
    <n v="101532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5783517"/>
    <n v="101532600"/>
    <d v="2020-10-22T00:00:00"/>
    <d v="2020-12-10T00:00:00"/>
    <d v="2021-08-04T00:00:00"/>
    <n v="2443"/>
    <n v="2443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162"/>
    <x v="1"/>
    <s v="M67"/>
    <s v="S033M6B"/>
    <n v="0"/>
    <n v="0"/>
    <n v="0"/>
    <s v="11033 RAMAYANA TANJUNG PRIOK II"/>
    <n v="11162"/>
    <n v="0"/>
    <n v="0"/>
    <n v="979"/>
    <n v="15320374"/>
    <n v="25473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79"/>
    <n v="15320374"/>
    <n v="25473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320374"/>
    <n v="25473700"/>
    <d v="2020-10-18T00:00:00"/>
    <d v="2020-09-17T00:00:00"/>
    <d v="2021-08-04T00:00:00"/>
    <n v="979"/>
    <n v="979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171"/>
    <x v="2"/>
    <s v="M67"/>
    <s v="S033M7A"/>
    <n v="0"/>
    <n v="0"/>
    <n v="0"/>
    <s v="11033 RAMAYANA TANJUNG PRIOK II"/>
    <n v="11171"/>
    <n v="0"/>
    <n v="0"/>
    <n v="1455"/>
    <n v="35666956"/>
    <n v="63263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55"/>
    <n v="35666956"/>
    <n v="63263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5666956"/>
    <n v="63263700"/>
    <d v="2020-10-22T00:00:00"/>
    <d v="2020-12-10T00:00:00"/>
    <d v="2021-08-04T00:00:00"/>
    <n v="1455"/>
    <n v="1455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172"/>
    <x v="3"/>
    <s v="M67"/>
    <s v="S033M7B"/>
    <n v="0"/>
    <n v="0"/>
    <n v="0"/>
    <s v="11033 RAMAYANA TANJUNG PRIOK II"/>
    <n v="11172"/>
    <n v="0"/>
    <n v="0"/>
    <n v="1655"/>
    <n v="39679877"/>
    <n v="67308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55"/>
    <n v="39679877"/>
    <n v="67308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679877"/>
    <n v="67308700"/>
    <d v="2020-10-22T00:00:00"/>
    <d v="2020-12-10T00:00:00"/>
    <d v="2021-08-04T00:00:00"/>
    <n v="1655"/>
    <n v="1655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173"/>
    <x v="4"/>
    <s v="M67"/>
    <s v="S033M7C"/>
    <n v="0"/>
    <n v="0"/>
    <n v="0"/>
    <s v="11033 RAMAYANA TANJUNG PRIOK II"/>
    <n v="11173"/>
    <n v="0"/>
    <n v="0"/>
    <n v="1625"/>
    <n v="51662008"/>
    <n v="78291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25"/>
    <n v="51662008"/>
    <n v="78291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1662008"/>
    <n v="78291700"/>
    <d v="2020-10-19T00:00:00"/>
    <d v="2020-12-10T00:00:00"/>
    <d v="2021-08-04T00:00:00"/>
    <n v="1625"/>
    <n v="1625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281"/>
    <x v="5"/>
    <s v="M8"/>
    <s v="S033M8A"/>
    <n v="0"/>
    <n v="0"/>
    <n v="0"/>
    <s v="11033 RAMAYANA TANJUNG PRIOK II"/>
    <n v="11281"/>
    <n v="0"/>
    <n v="0"/>
    <n v="23071"/>
    <n v="225987597"/>
    <n v="3042348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3071"/>
    <n v="225987597"/>
    <n v="3042348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5987597"/>
    <n v="304234875"/>
    <d v="2020-10-22T00:00:00"/>
    <d v="2020-10-22T00:00:00"/>
    <d v="2021-08-04T00:00:00"/>
    <n v="23071"/>
    <n v="23071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282"/>
    <x v="6"/>
    <s v="M8"/>
    <s v="S033M8B"/>
    <n v="0"/>
    <n v="0"/>
    <n v="0"/>
    <s v="11033 RAMAYANA TANJUNG PRIOK II"/>
    <n v="11282"/>
    <n v="0"/>
    <n v="0"/>
    <n v="31971"/>
    <n v="197032490"/>
    <n v="26726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971"/>
    <n v="197032490"/>
    <n v="26726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6538005"/>
    <n v="266596700"/>
    <d v="2020-10-23T00:00:00"/>
    <d v="2021-04-06T00:00:00"/>
    <d v="2021-08-04T00:00:00"/>
    <n v="31971"/>
    <n v="31971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283"/>
    <x v="7"/>
    <s v="M8"/>
    <s v="S033M8C"/>
    <n v="0"/>
    <n v="0"/>
    <n v="0"/>
    <s v="11033 RAMAYANA TANJUNG PRIOK II"/>
    <n v="11283"/>
    <n v="0"/>
    <n v="0"/>
    <n v="21108"/>
    <n v="113380493"/>
    <n v="148660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108"/>
    <n v="113380493"/>
    <n v="148660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3380493"/>
    <n v="148660540"/>
    <d v="2020-10-23T00:00:00"/>
    <d v="2020-12-10T00:00:00"/>
    <d v="2021-08-04T00:00:00"/>
    <n v="21108"/>
    <n v="21108"/>
    <s v="SUGIYANTO"/>
    <n v="0"/>
    <n v="0"/>
    <n v="0"/>
  </r>
  <r>
    <s v="11033"/>
    <s v="S033"/>
    <x v="0"/>
    <s v="11033 RAMAYANA TANJUNG PRIOK II"/>
    <s v="RHO"/>
    <s v="WEST"/>
    <s v="JAVA"/>
    <s v="DKI JAKARTA"/>
    <s v="NORTH JAKARTA"/>
    <s v="OTHER"/>
    <s v="OTHER"/>
    <x v="2"/>
    <n v="11384"/>
    <x v="8"/>
    <s v="M8"/>
    <s v="S033M8D"/>
    <n v="0"/>
    <n v="0"/>
    <n v="0"/>
    <s v="11033 RAMAYANA TANJUNG PRIOK II"/>
    <n v="11384"/>
    <n v="0"/>
    <n v="0"/>
    <n v="1923"/>
    <n v="21644730"/>
    <n v="28152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23"/>
    <n v="21644730"/>
    <n v="28152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644730"/>
    <n v="28152900"/>
    <d v="2020-10-22T00:00:00"/>
    <d v="2020-10-22T00:00:00"/>
    <d v="2021-08-04T00:00:00"/>
    <n v="1923"/>
    <n v="1923"/>
    <s v="SUGIYANTO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161"/>
    <x v="0"/>
    <s v="M67"/>
    <s v="S034M6A"/>
    <n v="8600000"/>
    <n v="6200000"/>
    <n v="14800000"/>
    <s v="11034 ROBINSON DEPOK W"/>
    <n v="11161"/>
    <n v="9450000"/>
    <n v="13500000"/>
    <n v="5032"/>
    <n v="150381990"/>
    <n v="234650400"/>
    <n v="7"/>
    <n v="431145"/>
    <n v="668200"/>
    <n v="0"/>
    <n v="0"/>
    <n v="0"/>
    <n v="0"/>
    <n v="0"/>
    <n v="0"/>
    <n v="0"/>
    <n v="0"/>
    <n v="0"/>
    <n v="0"/>
    <n v="0"/>
    <n v="0"/>
    <n v="0"/>
    <n v="0"/>
    <n v="0"/>
    <n v="193940"/>
    <n v="45529"/>
    <n v="5029"/>
    <n v="150156151"/>
    <n v="234271700"/>
    <n v="0"/>
    <n v="0"/>
    <n v="0"/>
    <n v="0"/>
    <n v="0"/>
    <n v="0"/>
    <n v="0"/>
    <n v="0"/>
    <n v="0"/>
    <n v="0"/>
    <n v="0"/>
    <n v="0"/>
    <n v="0"/>
    <n v="0"/>
    <n v="0"/>
    <n v="21239764"/>
    <n v="36444800"/>
    <n v="12965848"/>
    <n v="21194800"/>
    <n v="10284862"/>
    <n v="17097500"/>
    <n v="102708396"/>
    <n v="155120600"/>
    <d v="2021-08-03T00:00:00"/>
    <d v="2021-07-13T00:00:00"/>
    <d v="2021-08-04T00:00:00"/>
    <n v="5029"/>
    <n v="5029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162"/>
    <x v="1"/>
    <s v="M67"/>
    <s v="S034M6B"/>
    <n v="2100000"/>
    <n v="6700000"/>
    <n v="8800000"/>
    <s v="11034 ROBINSON DEPOK W"/>
    <n v="11162"/>
    <n v="2310000"/>
    <n v="3300000"/>
    <n v="8132"/>
    <n v="114754678"/>
    <n v="152837050"/>
    <n v="25"/>
    <n v="287911"/>
    <n v="316700"/>
    <n v="0"/>
    <n v="0"/>
    <n v="0"/>
    <n v="0"/>
    <n v="0"/>
    <n v="0"/>
    <n v="0"/>
    <n v="0"/>
    <n v="0"/>
    <n v="0"/>
    <n v="438"/>
    <n v="7914989"/>
    <n v="14848000"/>
    <n v="0"/>
    <n v="0"/>
    <n v="0"/>
    <n v="84330"/>
    <n v="7676"/>
    <n v="106738850"/>
    <n v="137846350"/>
    <n v="0"/>
    <n v="0"/>
    <n v="0"/>
    <n v="0"/>
    <n v="0"/>
    <n v="0"/>
    <n v="0"/>
    <n v="0"/>
    <n v="0"/>
    <n v="0"/>
    <n v="0"/>
    <n v="0"/>
    <n v="0"/>
    <n v="0"/>
    <n v="0"/>
    <n v="6142910"/>
    <n v="9400700"/>
    <n v="10368289"/>
    <n v="17573600"/>
    <n v="5821815"/>
    <n v="12365100"/>
    <n v="78762480"/>
    <n v="92652750"/>
    <d v="2021-08-03T00:00:00"/>
    <d v="2021-06-20T00:00:00"/>
    <d v="2021-08-04T00:00:00"/>
    <n v="7676"/>
    <n v="7676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171"/>
    <x v="2"/>
    <s v="M67"/>
    <s v="S034M7A"/>
    <n v="11500000"/>
    <n v="5400000"/>
    <n v="16900000"/>
    <s v="11034 ROBINSON DEPOK W"/>
    <n v="11171"/>
    <n v="12675000"/>
    <n v="16900000"/>
    <n v="5210"/>
    <n v="143815693"/>
    <n v="232941300"/>
    <n v="23"/>
    <n v="919544"/>
    <n v="1239000"/>
    <n v="0"/>
    <n v="0"/>
    <n v="0"/>
    <n v="0"/>
    <n v="0"/>
    <n v="0"/>
    <n v="0"/>
    <n v="0"/>
    <n v="0"/>
    <n v="0"/>
    <n v="0"/>
    <n v="0"/>
    <n v="0"/>
    <n v="0"/>
    <n v="0"/>
    <n v="227500"/>
    <n v="197794"/>
    <n v="5190"/>
    <n v="143177075"/>
    <n v="231843300"/>
    <n v="0"/>
    <n v="0"/>
    <n v="0"/>
    <n v="36"/>
    <n v="1811048"/>
    <n v="3206000"/>
    <n v="0"/>
    <n v="0"/>
    <n v="0"/>
    <n v="0"/>
    <n v="0"/>
    <n v="0"/>
    <n v="0"/>
    <n v="0"/>
    <n v="0"/>
    <n v="64794645"/>
    <n v="107319800"/>
    <n v="30148817"/>
    <n v="49655600"/>
    <n v="5762416"/>
    <n v="10089500"/>
    <n v="42471197"/>
    <n v="64778400"/>
    <d v="2021-08-03T00:00:00"/>
    <d v="2021-07-31T00:00:00"/>
    <d v="2021-08-04T00:00:00"/>
    <n v="5190"/>
    <n v="5190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172"/>
    <x v="3"/>
    <s v="M67"/>
    <s v="S034M7B"/>
    <n v="17000000"/>
    <n v="2600000"/>
    <n v="19600000"/>
    <s v="11034 ROBINSON DEPOK W"/>
    <n v="11172"/>
    <n v="18711000"/>
    <n v="24300000"/>
    <n v="7253"/>
    <n v="145690191"/>
    <n v="220126000"/>
    <n v="26"/>
    <n v="751906"/>
    <n v="954500"/>
    <n v="0"/>
    <n v="0"/>
    <n v="0"/>
    <n v="0"/>
    <n v="0"/>
    <n v="0"/>
    <n v="0"/>
    <n v="0"/>
    <n v="0"/>
    <n v="0"/>
    <n v="72"/>
    <n v="691099"/>
    <n v="1262000"/>
    <n v="0"/>
    <n v="0"/>
    <n v="133400"/>
    <n v="142953"/>
    <n v="7161"/>
    <n v="144561857"/>
    <n v="218212500"/>
    <n v="0"/>
    <n v="0"/>
    <n v="0"/>
    <n v="325"/>
    <n v="7100544"/>
    <n v="11327700"/>
    <n v="0"/>
    <n v="0"/>
    <n v="0"/>
    <n v="0"/>
    <n v="0"/>
    <n v="0"/>
    <n v="0"/>
    <n v="0"/>
    <n v="0"/>
    <n v="37015559"/>
    <n v="63559100"/>
    <n v="37044833"/>
    <n v="61777100"/>
    <n v="13471665"/>
    <n v="20083000"/>
    <n v="56585097"/>
    <n v="72206300"/>
    <d v="2021-08-03T00:00:00"/>
    <d v="2021-07-31T00:00:00"/>
    <d v="2021-08-04T00:00:00"/>
    <n v="7161"/>
    <n v="7161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173"/>
    <x v="4"/>
    <s v="M67"/>
    <s v="S034M7C"/>
    <n v="14700000"/>
    <n v="0"/>
    <n v="14700000"/>
    <s v="11034 ROBINSON DEPOK W"/>
    <n v="11173"/>
    <n v="16150000"/>
    <n v="19000000"/>
    <n v="5830"/>
    <n v="209477123"/>
    <n v="299411160"/>
    <n v="21"/>
    <n v="982728"/>
    <n v="1151000"/>
    <n v="0"/>
    <n v="0"/>
    <n v="0"/>
    <n v="0"/>
    <n v="0"/>
    <n v="0"/>
    <n v="0"/>
    <n v="0"/>
    <n v="0"/>
    <n v="0"/>
    <n v="0"/>
    <n v="0"/>
    <n v="0"/>
    <n v="0"/>
    <n v="0"/>
    <n v="70000"/>
    <n v="153382"/>
    <n v="5822"/>
    <n v="209249447"/>
    <n v="299107160"/>
    <n v="0"/>
    <n v="0"/>
    <n v="0"/>
    <n v="0"/>
    <n v="0"/>
    <n v="0"/>
    <n v="0"/>
    <n v="0"/>
    <n v="0"/>
    <n v="0"/>
    <n v="0"/>
    <n v="0"/>
    <n v="0"/>
    <n v="0"/>
    <n v="0"/>
    <n v="61266006"/>
    <n v="87660500"/>
    <n v="64561688"/>
    <n v="95493760"/>
    <n v="24240010"/>
    <n v="34419000"/>
    <n v="57179359"/>
    <n v="78614900"/>
    <d v="2021-08-03T00:00:00"/>
    <d v="2021-07-19T00:00:00"/>
    <d v="2021-08-04T00:00:00"/>
    <n v="5822"/>
    <n v="5822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281"/>
    <x v="5"/>
    <s v="M8"/>
    <s v="S034M8A"/>
    <n v="121000000"/>
    <n v="0"/>
    <n v="121000000"/>
    <s v="11034 ROBINSON DEPOK W"/>
    <n v="11281"/>
    <n v="133110000"/>
    <n v="147900000"/>
    <n v="62135"/>
    <n v="792839186"/>
    <n v="1055857900"/>
    <n v="953"/>
    <n v="9032777"/>
    <n v="10600050"/>
    <n v="0"/>
    <n v="0"/>
    <n v="0"/>
    <n v="0"/>
    <n v="0"/>
    <n v="0"/>
    <n v="0"/>
    <n v="0"/>
    <n v="0"/>
    <n v="0"/>
    <n v="0"/>
    <n v="0"/>
    <n v="0"/>
    <n v="0"/>
    <n v="0"/>
    <n v="662045"/>
    <n v="1038808"/>
    <n v="61643"/>
    <n v="789006296"/>
    <n v="1050736400"/>
    <n v="0"/>
    <n v="0"/>
    <n v="0"/>
    <n v="108"/>
    <n v="1011853"/>
    <n v="1335600"/>
    <n v="0"/>
    <n v="0"/>
    <n v="0"/>
    <n v="0"/>
    <n v="0"/>
    <n v="0"/>
    <n v="0"/>
    <n v="0"/>
    <n v="0"/>
    <n v="359921514"/>
    <n v="469202500"/>
    <n v="90487687"/>
    <n v="119991325"/>
    <n v="93206012"/>
    <n v="126922525"/>
    <n v="243107655"/>
    <n v="331333900"/>
    <d v="2021-08-03T00:00:00"/>
    <d v="2021-07-31T00:00:00"/>
    <d v="2021-08-04T00:00:00"/>
    <n v="61643"/>
    <n v="61643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282"/>
    <x v="6"/>
    <s v="M8"/>
    <s v="S034M8B"/>
    <n v="150200000"/>
    <n v="0"/>
    <n v="150200000"/>
    <s v="11034 ROBINSON DEPOK W"/>
    <n v="11282"/>
    <n v="165240000"/>
    <n v="183600000"/>
    <n v="75676"/>
    <n v="512300774"/>
    <n v="675708900"/>
    <n v="2362"/>
    <n v="11398717"/>
    <n v="13320600"/>
    <n v="0"/>
    <n v="0"/>
    <n v="0"/>
    <n v="0"/>
    <n v="80"/>
    <n v="238908"/>
    <n v="360000"/>
    <n v="16"/>
    <n v="80834"/>
    <n v="112100"/>
    <n v="0"/>
    <n v="0"/>
    <n v="0"/>
    <n v="0"/>
    <n v="0"/>
    <n v="722820"/>
    <n v="419927"/>
    <n v="73903"/>
    <n v="505290338"/>
    <n v="666611650"/>
    <n v="0"/>
    <n v="0"/>
    <n v="0"/>
    <n v="0"/>
    <n v="0"/>
    <n v="0"/>
    <n v="0"/>
    <n v="0"/>
    <n v="0"/>
    <n v="0"/>
    <n v="0"/>
    <n v="0"/>
    <n v="0"/>
    <n v="-73679"/>
    <n v="635100"/>
    <n v="310128089"/>
    <n v="395208800"/>
    <n v="131700011"/>
    <n v="182778700"/>
    <n v="17318758"/>
    <n v="23191750"/>
    <n v="45637349"/>
    <n v="64728400"/>
    <d v="2021-08-03T00:00:00"/>
    <d v="2021-08-03T00:00:00"/>
    <d v="2021-08-04T00:00:00"/>
    <n v="73903"/>
    <n v="73903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283"/>
    <x v="7"/>
    <s v="M8"/>
    <s v="S034M8C"/>
    <n v="92100000"/>
    <n v="0"/>
    <n v="92100000"/>
    <s v="11034 ROBINSON DEPOK W"/>
    <n v="11283"/>
    <n v="101277000"/>
    <n v="108900000"/>
    <n v="32266"/>
    <n v="300690824"/>
    <n v="379102310"/>
    <n v="831"/>
    <n v="6775406"/>
    <n v="7598620"/>
    <n v="0"/>
    <n v="0"/>
    <n v="0"/>
    <n v="0"/>
    <n v="0"/>
    <n v="0"/>
    <n v="0"/>
    <n v="270"/>
    <n v="6395950"/>
    <n v="7702900"/>
    <n v="0"/>
    <n v="0"/>
    <n v="0"/>
    <n v="0"/>
    <n v="0"/>
    <n v="145666"/>
    <n v="307493"/>
    <n v="31436"/>
    <n v="289618628"/>
    <n v="362686260"/>
    <n v="0"/>
    <n v="0"/>
    <n v="0"/>
    <n v="240"/>
    <n v="1069992"/>
    <n v="1320000"/>
    <n v="0"/>
    <n v="0"/>
    <n v="0"/>
    <n v="0"/>
    <n v="0"/>
    <n v="0"/>
    <n v="0"/>
    <n v="-1875"/>
    <n v="3422000"/>
    <n v="144369421"/>
    <n v="179422050"/>
    <n v="49101637"/>
    <n v="62543225"/>
    <n v="30125902"/>
    <n v="37616110"/>
    <n v="61966104"/>
    <n v="78138575"/>
    <d v="2021-08-03T00:00:00"/>
    <d v="2021-08-03T00:00:00"/>
    <d v="2021-08-04T00:00:00"/>
    <n v="31436"/>
    <n v="31436"/>
    <s v="SONNY INDRAPATRIA"/>
    <n v="0"/>
    <n v="0"/>
    <n v="0"/>
  </r>
  <r>
    <s v="11034"/>
    <s v="S034"/>
    <x v="0"/>
    <s v="S034 - ROBINSON DEPOK"/>
    <s v="RHO"/>
    <s v="WEST"/>
    <s v="JAVA"/>
    <s v="WEST JAVA"/>
    <s v="DEPOK"/>
    <s v="A"/>
    <s v="SONNY INDRAPATRIA"/>
    <x v="1"/>
    <n v="11384"/>
    <x v="8"/>
    <s v="M8"/>
    <s v="S034M8D"/>
    <n v="99100000"/>
    <n v="1300000"/>
    <n v="100400000"/>
    <s v="11034 ROBINSON DEPOK W"/>
    <n v="11384"/>
    <n v="108976000"/>
    <n v="111200000"/>
    <n v="5617"/>
    <n v="83411480"/>
    <n v="108390750"/>
    <n v="218"/>
    <n v="8721217"/>
    <n v="9056500"/>
    <n v="0"/>
    <n v="0"/>
    <n v="0"/>
    <n v="0"/>
    <n v="0"/>
    <n v="0"/>
    <n v="0"/>
    <n v="406"/>
    <n v="2332177"/>
    <n v="3574100"/>
    <n v="0"/>
    <n v="0"/>
    <n v="0"/>
    <n v="0"/>
    <n v="0"/>
    <n v="340827"/>
    <n v="247909"/>
    <n v="4995"/>
    <n v="72970260"/>
    <n v="95853050"/>
    <n v="70"/>
    <n v="3118714"/>
    <n v="3343000"/>
    <n v="0"/>
    <n v="0"/>
    <n v="0"/>
    <n v="815"/>
    <n v="7823054"/>
    <n v="11053000"/>
    <n v="31"/>
    <n v="345271"/>
    <n v="229800"/>
    <n v="0"/>
    <n v="-88098"/>
    <n v="276000"/>
    <n v="57629358"/>
    <n v="74881950"/>
    <n v="7318123"/>
    <n v="9642800"/>
    <n v="696148"/>
    <n v="960800"/>
    <n v="7326631"/>
    <n v="10367500"/>
    <d v="2021-08-03T00:00:00"/>
    <d v="2021-08-03T00:00:00"/>
    <d v="2021-08-04T00:00:00"/>
    <n v="4995"/>
    <n v="4995"/>
    <s v="SONNY INDRAPATRIA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161"/>
    <x v="0"/>
    <s v="M67"/>
    <s v="S035M6A"/>
    <n v="11700000"/>
    <n v="6200000"/>
    <n v="17900000"/>
    <s v="11035 ROBINSON CILEGON"/>
    <n v="11161"/>
    <n v="12880000"/>
    <n v="18400000"/>
    <n v="4374"/>
    <n v="142404541"/>
    <n v="227009800"/>
    <n v="27"/>
    <n v="996025"/>
    <n v="1519500"/>
    <n v="0"/>
    <n v="0"/>
    <n v="0"/>
    <n v="0"/>
    <n v="0"/>
    <n v="0"/>
    <n v="0"/>
    <n v="0"/>
    <n v="0"/>
    <n v="0"/>
    <n v="0"/>
    <n v="0"/>
    <n v="0"/>
    <n v="0"/>
    <n v="0"/>
    <n v="423870"/>
    <n v="95928"/>
    <n v="4364"/>
    <n v="142114882"/>
    <n v="226526600"/>
    <n v="0"/>
    <n v="0"/>
    <n v="0"/>
    <n v="0"/>
    <n v="0"/>
    <n v="0"/>
    <n v="0"/>
    <n v="0"/>
    <n v="0"/>
    <n v="0"/>
    <n v="0"/>
    <n v="0"/>
    <n v="0"/>
    <n v="0"/>
    <n v="0"/>
    <n v="45808812"/>
    <n v="74373700"/>
    <n v="21558376"/>
    <n v="35697400"/>
    <n v="13627334"/>
    <n v="23891500"/>
    <n v="61120360"/>
    <n v="92564000"/>
    <d v="2021-08-03T00:00:00"/>
    <d v="2021-07-17T00:00:00"/>
    <d v="2021-08-04T00:00:00"/>
    <n v="4364"/>
    <n v="4364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162"/>
    <x v="1"/>
    <s v="M67"/>
    <s v="S035M6B"/>
    <n v="2300000"/>
    <n v="200000"/>
    <n v="2500000"/>
    <s v="11035 ROBINSON CILEGON"/>
    <n v="11162"/>
    <n v="2520000"/>
    <n v="3600000"/>
    <n v="4881"/>
    <n v="64092846"/>
    <n v="83218300"/>
    <n v="31"/>
    <n v="370636"/>
    <n v="437100"/>
    <n v="0"/>
    <n v="0"/>
    <n v="0"/>
    <n v="0"/>
    <n v="0"/>
    <n v="0"/>
    <n v="0"/>
    <n v="0"/>
    <n v="0"/>
    <n v="0"/>
    <n v="0"/>
    <n v="0"/>
    <n v="0"/>
    <n v="0"/>
    <n v="0"/>
    <n v="29400"/>
    <n v="48376"/>
    <n v="4870"/>
    <n v="63941495"/>
    <n v="83015700"/>
    <n v="0"/>
    <n v="0"/>
    <n v="0"/>
    <n v="0"/>
    <n v="0"/>
    <n v="0"/>
    <n v="0"/>
    <n v="0"/>
    <n v="0"/>
    <n v="0"/>
    <n v="0"/>
    <n v="0"/>
    <n v="0"/>
    <n v="0"/>
    <n v="0"/>
    <n v="9293419"/>
    <n v="13275900"/>
    <n v="5823258"/>
    <n v="9724500"/>
    <n v="2842340"/>
    <n v="5096400"/>
    <n v="45982478"/>
    <n v="54918900"/>
    <d v="2021-08-03T00:00:00"/>
    <d v="2021-06-14T00:00:00"/>
    <d v="2021-08-04T00:00:00"/>
    <n v="4870"/>
    <n v="4870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171"/>
    <x v="2"/>
    <s v="M67"/>
    <s v="S035M7A"/>
    <n v="17200000"/>
    <n v="6100000"/>
    <n v="23300000"/>
    <s v="11035 ROBINSON CILEGON"/>
    <n v="11171"/>
    <n v="18900000"/>
    <n v="25200000"/>
    <n v="4703"/>
    <n v="152953304"/>
    <n v="238385400"/>
    <n v="33"/>
    <n v="1766726"/>
    <n v="2420900"/>
    <n v="0"/>
    <n v="0"/>
    <n v="0"/>
    <n v="0"/>
    <n v="0"/>
    <n v="0"/>
    <n v="0"/>
    <n v="0"/>
    <n v="0"/>
    <n v="0"/>
    <n v="0"/>
    <n v="0"/>
    <n v="0"/>
    <n v="0"/>
    <n v="0"/>
    <n v="502000"/>
    <n v="282298"/>
    <n v="4687"/>
    <n v="152226965"/>
    <n v="237226400"/>
    <n v="0"/>
    <n v="0"/>
    <n v="0"/>
    <n v="12"/>
    <n v="369639"/>
    <n v="672000"/>
    <n v="0"/>
    <n v="0"/>
    <n v="0"/>
    <n v="0"/>
    <n v="0"/>
    <n v="0"/>
    <n v="0"/>
    <n v="0"/>
    <n v="0"/>
    <n v="92497816"/>
    <n v="143414100"/>
    <n v="24537318"/>
    <n v="38671000"/>
    <n v="10353236"/>
    <n v="16080000"/>
    <n v="24838595"/>
    <n v="39061300"/>
    <d v="2021-08-03T00:00:00"/>
    <d v="2021-07-17T00:00:00"/>
    <d v="2021-08-04T00:00:00"/>
    <n v="4687"/>
    <n v="4687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172"/>
    <x v="3"/>
    <s v="M67"/>
    <s v="S035M7B"/>
    <n v="24600000"/>
    <n v="3700000"/>
    <n v="28300000"/>
    <s v="11035 ROBINSON CILEGON"/>
    <n v="11172"/>
    <n v="27027000"/>
    <n v="35100000"/>
    <n v="6376"/>
    <n v="128594238"/>
    <n v="193777400"/>
    <n v="46"/>
    <n v="1017636"/>
    <n v="1147300"/>
    <n v="0"/>
    <n v="0"/>
    <n v="0"/>
    <n v="0"/>
    <n v="0"/>
    <n v="0"/>
    <n v="0"/>
    <n v="0"/>
    <n v="0"/>
    <n v="0"/>
    <n v="0"/>
    <n v="0"/>
    <n v="0"/>
    <n v="0"/>
    <n v="0"/>
    <n v="83400"/>
    <n v="229136"/>
    <n v="6361"/>
    <n v="128257986"/>
    <n v="193253500"/>
    <n v="0"/>
    <n v="0"/>
    <n v="0"/>
    <n v="319"/>
    <n v="5244012"/>
    <n v="9058200"/>
    <n v="0"/>
    <n v="0"/>
    <n v="0"/>
    <n v="0"/>
    <n v="0"/>
    <n v="0"/>
    <n v="0"/>
    <n v="0"/>
    <n v="0"/>
    <n v="28798799"/>
    <n v="51602700"/>
    <n v="34802189"/>
    <n v="58482900"/>
    <n v="13240841"/>
    <n v="21384500"/>
    <n v="51461975"/>
    <n v="61809200"/>
    <d v="2021-08-03T00:00:00"/>
    <d v="2021-07-17T00:00:00"/>
    <d v="2021-08-04T00:00:00"/>
    <n v="6361"/>
    <n v="6361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173"/>
    <x v="4"/>
    <s v="M67"/>
    <s v="S035M7C"/>
    <n v="16400000"/>
    <n v="0"/>
    <n v="16400000"/>
    <s v="11035 ROBINSON CILEGON"/>
    <n v="11173"/>
    <n v="18020000"/>
    <n v="21200000"/>
    <n v="3607"/>
    <n v="172585981"/>
    <n v="238155200"/>
    <n v="26"/>
    <n v="1612998"/>
    <n v="1898000"/>
    <n v="0"/>
    <n v="0"/>
    <n v="0"/>
    <n v="0"/>
    <n v="0"/>
    <n v="0"/>
    <n v="0"/>
    <n v="0"/>
    <n v="0"/>
    <n v="0"/>
    <n v="0"/>
    <n v="0"/>
    <n v="0"/>
    <n v="0"/>
    <n v="0"/>
    <n v="123700"/>
    <n v="242859"/>
    <n v="3596"/>
    <n v="172365051"/>
    <n v="237834200"/>
    <n v="0"/>
    <n v="0"/>
    <n v="0"/>
    <n v="0"/>
    <n v="0"/>
    <n v="0"/>
    <n v="0"/>
    <n v="0"/>
    <n v="0"/>
    <n v="0"/>
    <n v="0"/>
    <n v="0"/>
    <n v="0"/>
    <n v="0"/>
    <n v="0"/>
    <n v="70606641"/>
    <n v="98441000"/>
    <n v="21677727"/>
    <n v="31251000"/>
    <n v="18638509"/>
    <n v="26093000"/>
    <n v="61181137"/>
    <n v="81660200"/>
    <d v="2021-08-03T00:00:00"/>
    <d v="2021-07-17T00:00:00"/>
    <d v="2021-08-04T00:00:00"/>
    <n v="3596"/>
    <n v="3596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281"/>
    <x v="5"/>
    <s v="M8"/>
    <s v="S035M8A"/>
    <n v="145800000"/>
    <n v="0"/>
    <n v="145800000"/>
    <s v="11035 ROBINSON CILEGON"/>
    <n v="11281"/>
    <n v="160380000"/>
    <n v="178200000"/>
    <n v="49476"/>
    <n v="553770995"/>
    <n v="735474450"/>
    <n v="1051"/>
    <n v="11565347"/>
    <n v="13538900"/>
    <n v="0"/>
    <n v="0"/>
    <n v="0"/>
    <n v="0"/>
    <n v="0"/>
    <n v="0"/>
    <n v="0"/>
    <n v="0"/>
    <n v="0"/>
    <n v="0"/>
    <n v="412"/>
    <n v="3705801"/>
    <n v="4555200"/>
    <n v="0"/>
    <n v="0"/>
    <n v="817033"/>
    <n v="1236163"/>
    <n v="48674"/>
    <n v="546311267"/>
    <n v="726037800"/>
    <n v="0"/>
    <n v="0"/>
    <n v="0"/>
    <n v="5"/>
    <n v="72168"/>
    <n v="97500"/>
    <n v="0"/>
    <n v="0"/>
    <n v="0"/>
    <n v="0"/>
    <n v="0"/>
    <n v="0"/>
    <n v="0"/>
    <n v="0"/>
    <n v="0"/>
    <n v="251220714"/>
    <n v="326453400"/>
    <n v="83456419"/>
    <n v="112472750"/>
    <n v="52652988"/>
    <n v="70659650"/>
    <n v="150922633"/>
    <n v="205716400"/>
    <d v="2021-08-03T00:00:00"/>
    <d v="2021-07-29T00:00:00"/>
    <d v="2021-08-04T00:00:00"/>
    <n v="48674"/>
    <n v="48674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282"/>
    <x v="6"/>
    <s v="M8"/>
    <s v="S035M8B"/>
    <n v="125500000"/>
    <n v="0"/>
    <n v="125500000"/>
    <s v="11035 ROBINSON CILEGON"/>
    <n v="11282"/>
    <n v="138060000"/>
    <n v="153400000"/>
    <n v="66452"/>
    <n v="493207959"/>
    <n v="644096600"/>
    <n v="3152"/>
    <n v="14743602"/>
    <n v="17262500"/>
    <n v="0"/>
    <n v="0"/>
    <n v="0"/>
    <n v="0"/>
    <n v="0"/>
    <n v="0"/>
    <n v="0"/>
    <n v="0"/>
    <n v="0"/>
    <n v="0"/>
    <n v="0"/>
    <n v="0"/>
    <n v="0"/>
    <n v="0"/>
    <n v="0"/>
    <n v="980952"/>
    <n v="-2948751"/>
    <n v="64137"/>
    <n v="484837757"/>
    <n v="633953600"/>
    <n v="284"/>
    <n v="1898365"/>
    <n v="2765200"/>
    <n v="616"/>
    <n v="1854545"/>
    <n v="2170000"/>
    <n v="0"/>
    <n v="0"/>
    <n v="0"/>
    <n v="0"/>
    <n v="0"/>
    <n v="0"/>
    <n v="0"/>
    <n v="0"/>
    <n v="0"/>
    <n v="289856826"/>
    <n v="368925600"/>
    <n v="128140443"/>
    <n v="175503900"/>
    <n v="20046231"/>
    <n v="26648500"/>
    <n v="46377505"/>
    <n v="62295400"/>
    <d v="2021-08-03T00:00:00"/>
    <d v="2021-07-30T00:00:00"/>
    <d v="2021-08-04T00:00:00"/>
    <n v="64137"/>
    <n v="64137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283"/>
    <x v="7"/>
    <s v="M8"/>
    <s v="S035M8C"/>
    <n v="61200000"/>
    <n v="0"/>
    <n v="61200000"/>
    <s v="11035 ROBINSON CILEGON"/>
    <n v="11283"/>
    <n v="67332000"/>
    <n v="72400000"/>
    <n v="33436"/>
    <n v="264919254"/>
    <n v="335244990"/>
    <n v="710"/>
    <n v="5040417"/>
    <n v="5721850"/>
    <n v="0"/>
    <n v="0"/>
    <n v="0"/>
    <n v="0"/>
    <n v="0"/>
    <n v="0"/>
    <n v="0"/>
    <n v="0"/>
    <n v="0"/>
    <n v="0"/>
    <n v="240"/>
    <n v="2036700"/>
    <n v="2496000"/>
    <n v="0"/>
    <n v="0"/>
    <n v="177398"/>
    <n v="5562"/>
    <n v="32862"/>
    <n v="260148793"/>
    <n v="327838590"/>
    <n v="1158"/>
    <n v="9177179"/>
    <n v="12288600"/>
    <n v="0"/>
    <n v="0"/>
    <n v="0"/>
    <n v="0"/>
    <n v="0"/>
    <n v="0"/>
    <n v="0"/>
    <n v="0"/>
    <n v="0"/>
    <n v="0"/>
    <n v="201492"/>
    <n v="2134400"/>
    <n v="137767898"/>
    <n v="173045560"/>
    <n v="49242198"/>
    <n v="62991400"/>
    <n v="27112866"/>
    <n v="33217500"/>
    <n v="42769785"/>
    <n v="53948130"/>
    <d v="2021-08-03T00:00:00"/>
    <d v="2021-08-01T00:00:00"/>
    <d v="2021-08-04T00:00:00"/>
    <n v="32862"/>
    <n v="32862"/>
    <s v="ARYANTO"/>
    <n v="0"/>
    <n v="0"/>
    <n v="0"/>
  </r>
  <r>
    <s v="11035"/>
    <s v="S035"/>
    <x v="0"/>
    <s v="S035 - ROBINSON CILEGON"/>
    <s v="RHO"/>
    <s v="WEST"/>
    <s v="JAVA"/>
    <s v="BANTEN"/>
    <s v="CILEGON"/>
    <s v="A"/>
    <s v="ARYANTO"/>
    <x v="1"/>
    <n v="11384"/>
    <x v="8"/>
    <s v="M8"/>
    <s v="S035M8D"/>
    <n v="93200000"/>
    <n v="800000"/>
    <n v="94000000"/>
    <s v="11035 ROBINSON CILEGON"/>
    <n v="11384"/>
    <n v="102508000"/>
    <n v="104600000"/>
    <n v="7160"/>
    <n v="129982928"/>
    <n v="169957300"/>
    <n v="311"/>
    <n v="12241315"/>
    <n v="12887200"/>
    <n v="0"/>
    <n v="0"/>
    <n v="0"/>
    <n v="0"/>
    <n v="0"/>
    <n v="0"/>
    <n v="0"/>
    <n v="0"/>
    <n v="0"/>
    <n v="0"/>
    <n v="0"/>
    <n v="0"/>
    <n v="0"/>
    <n v="0"/>
    <n v="0"/>
    <n v="472109"/>
    <n v="414561"/>
    <n v="6899"/>
    <n v="118878892"/>
    <n v="156833500"/>
    <n v="0"/>
    <n v="0"/>
    <n v="0"/>
    <n v="56"/>
    <n v="3127096"/>
    <n v="3298400"/>
    <n v="393"/>
    <n v="3627412"/>
    <n v="4886500"/>
    <n v="26"/>
    <n v="472780"/>
    <n v="292100"/>
    <n v="0"/>
    <n v="288258"/>
    <n v="1871800"/>
    <n v="84201537"/>
    <n v="110199150"/>
    <n v="9757687"/>
    <n v="13140550"/>
    <n v="1092227"/>
    <n v="1361900"/>
    <n v="9809814"/>
    <n v="13424900"/>
    <d v="2021-08-03T00:00:00"/>
    <d v="2021-08-01T00:00:00"/>
    <d v="2021-08-04T00:00:00"/>
    <n v="6899"/>
    <n v="6899"/>
    <s v="ARYANTO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161"/>
    <x v="0"/>
    <s v="M67"/>
    <s v="S036M6A"/>
    <n v="0"/>
    <n v="0"/>
    <n v="0"/>
    <s v="11036 ROBINSON JAMBU DUA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3-03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162"/>
    <x v="1"/>
    <s v="M67"/>
    <s v="S036M6B"/>
    <n v="0"/>
    <n v="0"/>
    <n v="0"/>
    <s v="11036 ROBINSON JAMBU DUA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20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171"/>
    <x v="2"/>
    <s v="M67"/>
    <s v="S036M7A"/>
    <n v="0"/>
    <n v="0"/>
    <n v="0"/>
    <s v="11036 ROBINSON JAMBU DUA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4-23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172"/>
    <x v="3"/>
    <s v="M67"/>
    <s v="S036M7B"/>
    <n v="0"/>
    <n v="0"/>
    <n v="0"/>
    <s v="11036 ROBINSON JAMBU DUA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147064"/>
    <n v="27000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6-27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173"/>
    <x v="4"/>
    <s v="M67"/>
    <s v="S036M7C"/>
    <n v="0"/>
    <n v="0"/>
    <n v="0"/>
    <s v="11036 ROBINSON JAMBU DUA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3-09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281"/>
    <x v="5"/>
    <s v="M8"/>
    <s v="S036M8A"/>
    <n v="0"/>
    <n v="0"/>
    <n v="0"/>
    <s v="11036 ROBINSON JAMBU DUA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4-23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282"/>
    <x v="6"/>
    <s v="M8"/>
    <s v="S036M8B"/>
    <n v="0"/>
    <n v="0"/>
    <n v="0"/>
    <s v="11036 ROBINSON JAMBU DUA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6-11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283"/>
    <x v="7"/>
    <s v="M8"/>
    <s v="S036M8C"/>
    <n v="0"/>
    <n v="0"/>
    <n v="0"/>
    <s v="11036 ROBINSON JAMBU DUA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23T00:00:00"/>
    <d v="2021-08-04T00:00:00"/>
    <n v="0"/>
    <n v="0"/>
    <s v="BAMBANG TEGUH"/>
    <n v="0"/>
    <n v="0"/>
    <n v="0"/>
  </r>
  <r>
    <s v="11036"/>
    <s v="S036"/>
    <x v="1"/>
    <s v="11036 ROBINSON JAMBU DUA"/>
    <s v="RHO"/>
    <s v="WEST"/>
    <s v="JAVA"/>
    <s v="WEST JAVA"/>
    <s v="BOGOR"/>
    <s v="D"/>
    <s v="BAMBANG TEGUH"/>
    <x v="2"/>
    <n v="11384"/>
    <x v="8"/>
    <s v="M8"/>
    <s v="S036M8D"/>
    <n v="0"/>
    <n v="0"/>
    <n v="0"/>
    <s v="11036 ROBINSON JAMBU DUA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22T00:00:00"/>
    <d v="2021-08-04T00:00:00"/>
    <n v="0"/>
    <n v="0"/>
    <s v="BAMBANG TEGUH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161"/>
    <x v="0"/>
    <s v="M67"/>
    <s v="S037M6A"/>
    <n v="7900000"/>
    <n v="1000000"/>
    <n v="8900000"/>
    <s v="11037 ROBINSON CIBITUNG"/>
    <n v="11161"/>
    <n v="8680000"/>
    <n v="12400000"/>
    <n v="3767"/>
    <n v="115702142"/>
    <n v="188599300"/>
    <n v="54"/>
    <n v="1519836"/>
    <n v="2215400"/>
    <n v="0"/>
    <n v="0"/>
    <n v="0"/>
    <n v="0"/>
    <n v="0"/>
    <n v="0"/>
    <n v="0"/>
    <n v="0"/>
    <n v="0"/>
    <n v="0"/>
    <n v="0"/>
    <n v="0"/>
    <n v="0"/>
    <n v="0"/>
    <n v="0"/>
    <n v="543580"/>
    <n v="214228"/>
    <n v="3760"/>
    <n v="115445068"/>
    <n v="188155400"/>
    <n v="0"/>
    <n v="0"/>
    <n v="0"/>
    <n v="0"/>
    <n v="0"/>
    <n v="0"/>
    <n v="0"/>
    <n v="0"/>
    <n v="0"/>
    <n v="0"/>
    <n v="0"/>
    <n v="0"/>
    <n v="0"/>
    <n v="0"/>
    <n v="0"/>
    <n v="23784488"/>
    <n v="37885700"/>
    <n v="20495805"/>
    <n v="34048400"/>
    <n v="19680674"/>
    <n v="31678300"/>
    <n v="50565554"/>
    <n v="83403000"/>
    <d v="2021-08-03T00:00:00"/>
    <d v="2021-07-14T00:00:00"/>
    <d v="2021-08-04T00:00:00"/>
    <n v="3760"/>
    <n v="3760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162"/>
    <x v="1"/>
    <s v="M67"/>
    <s v="S037M6B"/>
    <n v="1700000"/>
    <n v="100000"/>
    <n v="1800000"/>
    <s v="11037 ROBINSON CIBITUNG"/>
    <n v="11162"/>
    <n v="1890000"/>
    <n v="2700000"/>
    <n v="4235"/>
    <n v="64785238"/>
    <n v="99272750"/>
    <n v="39"/>
    <n v="848362"/>
    <n v="952700"/>
    <n v="0"/>
    <n v="0"/>
    <n v="0"/>
    <n v="0"/>
    <n v="0"/>
    <n v="0"/>
    <n v="0"/>
    <n v="0"/>
    <n v="0"/>
    <n v="0"/>
    <n v="0"/>
    <n v="0"/>
    <n v="0"/>
    <n v="0"/>
    <n v="0"/>
    <n v="19500"/>
    <n v="284445"/>
    <n v="4229"/>
    <n v="64754424"/>
    <n v="99217550"/>
    <n v="0"/>
    <n v="0"/>
    <n v="0"/>
    <n v="0"/>
    <n v="0"/>
    <n v="0"/>
    <n v="0"/>
    <n v="0"/>
    <n v="0"/>
    <n v="0"/>
    <n v="0"/>
    <n v="0"/>
    <n v="0"/>
    <n v="0"/>
    <n v="0"/>
    <n v="4646979"/>
    <n v="8083900"/>
    <n v="14433036"/>
    <n v="27055500"/>
    <n v="5954051"/>
    <n v="8817950"/>
    <n v="32103590"/>
    <n v="41604200"/>
    <d v="2021-08-03T00:00:00"/>
    <d v="2021-06-20T00:00:00"/>
    <d v="2021-08-04T00:00:00"/>
    <n v="4229"/>
    <n v="4229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171"/>
    <x v="2"/>
    <s v="M67"/>
    <s v="S037M7A"/>
    <n v="13800000"/>
    <n v="6200000"/>
    <n v="20000000"/>
    <s v="11037 ROBINSON CIBITUNG"/>
    <n v="11171"/>
    <n v="15150000"/>
    <n v="20200000"/>
    <n v="4819"/>
    <n v="149090007"/>
    <n v="248815200"/>
    <n v="39"/>
    <n v="1864089"/>
    <n v="2442000"/>
    <n v="0"/>
    <n v="0"/>
    <n v="0"/>
    <n v="0"/>
    <n v="0"/>
    <n v="0"/>
    <n v="0"/>
    <n v="0"/>
    <n v="0"/>
    <n v="0"/>
    <n v="0"/>
    <n v="0"/>
    <n v="0"/>
    <n v="0"/>
    <n v="0"/>
    <n v="452000"/>
    <n v="455969"/>
    <n v="4869"/>
    <n v="150728814"/>
    <n v="251700200"/>
    <n v="0"/>
    <n v="0"/>
    <n v="0"/>
    <n v="3"/>
    <n v="532636"/>
    <n v="897000"/>
    <n v="0"/>
    <n v="0"/>
    <n v="0"/>
    <n v="0"/>
    <n v="0"/>
    <n v="0"/>
    <n v="0"/>
    <n v="0"/>
    <n v="0"/>
    <n v="96754300"/>
    <n v="160668200"/>
    <n v="18607823"/>
    <n v="30729200"/>
    <n v="11413838"/>
    <n v="18126500"/>
    <n v="22819217"/>
    <n v="40216300"/>
    <d v="2021-08-03T00:00:00"/>
    <d v="2021-08-03T00:00:00"/>
    <d v="2021-08-04T00:00:00"/>
    <n v="4869"/>
    <n v="4869"/>
    <s v="SUGIYANTO"/>
    <n v="60"/>
    <n v="1942272"/>
    <n v="3420000"/>
  </r>
  <r>
    <s v="11037"/>
    <s v="S037"/>
    <x v="0"/>
    <s v="S037 - ROBINSON CIBITUNG"/>
    <s v="RHO"/>
    <s v="WEST"/>
    <s v="JAVA"/>
    <s v="WEST JAVA"/>
    <s v="BEKASI"/>
    <s v="A"/>
    <s v="SUGIYANTO"/>
    <x v="1"/>
    <n v="11172"/>
    <x v="3"/>
    <s v="M67"/>
    <s v="S037M7B"/>
    <n v="18700000"/>
    <n v="200000"/>
    <n v="18900000"/>
    <s v="11037 ROBINSON CIBITUNG"/>
    <n v="11172"/>
    <n v="20559000"/>
    <n v="26700000"/>
    <n v="5380"/>
    <n v="105463322"/>
    <n v="172264100"/>
    <n v="60"/>
    <n v="1534527"/>
    <n v="1818900"/>
    <n v="0"/>
    <n v="0"/>
    <n v="0"/>
    <n v="0"/>
    <n v="0"/>
    <n v="0"/>
    <n v="0"/>
    <n v="0"/>
    <n v="0"/>
    <n v="0"/>
    <n v="0"/>
    <n v="0"/>
    <n v="0"/>
    <n v="0"/>
    <n v="0"/>
    <n v="167920"/>
    <n v="490647"/>
    <n v="5383"/>
    <n v="105420375"/>
    <n v="172312200"/>
    <n v="0"/>
    <n v="0"/>
    <n v="0"/>
    <n v="138"/>
    <n v="3112770"/>
    <n v="5447200"/>
    <n v="0"/>
    <n v="0"/>
    <n v="0"/>
    <n v="0"/>
    <n v="0"/>
    <n v="0"/>
    <n v="0"/>
    <n v="0"/>
    <n v="0"/>
    <n v="24949354"/>
    <n v="45739800"/>
    <n v="38455599"/>
    <n v="64044400"/>
    <n v="9283057"/>
    <n v="14967300"/>
    <n v="32483695"/>
    <n v="47155700"/>
    <d v="2021-08-03T00:00:00"/>
    <d v="2021-08-03T00:00:00"/>
    <d v="2021-08-04T00:00:00"/>
    <n v="5383"/>
    <n v="5383"/>
    <s v="SUGIYANTO"/>
    <n v="24"/>
    <n v="240544"/>
    <n v="480000"/>
  </r>
  <r>
    <s v="11037"/>
    <s v="S037"/>
    <x v="0"/>
    <s v="S037 - ROBINSON CIBITUNG"/>
    <s v="RHO"/>
    <s v="WEST"/>
    <s v="JAVA"/>
    <s v="WEST JAVA"/>
    <s v="BEKASI"/>
    <s v="A"/>
    <s v="SUGIYANTO"/>
    <x v="1"/>
    <n v="11173"/>
    <x v="4"/>
    <s v="M67"/>
    <s v="S037M7C"/>
    <n v="14300000"/>
    <n v="200000"/>
    <n v="14500000"/>
    <s v="11037 ROBINSON CIBITUNG"/>
    <n v="11173"/>
    <n v="15725000"/>
    <n v="18500000"/>
    <n v="2916"/>
    <n v="109253974"/>
    <n v="151943500"/>
    <n v="18"/>
    <n v="651864"/>
    <n v="796000"/>
    <n v="0"/>
    <n v="0"/>
    <n v="0"/>
    <n v="0"/>
    <n v="0"/>
    <n v="0"/>
    <n v="0"/>
    <n v="0"/>
    <n v="0"/>
    <n v="0"/>
    <n v="0"/>
    <n v="0"/>
    <n v="0"/>
    <n v="0"/>
    <n v="0"/>
    <n v="78950"/>
    <n v="107417"/>
    <n v="2909"/>
    <n v="108975649"/>
    <n v="151527000"/>
    <n v="0"/>
    <n v="0"/>
    <n v="0"/>
    <n v="0"/>
    <n v="0"/>
    <n v="0"/>
    <n v="0"/>
    <n v="0"/>
    <n v="0"/>
    <n v="0"/>
    <n v="0"/>
    <n v="0"/>
    <n v="0"/>
    <n v="0"/>
    <n v="0"/>
    <n v="42405545"/>
    <n v="60185500"/>
    <n v="12198254"/>
    <n v="15857000"/>
    <n v="19174624"/>
    <n v="27448500"/>
    <n v="34059149"/>
    <n v="45826000"/>
    <d v="2021-08-03T00:00:00"/>
    <d v="2021-07-08T00:00:00"/>
    <d v="2021-08-04T00:00:00"/>
    <n v="2909"/>
    <n v="2909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281"/>
    <x v="5"/>
    <s v="M8"/>
    <s v="S037M8A"/>
    <n v="130200000"/>
    <n v="0"/>
    <n v="130200000"/>
    <s v="11037 ROBINSON CIBITUNG"/>
    <n v="11281"/>
    <n v="143190000"/>
    <n v="159100000"/>
    <n v="71850"/>
    <n v="843063796"/>
    <n v="1117615450"/>
    <n v="1093"/>
    <n v="11056948"/>
    <n v="12687100"/>
    <n v="0"/>
    <n v="0"/>
    <n v="0"/>
    <n v="0"/>
    <n v="0"/>
    <n v="0"/>
    <n v="0"/>
    <n v="0"/>
    <n v="0"/>
    <n v="0"/>
    <n v="0"/>
    <n v="0"/>
    <n v="0"/>
    <n v="0"/>
    <n v="0"/>
    <n v="524849"/>
    <n v="1296635"/>
    <n v="71485"/>
    <n v="839670855"/>
    <n v="1113345800"/>
    <n v="0"/>
    <n v="0"/>
    <n v="0"/>
    <n v="252"/>
    <n v="1254664"/>
    <n v="1851600"/>
    <n v="0"/>
    <n v="0"/>
    <n v="0"/>
    <n v="0"/>
    <n v="0"/>
    <n v="0"/>
    <n v="0"/>
    <n v="0"/>
    <n v="0"/>
    <n v="335005355"/>
    <n v="434928175"/>
    <n v="105486076"/>
    <n v="138371650"/>
    <n v="122106745"/>
    <n v="164805275"/>
    <n v="273808325"/>
    <n v="370782250"/>
    <d v="2021-08-03T00:00:00"/>
    <d v="2021-07-28T00:00:00"/>
    <d v="2021-08-04T00:00:00"/>
    <n v="71485"/>
    <n v="71487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282"/>
    <x v="6"/>
    <s v="M8"/>
    <s v="S037M8B"/>
    <n v="127400000"/>
    <n v="0"/>
    <n v="127400000"/>
    <s v="11037 ROBINSON CIBITUNG"/>
    <n v="11282"/>
    <n v="140130000"/>
    <n v="155700000"/>
    <n v="79067"/>
    <n v="524305478"/>
    <n v="704695150"/>
    <n v="2187"/>
    <n v="11462763"/>
    <n v="13060350"/>
    <n v="0"/>
    <n v="0"/>
    <n v="0"/>
    <n v="0"/>
    <n v="104"/>
    <n v="900556"/>
    <n v="1267200"/>
    <n v="0"/>
    <n v="0"/>
    <n v="0"/>
    <n v="0"/>
    <n v="0"/>
    <n v="0"/>
    <n v="0"/>
    <n v="0"/>
    <n v="456488"/>
    <n v="1040491"/>
    <n v="78050"/>
    <n v="521095949"/>
    <n v="700832250"/>
    <n v="0"/>
    <n v="0"/>
    <n v="0"/>
    <n v="0"/>
    <n v="0"/>
    <n v="0"/>
    <n v="0"/>
    <n v="0"/>
    <n v="0"/>
    <n v="0"/>
    <n v="0"/>
    <n v="0"/>
    <n v="0"/>
    <n v="0"/>
    <n v="0"/>
    <n v="308431099"/>
    <n v="402259200"/>
    <n v="136690484"/>
    <n v="192245650"/>
    <n v="30078718"/>
    <n v="41951750"/>
    <n v="43919218"/>
    <n v="61419450"/>
    <d v="2021-08-03T00:00:00"/>
    <d v="2021-08-03T00:00:00"/>
    <d v="2021-08-04T00:00:00"/>
    <n v="78050"/>
    <n v="78050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283"/>
    <x v="7"/>
    <s v="M8"/>
    <s v="S037M8C"/>
    <n v="55700000"/>
    <n v="0"/>
    <n v="55700000"/>
    <s v="11037 ROBINSON CIBITUNG"/>
    <n v="11283"/>
    <n v="61287000"/>
    <n v="65900000"/>
    <n v="29685"/>
    <n v="296197522"/>
    <n v="369879885"/>
    <n v="805"/>
    <n v="6019252"/>
    <n v="6819350"/>
    <n v="0"/>
    <n v="0"/>
    <n v="0"/>
    <n v="0"/>
    <n v="24"/>
    <n v="60047"/>
    <n v="81600"/>
    <n v="0"/>
    <n v="0"/>
    <n v="0"/>
    <n v="0"/>
    <n v="0"/>
    <n v="0"/>
    <n v="0"/>
    <n v="0"/>
    <n v="197768"/>
    <n v="998773"/>
    <n v="29409"/>
    <n v="294639270"/>
    <n v="367564435"/>
    <n v="0"/>
    <n v="0"/>
    <n v="0"/>
    <n v="48"/>
    <n v="427960"/>
    <n v="528000"/>
    <n v="0"/>
    <n v="0"/>
    <n v="0"/>
    <n v="0"/>
    <n v="0"/>
    <n v="0"/>
    <n v="0"/>
    <n v="0"/>
    <n v="0"/>
    <n v="161322834"/>
    <n v="196404100"/>
    <n v="45676738"/>
    <n v="60153950"/>
    <n v="37228116"/>
    <n v="47936500"/>
    <n v="48879988"/>
    <n v="61118035"/>
    <d v="2021-08-03T00:00:00"/>
    <d v="2021-08-03T00:00:00"/>
    <d v="2021-08-04T00:00:00"/>
    <n v="29409"/>
    <n v="29409"/>
    <s v="SUGIYANTO"/>
    <n v="0"/>
    <n v="0"/>
    <n v="0"/>
  </r>
  <r>
    <s v="11037"/>
    <s v="S037"/>
    <x v="0"/>
    <s v="S037 - ROBINSON CIBITUNG"/>
    <s v="RHO"/>
    <s v="WEST"/>
    <s v="JAVA"/>
    <s v="WEST JAVA"/>
    <s v="BEKASI"/>
    <s v="A"/>
    <s v="SUGIYANTO"/>
    <x v="1"/>
    <n v="11384"/>
    <x v="8"/>
    <s v="M8"/>
    <s v="S037M8D"/>
    <n v="77300000"/>
    <n v="200000"/>
    <n v="77500000"/>
    <s v="11037 ROBINSON CIBITUNG"/>
    <n v="11384"/>
    <n v="85064000"/>
    <n v="86800000"/>
    <n v="7655"/>
    <n v="120652486"/>
    <n v="173705980"/>
    <n v="264"/>
    <n v="7273152"/>
    <n v="7599990"/>
    <n v="0"/>
    <n v="0"/>
    <n v="0"/>
    <n v="0"/>
    <n v="0"/>
    <n v="0"/>
    <n v="0"/>
    <n v="0"/>
    <n v="0"/>
    <n v="0"/>
    <n v="0"/>
    <n v="0"/>
    <n v="0"/>
    <n v="0"/>
    <n v="0"/>
    <n v="164695"/>
    <n v="193521"/>
    <n v="7522"/>
    <n v="115448634"/>
    <n v="168230580"/>
    <n v="0"/>
    <n v="0"/>
    <n v="0"/>
    <n v="0"/>
    <n v="0"/>
    <n v="0"/>
    <n v="0"/>
    <n v="0"/>
    <n v="0"/>
    <n v="0"/>
    <n v="0"/>
    <n v="0"/>
    <n v="0"/>
    <n v="0"/>
    <n v="0"/>
    <n v="80419845"/>
    <n v="120915800"/>
    <n v="17380248"/>
    <n v="23767780"/>
    <n v="84883"/>
    <n v="95500"/>
    <n v="17563658"/>
    <n v="23451500"/>
    <d v="2021-08-03T00:00:00"/>
    <d v="2021-07-30T00:00:00"/>
    <d v="2021-08-04T00:00:00"/>
    <n v="7522"/>
    <n v="7522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161"/>
    <x v="0"/>
    <s v="M67"/>
    <s v="S038M6A"/>
    <n v="4600000"/>
    <n v="1600000"/>
    <n v="6200000"/>
    <s v="11038 ROBINSON KLENDER"/>
    <n v="11161"/>
    <n v="5040000"/>
    <n v="7200000"/>
    <n v="3087"/>
    <n v="95737369"/>
    <n v="160874301"/>
    <n v="0"/>
    <n v="0"/>
    <n v="0"/>
    <n v="0"/>
    <n v="0"/>
    <n v="0"/>
    <n v="0"/>
    <n v="75"/>
    <n v="2030536"/>
    <n v="3446700"/>
    <n v="0"/>
    <n v="0"/>
    <n v="0"/>
    <n v="0"/>
    <n v="0"/>
    <n v="0"/>
    <n v="0"/>
    <n v="0"/>
    <n v="0"/>
    <n v="0"/>
    <n v="3162"/>
    <n v="97767903"/>
    <n v="164321001"/>
    <n v="0"/>
    <n v="0"/>
    <n v="0"/>
    <n v="0"/>
    <n v="0"/>
    <n v="0"/>
    <n v="0"/>
    <n v="0"/>
    <n v="0"/>
    <n v="0"/>
    <n v="0"/>
    <n v="0"/>
    <n v="0"/>
    <n v="0"/>
    <n v="0"/>
    <n v="16205580"/>
    <n v="27944600"/>
    <n v="13445949"/>
    <n v="22342000"/>
    <n v="4336585"/>
    <n v="7461200"/>
    <n v="61884007"/>
    <n v="103844401"/>
    <d v="2021-07-02T00:00:00"/>
    <d v="2021-08-02T00:00:00"/>
    <d v="2021-08-04T00:00:00"/>
    <n v="3162"/>
    <n v="3162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162"/>
    <x v="1"/>
    <s v="M67"/>
    <s v="S038M6B"/>
    <n v="1900000"/>
    <n v="1500000"/>
    <n v="3400000"/>
    <s v="11038 ROBINSON KLENDER"/>
    <n v="11162"/>
    <n v="2100000"/>
    <n v="3000000"/>
    <n v="6773"/>
    <n v="108416086"/>
    <n v="160467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73"/>
    <n v="108416086"/>
    <n v="160467400"/>
    <n v="0"/>
    <n v="0"/>
    <n v="0"/>
    <n v="0"/>
    <n v="0"/>
    <n v="0"/>
    <n v="0"/>
    <n v="0"/>
    <n v="0"/>
    <n v="0"/>
    <n v="0"/>
    <n v="0"/>
    <n v="0"/>
    <n v="0"/>
    <n v="0"/>
    <n v="12083813"/>
    <n v="22525400"/>
    <n v="15381721"/>
    <n v="25592800"/>
    <n v="7955741"/>
    <n v="14710300"/>
    <n v="56588720"/>
    <n v="67911900"/>
    <d v="2021-07-21T00:00:00"/>
    <d v="2021-07-01T00:00:00"/>
    <d v="2021-08-04T00:00:00"/>
    <n v="6773"/>
    <n v="6773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171"/>
    <x v="2"/>
    <s v="M67"/>
    <s v="S038M7A"/>
    <n v="5600000"/>
    <n v="1400000"/>
    <n v="7000000"/>
    <s v="11038 ROBINSON KLENDER"/>
    <n v="11171"/>
    <n v="6150000"/>
    <n v="8200000"/>
    <n v="4302"/>
    <n v="129101430"/>
    <n v="213126500"/>
    <n v="0"/>
    <n v="0"/>
    <n v="0"/>
    <n v="0"/>
    <n v="0"/>
    <n v="0"/>
    <n v="0"/>
    <n v="198"/>
    <n v="6213530"/>
    <n v="10638000"/>
    <n v="0"/>
    <n v="0"/>
    <n v="0"/>
    <n v="0"/>
    <n v="0"/>
    <n v="0"/>
    <n v="0"/>
    <n v="0"/>
    <n v="0"/>
    <n v="0"/>
    <n v="4500"/>
    <n v="135314961"/>
    <n v="223764500"/>
    <n v="0"/>
    <n v="0"/>
    <n v="0"/>
    <n v="60"/>
    <n v="1709089"/>
    <n v="2258000"/>
    <n v="0"/>
    <n v="0"/>
    <n v="0"/>
    <n v="0"/>
    <n v="0"/>
    <n v="0"/>
    <n v="0"/>
    <n v="0"/>
    <n v="0"/>
    <n v="42106336"/>
    <n v="72041200"/>
    <n v="17774737"/>
    <n v="30294900"/>
    <n v="9161507"/>
    <n v="15727500"/>
    <n v="61231052"/>
    <n v="97430900"/>
    <d v="2021-07-02T00:00:00"/>
    <d v="2021-08-02T00:00:00"/>
    <d v="2021-08-04T00:00:00"/>
    <n v="4500"/>
    <n v="4500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172"/>
    <x v="3"/>
    <s v="M67"/>
    <s v="S038M7B"/>
    <n v="8300000"/>
    <n v="100000"/>
    <n v="8400000"/>
    <s v="11038 ROBINSON KLENDER"/>
    <n v="11172"/>
    <n v="9163000"/>
    <n v="11900000"/>
    <n v="5657"/>
    <n v="110218204"/>
    <n v="175613800"/>
    <n v="0"/>
    <n v="0"/>
    <n v="0"/>
    <n v="0"/>
    <n v="0"/>
    <n v="0"/>
    <n v="0"/>
    <n v="24"/>
    <n v="138887"/>
    <n v="270000"/>
    <n v="0"/>
    <n v="0"/>
    <n v="0"/>
    <n v="0"/>
    <n v="0"/>
    <n v="0"/>
    <n v="0"/>
    <n v="0"/>
    <n v="0"/>
    <n v="0"/>
    <n v="5681"/>
    <n v="110357091"/>
    <n v="175883800"/>
    <n v="0"/>
    <n v="0"/>
    <n v="0"/>
    <n v="246"/>
    <n v="5118549"/>
    <n v="8928900"/>
    <n v="0"/>
    <n v="0"/>
    <n v="0"/>
    <n v="0"/>
    <n v="0"/>
    <n v="0"/>
    <n v="0"/>
    <n v="0"/>
    <n v="0"/>
    <n v="22945315"/>
    <n v="42356700"/>
    <n v="30115222"/>
    <n v="52034300"/>
    <n v="12399645"/>
    <n v="19632600"/>
    <n v="44896909"/>
    <n v="61860200"/>
    <d v="2021-07-02T00:00:00"/>
    <d v="2021-08-02T00:00:00"/>
    <d v="2021-08-04T00:00:00"/>
    <n v="5681"/>
    <n v="5681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173"/>
    <x v="4"/>
    <s v="M67"/>
    <s v="S038M7C"/>
    <n v="9000000"/>
    <n v="100000"/>
    <n v="9100000"/>
    <s v="11038 ROBINSON KLENDER"/>
    <n v="11173"/>
    <n v="9860000"/>
    <n v="11600000"/>
    <n v="3461"/>
    <n v="112160913"/>
    <n v="157062500"/>
    <n v="3"/>
    <n v="38864"/>
    <n v="45000"/>
    <n v="0"/>
    <n v="0"/>
    <n v="0"/>
    <n v="0"/>
    <n v="0"/>
    <n v="0"/>
    <n v="0"/>
    <n v="0"/>
    <n v="0"/>
    <n v="0"/>
    <n v="0"/>
    <n v="0"/>
    <n v="0"/>
    <n v="0"/>
    <n v="0"/>
    <n v="2250"/>
    <n v="6614"/>
    <n v="3458"/>
    <n v="112128663"/>
    <n v="157017500"/>
    <n v="0"/>
    <n v="0"/>
    <n v="0"/>
    <n v="0"/>
    <n v="0"/>
    <n v="0"/>
    <n v="0"/>
    <n v="0"/>
    <n v="0"/>
    <n v="0"/>
    <n v="0"/>
    <n v="0"/>
    <n v="0"/>
    <n v="0"/>
    <n v="0"/>
    <n v="39723861"/>
    <n v="59499500"/>
    <n v="9745750"/>
    <n v="13134500"/>
    <n v="21713131"/>
    <n v="30728000"/>
    <n v="40209609"/>
    <n v="52500500"/>
    <d v="2021-08-03T00:00:00"/>
    <d v="2021-07-01T00:00:00"/>
    <d v="2021-08-04T00:00:00"/>
    <n v="3458"/>
    <n v="3458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281"/>
    <x v="5"/>
    <s v="M8"/>
    <s v="S038M8A"/>
    <n v="61200000"/>
    <n v="0"/>
    <n v="61200000"/>
    <s v="11038 ROBINSON KLENDER"/>
    <n v="11281"/>
    <n v="67320000"/>
    <n v="74800000"/>
    <n v="160772"/>
    <n v="702850199"/>
    <n v="947419275"/>
    <n v="4"/>
    <n v="35711"/>
    <n v="41350"/>
    <n v="0"/>
    <n v="0"/>
    <n v="0"/>
    <n v="0"/>
    <n v="840"/>
    <n v="6478981"/>
    <n v="8365800"/>
    <n v="0"/>
    <n v="0"/>
    <n v="0"/>
    <n v="0"/>
    <n v="0"/>
    <n v="0"/>
    <n v="0"/>
    <n v="0"/>
    <n v="2068"/>
    <n v="5931"/>
    <n v="161608"/>
    <n v="709299404"/>
    <n v="955743725"/>
    <n v="0"/>
    <n v="0"/>
    <n v="0"/>
    <n v="239"/>
    <n v="1104576"/>
    <n v="1617050"/>
    <n v="0"/>
    <n v="0"/>
    <n v="0"/>
    <n v="0"/>
    <n v="0"/>
    <n v="0"/>
    <n v="0"/>
    <n v="0"/>
    <n v="0"/>
    <n v="188777513"/>
    <n v="252944975"/>
    <n v="101095007"/>
    <n v="132327550"/>
    <n v="78838269"/>
    <n v="106490750"/>
    <n v="334116383"/>
    <n v="455759150"/>
    <d v="2021-08-03T00:00:00"/>
    <d v="2021-08-02T00:00:00"/>
    <d v="2021-08-04T00:00:00"/>
    <n v="161608"/>
    <n v="161608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282"/>
    <x v="6"/>
    <s v="M8"/>
    <s v="S038M8B"/>
    <n v="64700000"/>
    <n v="0"/>
    <n v="64700000"/>
    <s v="11038 ROBINSON KLENDER"/>
    <n v="11282"/>
    <n v="71190000"/>
    <n v="79100000"/>
    <n v="82018"/>
    <n v="544681310"/>
    <n v="730697600"/>
    <n v="1105"/>
    <n v="3297806"/>
    <n v="3887750"/>
    <n v="0"/>
    <n v="0"/>
    <n v="0"/>
    <n v="0"/>
    <n v="2040"/>
    <n v="31721609"/>
    <n v="37921000"/>
    <n v="0"/>
    <n v="0"/>
    <n v="0"/>
    <n v="2000"/>
    <n v="4119782"/>
    <n v="5100000"/>
    <n v="0"/>
    <n v="0"/>
    <n v="287475"/>
    <n v="-31913"/>
    <n v="80953"/>
    <n v="569022970"/>
    <n v="759630850"/>
    <n v="0"/>
    <n v="0"/>
    <n v="0"/>
    <n v="222"/>
    <n v="1100349"/>
    <n v="1563700"/>
    <n v="0"/>
    <n v="0"/>
    <n v="0"/>
    <n v="0"/>
    <n v="0"/>
    <n v="0"/>
    <n v="0"/>
    <n v="244"/>
    <n v="0"/>
    <n v="320944399"/>
    <n v="418723150"/>
    <n v="125649146"/>
    <n v="171442050"/>
    <n v="36323104"/>
    <n v="49161550"/>
    <n v="86106321"/>
    <n v="120304100"/>
    <d v="2021-08-03T00:00:00"/>
    <d v="2021-08-03T00:00:00"/>
    <d v="2021-08-04T00:00:00"/>
    <n v="80953"/>
    <n v="80953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283"/>
    <x v="7"/>
    <s v="M8"/>
    <s v="S038M8C"/>
    <n v="52300000"/>
    <n v="0"/>
    <n v="52300000"/>
    <s v="11038 ROBINSON KLENDER"/>
    <n v="11283"/>
    <n v="57567000"/>
    <n v="61900000"/>
    <n v="31284"/>
    <n v="260720057"/>
    <n v="328375725"/>
    <n v="6"/>
    <n v="51818"/>
    <n v="60000"/>
    <n v="0"/>
    <n v="0"/>
    <n v="0"/>
    <n v="0"/>
    <n v="96"/>
    <n v="547396"/>
    <n v="705600"/>
    <n v="0"/>
    <n v="0"/>
    <n v="0"/>
    <n v="0"/>
    <n v="0"/>
    <n v="0"/>
    <n v="0"/>
    <n v="0"/>
    <n v="3000"/>
    <n v="-193991"/>
    <n v="31374"/>
    <n v="261001822"/>
    <n v="328322625"/>
    <n v="0"/>
    <n v="0"/>
    <n v="0"/>
    <n v="17"/>
    <n v="845075"/>
    <n v="1015550"/>
    <n v="0"/>
    <n v="0"/>
    <n v="0"/>
    <n v="0"/>
    <n v="0"/>
    <n v="0"/>
    <n v="0"/>
    <n v="19822"/>
    <n v="698700"/>
    <n v="88019347"/>
    <n v="109904150"/>
    <n v="62034799"/>
    <n v="78200950"/>
    <n v="29285329"/>
    <n v="37796400"/>
    <n v="79581029"/>
    <n v="99774425"/>
    <d v="2021-08-03T00:00:00"/>
    <d v="2021-08-03T00:00:00"/>
    <d v="2021-08-04T00:00:00"/>
    <n v="31374"/>
    <n v="31374"/>
    <s v="SUGIYANTO"/>
    <n v="0"/>
    <n v="0"/>
    <n v="0"/>
  </r>
  <r>
    <s v="11038"/>
    <s v="S038"/>
    <x v="1"/>
    <s v="S038 - ROBINSON KLENDER"/>
    <s v="RHO"/>
    <s v="WEST"/>
    <s v="JAVA"/>
    <s v="DKI JAKARTA"/>
    <s v="EAST JAKARTA"/>
    <s v="B"/>
    <s v="SUGIYANTO"/>
    <x v="1"/>
    <n v="11384"/>
    <x v="8"/>
    <s v="M8"/>
    <s v="S038M8D"/>
    <n v="43200000"/>
    <n v="0"/>
    <n v="43200000"/>
    <s v="11038 ROBINSON KLENDER"/>
    <n v="11384"/>
    <n v="47530000"/>
    <n v="48500000"/>
    <n v="5943"/>
    <n v="92805538"/>
    <n v="121560040"/>
    <n v="100"/>
    <n v="5700000"/>
    <n v="5990000"/>
    <n v="0"/>
    <n v="0"/>
    <n v="0"/>
    <n v="0"/>
    <n v="0"/>
    <n v="0"/>
    <n v="0"/>
    <n v="0"/>
    <n v="0"/>
    <n v="0"/>
    <n v="0"/>
    <n v="0"/>
    <n v="0"/>
    <n v="0"/>
    <n v="0"/>
    <n v="290000"/>
    <n v="115077"/>
    <n v="5843"/>
    <n v="87220615"/>
    <n v="115570040"/>
    <n v="0"/>
    <n v="0"/>
    <n v="0"/>
    <n v="0"/>
    <n v="0"/>
    <n v="0"/>
    <n v="0"/>
    <n v="0"/>
    <n v="0"/>
    <n v="0"/>
    <n v="0"/>
    <n v="0"/>
    <n v="0"/>
    <n v="0"/>
    <n v="0"/>
    <n v="58742276"/>
    <n v="76604950"/>
    <n v="14766538"/>
    <n v="20598690"/>
    <n v="2994007"/>
    <n v="3863800"/>
    <n v="10717794"/>
    <n v="14502600"/>
    <d v="2021-08-03T00:00:00"/>
    <d v="2021-07-30T00:00:00"/>
    <d v="2021-08-04T00:00:00"/>
    <n v="5843"/>
    <n v="5843"/>
    <s v="SUGIYANTO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161"/>
    <x v="0"/>
    <s v="M67"/>
    <s v="S039M6A"/>
    <n v="5800000"/>
    <n v="3200000"/>
    <n v="9000000"/>
    <s v="11039 ROBINSON SADANG"/>
    <n v="11161"/>
    <n v="6370000"/>
    <n v="9100000"/>
    <n v="3203"/>
    <n v="95388768"/>
    <n v="1517506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03"/>
    <n v="95388768"/>
    <n v="151750696"/>
    <n v="0"/>
    <n v="0"/>
    <n v="0"/>
    <n v="0"/>
    <n v="0"/>
    <n v="0"/>
    <n v="0"/>
    <n v="0"/>
    <n v="0"/>
    <n v="0"/>
    <n v="0"/>
    <n v="0"/>
    <n v="0"/>
    <n v="0"/>
    <n v="0"/>
    <n v="8259562"/>
    <n v="14572400"/>
    <n v="11365906"/>
    <n v="19448600"/>
    <n v="6155410"/>
    <n v="10353100"/>
    <n v="68936009"/>
    <n v="106562596"/>
    <d v="2021-07-02T00:00:00"/>
    <d v="2021-06-26T00:00:00"/>
    <d v="2021-08-04T00:00:00"/>
    <n v="3203"/>
    <n v="3203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162"/>
    <x v="1"/>
    <s v="M67"/>
    <s v="S039M6B"/>
    <n v="1900000"/>
    <n v="4200000"/>
    <n v="6100000"/>
    <s v="11039 ROBINSON SADANG"/>
    <n v="11162"/>
    <n v="2100000"/>
    <n v="3000000"/>
    <n v="5409"/>
    <n v="84619972"/>
    <n v="1202656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409"/>
    <n v="84619972"/>
    <n v="120265675"/>
    <n v="0"/>
    <n v="0"/>
    <n v="0"/>
    <n v="0"/>
    <n v="0"/>
    <n v="0"/>
    <n v="0"/>
    <n v="0"/>
    <n v="0"/>
    <n v="0"/>
    <n v="0"/>
    <n v="0"/>
    <n v="0"/>
    <n v="0"/>
    <n v="0"/>
    <n v="2556461"/>
    <n v="3948700"/>
    <n v="20753739"/>
    <n v="37777300"/>
    <n v="6127702"/>
    <n v="11242000"/>
    <n v="55012070"/>
    <n v="67073875"/>
    <d v="2021-07-21T00:00:00"/>
    <d v="2021-06-22T00:00:00"/>
    <d v="2021-08-04T00:00:00"/>
    <n v="5409"/>
    <n v="5409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171"/>
    <x v="2"/>
    <s v="M67"/>
    <s v="S039M7A"/>
    <n v="9100000"/>
    <n v="6900000"/>
    <n v="16000000"/>
    <s v="11039 ROBINSON SADANG"/>
    <n v="11171"/>
    <n v="9975000"/>
    <n v="13300000"/>
    <n v="3727"/>
    <n v="108907036"/>
    <n v="176774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27"/>
    <n v="108907036"/>
    <n v="176774500"/>
    <n v="0"/>
    <n v="0"/>
    <n v="0"/>
    <n v="20"/>
    <n v="768189"/>
    <n v="1458000"/>
    <n v="0"/>
    <n v="0"/>
    <n v="0"/>
    <n v="0"/>
    <n v="0"/>
    <n v="0"/>
    <n v="0"/>
    <n v="0"/>
    <n v="0"/>
    <n v="29873578"/>
    <n v="51357700"/>
    <n v="20304257"/>
    <n v="33720700"/>
    <n v="11641887"/>
    <n v="20118000"/>
    <n v="44588830"/>
    <n v="67420100"/>
    <d v="2021-07-02T00:00:00"/>
    <d v="2021-06-27T00:00:00"/>
    <d v="2021-08-04T00:00:00"/>
    <n v="3727"/>
    <n v="3727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172"/>
    <x v="3"/>
    <s v="M67"/>
    <s v="S039M7B"/>
    <n v="15100000"/>
    <n v="700000"/>
    <n v="15800000"/>
    <s v="11039 ROBINSON SADANG"/>
    <n v="11172"/>
    <n v="16632000"/>
    <n v="21600000"/>
    <n v="5612"/>
    <n v="108817469"/>
    <n v="176244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12"/>
    <n v="108817469"/>
    <n v="176244200"/>
    <n v="0"/>
    <n v="0"/>
    <n v="0"/>
    <n v="44"/>
    <n v="845464"/>
    <n v="1708000"/>
    <n v="0"/>
    <n v="0"/>
    <n v="0"/>
    <n v="0"/>
    <n v="0"/>
    <n v="0"/>
    <n v="0"/>
    <n v="0"/>
    <n v="0"/>
    <n v="19743590"/>
    <n v="34754500"/>
    <n v="34484099"/>
    <n v="60220900"/>
    <n v="13344264"/>
    <n v="21015700"/>
    <n v="39932611"/>
    <n v="58823100"/>
    <d v="2021-07-02T00:00:00"/>
    <d v="2021-06-26T00:00:00"/>
    <d v="2021-08-04T00:00:00"/>
    <n v="5612"/>
    <n v="5612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173"/>
    <x v="4"/>
    <s v="M67"/>
    <s v="S039M7C"/>
    <n v="11400000"/>
    <n v="0"/>
    <n v="11400000"/>
    <s v="11039 ROBINSON SADANG"/>
    <n v="11173"/>
    <n v="12580000"/>
    <n v="14800000"/>
    <n v="3256"/>
    <n v="113965767"/>
    <n v="16152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256"/>
    <n v="113965767"/>
    <n v="161522000"/>
    <n v="0"/>
    <n v="0"/>
    <n v="0"/>
    <n v="0"/>
    <n v="0"/>
    <n v="0"/>
    <n v="0"/>
    <n v="0"/>
    <n v="0"/>
    <n v="0"/>
    <n v="0"/>
    <n v="0"/>
    <n v="0"/>
    <n v="0"/>
    <n v="0"/>
    <n v="37150153"/>
    <n v="54238000"/>
    <n v="9584242"/>
    <n v="13744000"/>
    <n v="28806822"/>
    <n v="39824000"/>
    <n v="35718090"/>
    <n v="49204000"/>
    <d v="2021-07-02T00:00:00"/>
    <d v="2021-06-26T00:00:00"/>
    <d v="2021-08-04T00:00:00"/>
    <n v="3256"/>
    <n v="3256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281"/>
    <x v="5"/>
    <s v="M8"/>
    <s v="S039M8A"/>
    <n v="57000000"/>
    <n v="0"/>
    <n v="57000000"/>
    <s v="11039 ROBINSON SADANG"/>
    <n v="11281"/>
    <n v="62730000"/>
    <n v="69700000"/>
    <n v="68360"/>
    <n v="766850509"/>
    <n v="10253968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360"/>
    <n v="766850509"/>
    <n v="1025396850"/>
    <n v="0"/>
    <n v="0"/>
    <n v="0"/>
    <n v="144"/>
    <n v="4689302"/>
    <n v="6032400"/>
    <n v="0"/>
    <n v="0"/>
    <n v="0"/>
    <n v="0"/>
    <n v="0"/>
    <n v="0"/>
    <n v="0"/>
    <n v="0"/>
    <n v="0"/>
    <n v="217458641"/>
    <n v="293163450"/>
    <n v="158819164"/>
    <n v="201986850"/>
    <n v="81300838"/>
    <n v="111581725"/>
    <n v="308204277"/>
    <n v="417166925"/>
    <d v="2021-07-21T00:00:00"/>
    <d v="2021-07-01T00:00:00"/>
    <d v="2021-08-04T00:00:00"/>
    <n v="68360"/>
    <n v="68360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282"/>
    <x v="6"/>
    <s v="M8"/>
    <s v="S039M8B"/>
    <n v="117300000"/>
    <n v="0"/>
    <n v="117300000"/>
    <s v="11039 ROBINSON SADANG"/>
    <n v="11282"/>
    <n v="129060000"/>
    <n v="143400000"/>
    <n v="47876"/>
    <n v="378688669"/>
    <n v="52886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7852"/>
    <n v="378561782"/>
    <n v="528684800"/>
    <n v="0"/>
    <n v="0"/>
    <n v="0"/>
    <n v="1120"/>
    <n v="11861149"/>
    <n v="16240000"/>
    <n v="390"/>
    <n v="2812231"/>
    <n v="3787300"/>
    <n v="0"/>
    <n v="0"/>
    <n v="0"/>
    <n v="0"/>
    <n v="0"/>
    <n v="0"/>
    <n v="220178266"/>
    <n v="300119600"/>
    <n v="47747597"/>
    <n v="62390500"/>
    <n v="64544929"/>
    <n v="107278250"/>
    <n v="44904904"/>
    <n v="57358850"/>
    <d v="2021-07-21T00:00:00"/>
    <d v="2021-07-30T00:00:00"/>
    <d v="2021-08-04T00:00:00"/>
    <n v="47852"/>
    <n v="47852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283"/>
    <x v="7"/>
    <s v="M8"/>
    <s v="S039M8C"/>
    <n v="31500000"/>
    <n v="0"/>
    <n v="31500000"/>
    <s v="11039 ROBINSON SADANG"/>
    <n v="11283"/>
    <n v="34689000"/>
    <n v="37300000"/>
    <n v="20349"/>
    <n v="174016484"/>
    <n v="2163477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349"/>
    <n v="174016484"/>
    <n v="216347740"/>
    <n v="0"/>
    <n v="0"/>
    <n v="0"/>
    <n v="20"/>
    <n v="128862"/>
    <n v="152000"/>
    <n v="876"/>
    <n v="2231472"/>
    <n v="3028800"/>
    <n v="0"/>
    <n v="0"/>
    <n v="0"/>
    <n v="0"/>
    <n v="0"/>
    <n v="0"/>
    <n v="82714968"/>
    <n v="104245175"/>
    <n v="21861949"/>
    <n v="27366015"/>
    <n v="20309951"/>
    <n v="24379475"/>
    <n v="46906512"/>
    <n v="57782125"/>
    <d v="2021-07-21T00:00:00"/>
    <d v="2021-06-30T00:00:00"/>
    <d v="2021-08-04T00:00:00"/>
    <n v="20349"/>
    <n v="20349"/>
    <s v="BURHAN BURHANUDIN"/>
    <n v="0"/>
    <n v="0"/>
    <n v="0"/>
  </r>
  <r>
    <s v="11039"/>
    <s v="S039"/>
    <x v="1"/>
    <s v="S039 - ROBINSON SADANG TERMINAL SQUARE"/>
    <s v="LKLP"/>
    <s v="WEST"/>
    <s v="JAVA"/>
    <s v="WEST JAVA"/>
    <s v="PURWAKARTA"/>
    <s v="C"/>
    <s v="BURHAN BURHANUDIN"/>
    <x v="1"/>
    <n v="11384"/>
    <x v="8"/>
    <s v="M8"/>
    <s v="S039M8D"/>
    <n v="37900000"/>
    <n v="200000"/>
    <n v="38100000"/>
    <s v="11039 ROBINSON SADANG"/>
    <n v="11384"/>
    <n v="41650000"/>
    <n v="42500000"/>
    <n v="1447"/>
    <n v="20125473"/>
    <n v="2822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47"/>
    <n v="20125473"/>
    <n v="28224400"/>
    <n v="49"/>
    <n v="1387933"/>
    <n v="1840100"/>
    <n v="0"/>
    <n v="0"/>
    <n v="0"/>
    <n v="0"/>
    <n v="0"/>
    <n v="0"/>
    <n v="0"/>
    <n v="0"/>
    <n v="0"/>
    <n v="0"/>
    <n v="0"/>
    <n v="0"/>
    <n v="15726671"/>
    <n v="22052700"/>
    <n v="507726"/>
    <n v="722300"/>
    <n v="1690277"/>
    <n v="2299300"/>
    <n v="891266"/>
    <n v="1326100"/>
    <d v="2021-07-21T00:00:00"/>
    <d v="2021-07-30T00:00:00"/>
    <d v="2021-08-04T00:00:00"/>
    <n v="1447"/>
    <n v="1447"/>
    <s v="BURHAN BURHANUDIN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161"/>
    <x v="0"/>
    <s v="M67"/>
    <s v="S040M6A"/>
    <n v="6200000"/>
    <n v="6300000"/>
    <n v="12500000"/>
    <s v="11040 ROBINSON CENGKARENG"/>
    <n v="11161"/>
    <n v="6790000"/>
    <n v="9700000"/>
    <n v="4685"/>
    <n v="141666324"/>
    <n v="230221200"/>
    <n v="22"/>
    <n v="649417"/>
    <n v="951200"/>
    <n v="0"/>
    <n v="0"/>
    <n v="0"/>
    <n v="0"/>
    <n v="0"/>
    <n v="0"/>
    <n v="0"/>
    <n v="0"/>
    <n v="0"/>
    <n v="0"/>
    <n v="1"/>
    <n v="15190"/>
    <n v="23500"/>
    <n v="0"/>
    <n v="0"/>
    <n v="236840"/>
    <n v="78675"/>
    <n v="4678"/>
    <n v="141485029"/>
    <n v="229940800"/>
    <n v="0"/>
    <n v="0"/>
    <n v="0"/>
    <n v="0"/>
    <n v="0"/>
    <n v="0"/>
    <n v="0"/>
    <n v="0"/>
    <n v="0"/>
    <n v="0"/>
    <n v="0"/>
    <n v="0"/>
    <n v="0"/>
    <n v="0"/>
    <n v="0"/>
    <n v="56153507"/>
    <n v="95163400"/>
    <n v="13284415"/>
    <n v="21866100"/>
    <n v="8532719"/>
    <n v="13887100"/>
    <n v="62581842"/>
    <n v="97874200"/>
    <d v="2021-08-03T00:00:00"/>
    <d v="2021-07-23T00:00:00"/>
    <d v="2021-08-04T00:00:00"/>
    <n v="4678"/>
    <n v="4678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162"/>
    <x v="1"/>
    <s v="M67"/>
    <s v="S040M6B"/>
    <n v="3100000"/>
    <n v="2100000"/>
    <n v="5200000"/>
    <s v="11040 ROBINSON CENGKARENG"/>
    <n v="11162"/>
    <n v="3430000"/>
    <n v="4900000"/>
    <n v="9962"/>
    <n v="148917374"/>
    <n v="222609127"/>
    <n v="43"/>
    <n v="707729"/>
    <n v="795900"/>
    <n v="0"/>
    <n v="0"/>
    <n v="0"/>
    <n v="0"/>
    <n v="0"/>
    <n v="0"/>
    <n v="0"/>
    <n v="0"/>
    <n v="0"/>
    <n v="0"/>
    <n v="0"/>
    <n v="0"/>
    <n v="0"/>
    <n v="0"/>
    <n v="0"/>
    <n v="17400"/>
    <n v="86471"/>
    <n v="9942"/>
    <n v="148490695"/>
    <n v="222092827"/>
    <n v="0"/>
    <n v="0"/>
    <n v="0"/>
    <n v="0"/>
    <n v="0"/>
    <n v="0"/>
    <n v="0"/>
    <n v="0"/>
    <n v="0"/>
    <n v="0"/>
    <n v="0"/>
    <n v="0"/>
    <n v="0"/>
    <n v="0"/>
    <n v="0"/>
    <n v="45310119"/>
    <n v="78714500"/>
    <n v="35882617"/>
    <n v="61493900"/>
    <n v="1991940"/>
    <n v="3567700"/>
    <n v="62938209"/>
    <n v="75718427"/>
    <d v="2021-08-03T00:00:00"/>
    <d v="2021-08-02T00:00:00"/>
    <d v="2021-08-04T00:00:00"/>
    <n v="9942"/>
    <n v="9942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171"/>
    <x v="2"/>
    <s v="M67"/>
    <s v="S040M7A"/>
    <n v="14100000"/>
    <n v="4100000"/>
    <n v="18200000"/>
    <s v="11040 ROBINSON CENGKARENG"/>
    <n v="11171"/>
    <n v="15525000"/>
    <n v="20700000"/>
    <n v="4670"/>
    <n v="132953480"/>
    <n v="217716400"/>
    <n v="32"/>
    <n v="1154090"/>
    <n v="1524000"/>
    <n v="0"/>
    <n v="0"/>
    <n v="0"/>
    <n v="0"/>
    <n v="0"/>
    <n v="0"/>
    <n v="0"/>
    <n v="0"/>
    <n v="0"/>
    <n v="0"/>
    <n v="0"/>
    <n v="0"/>
    <n v="0"/>
    <n v="0"/>
    <n v="0"/>
    <n v="263500"/>
    <n v="243952"/>
    <n v="4657"/>
    <n v="132648915"/>
    <n v="217205400"/>
    <n v="0"/>
    <n v="0"/>
    <n v="0"/>
    <n v="49"/>
    <n v="1559721"/>
    <n v="2913000"/>
    <n v="0"/>
    <n v="0"/>
    <n v="0"/>
    <n v="0"/>
    <n v="0"/>
    <n v="0"/>
    <n v="0"/>
    <n v="0"/>
    <n v="0"/>
    <n v="67045717"/>
    <n v="112483900"/>
    <n v="22767348"/>
    <n v="38341800"/>
    <n v="14615105"/>
    <n v="19664000"/>
    <n v="25318593"/>
    <n v="42054700"/>
    <d v="2021-08-03T00:00:00"/>
    <d v="2021-07-22T00:00:00"/>
    <d v="2021-08-04T00:00:00"/>
    <n v="4657"/>
    <n v="4657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172"/>
    <x v="3"/>
    <s v="M67"/>
    <s v="S040M7B"/>
    <n v="19800000"/>
    <n v="2600000"/>
    <n v="22400000"/>
    <s v="11040 ROBINSON CENGKARENG"/>
    <n v="11172"/>
    <n v="21791000"/>
    <n v="28300000"/>
    <n v="6273"/>
    <n v="127372914"/>
    <n v="201133900"/>
    <n v="56"/>
    <n v="1866247"/>
    <n v="2187700"/>
    <n v="0"/>
    <n v="0"/>
    <n v="0"/>
    <n v="0"/>
    <n v="0"/>
    <n v="0"/>
    <n v="0"/>
    <n v="0"/>
    <n v="0"/>
    <n v="0"/>
    <n v="68"/>
    <n v="1129551"/>
    <n v="1774000"/>
    <n v="0"/>
    <n v="0"/>
    <n v="211825"/>
    <n v="451621"/>
    <n v="6372"/>
    <n v="128921886"/>
    <n v="203635000"/>
    <n v="0"/>
    <n v="0"/>
    <n v="0"/>
    <n v="94"/>
    <n v="2245109"/>
    <n v="3588000"/>
    <n v="0"/>
    <n v="0"/>
    <n v="0"/>
    <n v="0"/>
    <n v="0"/>
    <n v="0"/>
    <n v="0"/>
    <n v="0"/>
    <n v="0"/>
    <n v="42255685"/>
    <n v="73943800"/>
    <n v="35773535"/>
    <n v="60511200"/>
    <n v="9989182"/>
    <n v="15805500"/>
    <n v="40903484"/>
    <n v="53374500"/>
    <d v="2021-08-03T00:00:00"/>
    <d v="2021-08-03T00:00:00"/>
    <d v="2021-08-04T00:00:00"/>
    <n v="6372"/>
    <n v="6372"/>
    <s v="SONNY INDRAPATRIA"/>
    <n v="189"/>
    <n v="3279265"/>
    <n v="518100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173"/>
    <x v="4"/>
    <s v="M67"/>
    <s v="S040M7C"/>
    <n v="15400000"/>
    <n v="200000"/>
    <n v="15600000"/>
    <s v="11040 ROBINSON CENGKARENG"/>
    <n v="11173"/>
    <n v="16915000"/>
    <n v="19900000"/>
    <n v="5254"/>
    <n v="145656035"/>
    <n v="199762000"/>
    <n v="29"/>
    <n v="1787227"/>
    <n v="2037000"/>
    <n v="0"/>
    <n v="0"/>
    <n v="0"/>
    <n v="0"/>
    <n v="0"/>
    <n v="0"/>
    <n v="0"/>
    <n v="0"/>
    <n v="0"/>
    <n v="0"/>
    <n v="0"/>
    <n v="0"/>
    <n v="0"/>
    <n v="0"/>
    <n v="0"/>
    <n v="71050"/>
    <n v="231772"/>
    <n v="5239"/>
    <n v="144580841"/>
    <n v="198349000"/>
    <n v="0"/>
    <n v="0"/>
    <n v="0"/>
    <n v="0"/>
    <n v="0"/>
    <n v="0"/>
    <n v="0"/>
    <n v="0"/>
    <n v="0"/>
    <n v="0"/>
    <n v="0"/>
    <n v="0"/>
    <n v="0"/>
    <n v="0"/>
    <n v="0"/>
    <n v="44913747"/>
    <n v="63945500"/>
    <n v="28210847"/>
    <n v="40160000"/>
    <n v="17622408"/>
    <n v="24414000"/>
    <n v="52242557"/>
    <n v="67274500"/>
    <d v="2021-08-03T00:00:00"/>
    <d v="2021-07-14T00:00:00"/>
    <d v="2021-08-04T00:00:00"/>
    <n v="5239"/>
    <n v="5239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281"/>
    <x v="5"/>
    <s v="M8"/>
    <s v="S040M8A"/>
    <n v="111600000"/>
    <n v="0"/>
    <n v="111600000"/>
    <s v="11040 ROBINSON CENGKARENG"/>
    <n v="11281"/>
    <n v="122760000"/>
    <n v="136400000"/>
    <n v="136981"/>
    <n v="1062594289"/>
    <n v="1413124775"/>
    <n v="1528"/>
    <n v="16620448"/>
    <n v="19300900"/>
    <n v="0"/>
    <n v="0"/>
    <n v="0"/>
    <n v="0"/>
    <n v="0"/>
    <n v="0"/>
    <n v="0"/>
    <n v="0"/>
    <n v="0"/>
    <n v="0"/>
    <n v="384"/>
    <n v="5217483"/>
    <n v="7231100"/>
    <n v="0"/>
    <n v="0"/>
    <n v="1018414"/>
    <n v="1933008"/>
    <n v="137927"/>
    <n v="1072604991"/>
    <n v="1427043875"/>
    <n v="0"/>
    <n v="0"/>
    <n v="0"/>
    <n v="1829"/>
    <n v="26883168"/>
    <n v="34397400"/>
    <n v="0"/>
    <n v="0"/>
    <n v="0"/>
    <n v="0"/>
    <n v="0"/>
    <n v="0"/>
    <n v="0"/>
    <n v="0"/>
    <n v="0"/>
    <n v="782950038"/>
    <n v="1035861825"/>
    <n v="61532637"/>
    <n v="82174800"/>
    <n v="44830103"/>
    <n v="60484900"/>
    <n v="179959619"/>
    <n v="243487200"/>
    <d v="2021-08-03T00:00:00"/>
    <d v="2021-08-03T00:00:00"/>
    <d v="2021-08-04T00:00:00"/>
    <n v="137927"/>
    <n v="137927"/>
    <s v="SONNY INDRAPATRIA"/>
    <n v="1747"/>
    <n v="19453769"/>
    <n v="2666825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282"/>
    <x v="6"/>
    <s v="M8"/>
    <s v="S040M8B"/>
    <n v="178500000"/>
    <n v="0"/>
    <n v="178500000"/>
    <s v="11040 ROBINSON CENGKARENG"/>
    <n v="11282"/>
    <n v="196380000"/>
    <n v="218200000"/>
    <n v="84963"/>
    <n v="669968452"/>
    <n v="854684850"/>
    <n v="3176"/>
    <n v="17924299"/>
    <n v="20864700"/>
    <n v="0"/>
    <n v="0"/>
    <n v="0"/>
    <n v="0"/>
    <n v="104"/>
    <n v="900622"/>
    <n v="1267200"/>
    <n v="818"/>
    <n v="2894645"/>
    <n v="3982100"/>
    <n v="0"/>
    <n v="0"/>
    <n v="0"/>
    <n v="0"/>
    <n v="0"/>
    <n v="1076091"/>
    <n v="1343684"/>
    <n v="82531"/>
    <n v="660486201"/>
    <n v="841879050"/>
    <n v="0"/>
    <n v="0"/>
    <n v="0"/>
    <n v="0"/>
    <n v="0"/>
    <n v="0"/>
    <n v="48"/>
    <n v="252616"/>
    <n v="326400"/>
    <n v="0"/>
    <n v="0"/>
    <n v="0"/>
    <n v="0"/>
    <n v="225892"/>
    <n v="937800"/>
    <n v="505508917"/>
    <n v="633971450"/>
    <n v="96639389"/>
    <n v="130386400"/>
    <n v="21494781"/>
    <n v="28764050"/>
    <n v="36105654"/>
    <n v="47817150"/>
    <d v="2021-08-03T00:00:00"/>
    <d v="2021-08-03T00:00:00"/>
    <d v="2021-08-04T00:00:00"/>
    <n v="82531"/>
    <n v="82531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283"/>
    <x v="7"/>
    <s v="M8"/>
    <s v="S040M8C"/>
    <n v="52800000"/>
    <n v="0"/>
    <n v="52800000"/>
    <s v="11040 ROBINSON CENGKARENG"/>
    <n v="11283"/>
    <n v="58125000"/>
    <n v="62500000"/>
    <n v="33407"/>
    <n v="328627834"/>
    <n v="408796600"/>
    <n v="925"/>
    <n v="7441018"/>
    <n v="8300300"/>
    <n v="0"/>
    <n v="0"/>
    <n v="0"/>
    <n v="0"/>
    <n v="170"/>
    <n v="2077688"/>
    <n v="2601000"/>
    <n v="22"/>
    <n v="474374"/>
    <n v="482000"/>
    <n v="27"/>
    <n v="1158165"/>
    <n v="1376350"/>
    <n v="0"/>
    <n v="0"/>
    <n v="111975"/>
    <n v="894749"/>
    <n v="33203"/>
    <n v="326750979"/>
    <n v="406478825"/>
    <n v="0"/>
    <n v="0"/>
    <n v="0"/>
    <n v="90"/>
    <n v="1158946"/>
    <n v="1375600"/>
    <n v="270"/>
    <n v="1321933"/>
    <n v="2295000"/>
    <n v="0"/>
    <n v="0"/>
    <n v="0"/>
    <n v="0"/>
    <n v="1746"/>
    <n v="57000"/>
    <n v="234593561"/>
    <n v="288785235"/>
    <n v="27879286"/>
    <n v="35157050"/>
    <n v="22406349"/>
    <n v="28087000"/>
    <n v="41845950"/>
    <n v="54419540"/>
    <d v="2021-08-03T00:00:00"/>
    <d v="2021-08-03T00:00:00"/>
    <d v="2021-08-04T00:00:00"/>
    <n v="33203"/>
    <n v="33203"/>
    <s v="SONNY INDRAPATRIA"/>
    <n v="0"/>
    <n v="0"/>
    <n v="0"/>
  </r>
  <r>
    <s v="11040"/>
    <s v="S040"/>
    <x v="0"/>
    <s v="S040 - ROBINSON CENGKARENG"/>
    <s v="RHO"/>
    <s v="WEST"/>
    <s v="JAVA"/>
    <s v="DKI JAKARTA"/>
    <s v="WEST JAKARTA"/>
    <s v="A"/>
    <s v="SONNY INDRAPATRIA"/>
    <x v="1"/>
    <n v="11384"/>
    <x v="8"/>
    <s v="M8"/>
    <s v="S040M8D"/>
    <n v="92300000"/>
    <n v="1100000"/>
    <n v="93400000"/>
    <s v="11040 ROBINSON CENGKARENG"/>
    <n v="11384"/>
    <n v="101528000"/>
    <n v="103600000"/>
    <n v="7515"/>
    <n v="105724595"/>
    <n v="139832850"/>
    <n v="364"/>
    <n v="9422605"/>
    <n v="9976900"/>
    <n v="0"/>
    <n v="0"/>
    <n v="0"/>
    <n v="0"/>
    <n v="0"/>
    <n v="0"/>
    <n v="0"/>
    <n v="0"/>
    <n v="0"/>
    <n v="0"/>
    <n v="0"/>
    <n v="0"/>
    <n v="0"/>
    <n v="0"/>
    <n v="0"/>
    <n v="282239"/>
    <n v="458621"/>
    <n v="7368"/>
    <n v="99526783"/>
    <n v="132543450"/>
    <n v="124"/>
    <n v="4014098"/>
    <n v="4399800"/>
    <n v="0"/>
    <n v="0"/>
    <n v="0"/>
    <n v="952"/>
    <n v="9493642"/>
    <n v="13361500"/>
    <n v="12"/>
    <n v="252571"/>
    <n v="130000"/>
    <n v="1"/>
    <n v="-5919"/>
    <n v="888300"/>
    <n v="92042612"/>
    <n v="121902800"/>
    <n v="5344494"/>
    <n v="7570000"/>
    <n v="193810"/>
    <n v="302250"/>
    <n v="1945867"/>
    <n v="2768400"/>
    <d v="2021-08-03T00:00:00"/>
    <d v="2021-08-03T00:00:00"/>
    <d v="2021-08-04T00:00:00"/>
    <n v="7368"/>
    <n v="7370"/>
    <s v="SONNY INDRAPATRIA"/>
    <n v="58"/>
    <n v="403363"/>
    <n v="522000"/>
  </r>
  <r>
    <s v="11041"/>
    <s v="O041"/>
    <x v="0"/>
    <s v="O041 - ORANGEMART MEDAN"/>
    <s v="LKLP"/>
    <s v="WEST"/>
    <s v="SUMATRA"/>
    <s v="NORTH SUMATRA"/>
    <s v="MEDAN"/>
    <s v="A"/>
    <s v="OTHER"/>
    <x v="1"/>
    <n v="11161"/>
    <x v="0"/>
    <s v="M67"/>
    <s v="O041M6A"/>
    <n v="17900000"/>
    <n v="2200000"/>
    <n v="20100000"/>
    <s v="11041 ROBINSON SIANTAR"/>
    <n v="11161"/>
    <n v="19670000"/>
    <n v="28100000"/>
    <n v="3593"/>
    <n v="144262004"/>
    <n v="261023000"/>
    <n v="46"/>
    <n v="1971082"/>
    <n v="3024100"/>
    <n v="0"/>
    <n v="0"/>
    <n v="0"/>
    <n v="0"/>
    <n v="0"/>
    <n v="0"/>
    <n v="0"/>
    <n v="0"/>
    <n v="0"/>
    <n v="0"/>
    <n v="0"/>
    <n v="0"/>
    <n v="0"/>
    <n v="0"/>
    <n v="0"/>
    <n v="855910"/>
    <n v="426555"/>
    <n v="3574"/>
    <n v="143592312"/>
    <n v="259713900"/>
    <n v="0"/>
    <n v="0"/>
    <n v="0"/>
    <n v="0"/>
    <n v="0"/>
    <n v="0"/>
    <n v="0"/>
    <n v="0"/>
    <n v="0"/>
    <n v="0"/>
    <n v="0"/>
    <n v="0"/>
    <n v="0"/>
    <n v="0"/>
    <n v="0"/>
    <n v="87543792"/>
    <n v="154167400"/>
    <n v="24035710"/>
    <n v="44506000"/>
    <n v="6307649"/>
    <n v="11532400"/>
    <n v="25705161"/>
    <n v="49508100"/>
    <d v="2021-08-03T00:00:00"/>
    <d v="2021-07-25T00:00:00"/>
    <d v="2021-08-04T00:00:00"/>
    <n v="3574"/>
    <n v="3574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162"/>
    <x v="1"/>
    <s v="M67"/>
    <s v="O041M6B"/>
    <n v="3900000"/>
    <n v="200000"/>
    <n v="4100000"/>
    <s v="11041 ROBINSON SIANTAR"/>
    <n v="11162"/>
    <n v="4270000"/>
    <n v="6100000"/>
    <n v="3793"/>
    <n v="62144001"/>
    <n v="104248000"/>
    <n v="35"/>
    <n v="1270572"/>
    <n v="1460600"/>
    <n v="0"/>
    <n v="0"/>
    <n v="0"/>
    <n v="0"/>
    <n v="0"/>
    <n v="0"/>
    <n v="0"/>
    <n v="0"/>
    <n v="0"/>
    <n v="0"/>
    <n v="0"/>
    <n v="0"/>
    <n v="0"/>
    <n v="0"/>
    <n v="0"/>
    <n v="62970"/>
    <n v="452293"/>
    <n v="3778"/>
    <n v="61748919"/>
    <n v="103495800"/>
    <n v="0"/>
    <n v="0"/>
    <n v="0"/>
    <n v="0"/>
    <n v="0"/>
    <n v="0"/>
    <n v="0"/>
    <n v="0"/>
    <n v="0"/>
    <n v="0"/>
    <n v="0"/>
    <n v="0"/>
    <n v="0"/>
    <n v="0"/>
    <n v="0"/>
    <n v="7618340"/>
    <n v="11005000"/>
    <n v="31909825"/>
    <n v="60812700"/>
    <n v="2820185"/>
    <n v="5418200"/>
    <n v="19400569"/>
    <n v="26259900"/>
    <d v="2021-08-03T00:00:00"/>
    <d v="2021-07-11T00:00:00"/>
    <d v="2021-08-04T00:00:00"/>
    <n v="3778"/>
    <n v="3778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171"/>
    <x v="2"/>
    <s v="M67"/>
    <s v="O041M7A"/>
    <n v="16700000"/>
    <n v="4600000"/>
    <n v="21300000"/>
    <s v="11041 ROBINSON SIANTAR"/>
    <n v="11171"/>
    <n v="18375000"/>
    <n v="24500000"/>
    <n v="4287"/>
    <n v="139590133"/>
    <n v="260964500"/>
    <n v="65"/>
    <n v="2936544"/>
    <n v="4244600"/>
    <n v="0"/>
    <n v="0"/>
    <n v="0"/>
    <n v="0"/>
    <n v="0"/>
    <n v="0"/>
    <n v="0"/>
    <n v="0"/>
    <n v="0"/>
    <n v="0"/>
    <n v="0"/>
    <n v="0"/>
    <n v="0"/>
    <n v="0"/>
    <n v="0"/>
    <n v="1014400"/>
    <n v="729808"/>
    <n v="4243"/>
    <n v="138186707"/>
    <n v="258249700"/>
    <n v="0"/>
    <n v="0"/>
    <n v="0"/>
    <n v="0"/>
    <n v="0"/>
    <n v="0"/>
    <n v="0"/>
    <n v="0"/>
    <n v="0"/>
    <n v="0"/>
    <n v="0"/>
    <n v="0"/>
    <n v="0"/>
    <n v="0"/>
    <n v="0"/>
    <n v="89933844"/>
    <n v="167382800"/>
    <n v="21973569"/>
    <n v="40432800"/>
    <n v="7288040"/>
    <n v="13882700"/>
    <n v="18991254"/>
    <n v="36551400"/>
    <d v="2021-08-03T00:00:00"/>
    <d v="2021-07-25T00:00:00"/>
    <d v="2021-08-04T00:00:00"/>
    <n v="4243"/>
    <n v="4243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172"/>
    <x v="3"/>
    <s v="M67"/>
    <s v="O041M7B"/>
    <n v="14900000"/>
    <n v="0"/>
    <n v="14900000"/>
    <s v="11041 ROBINSON SIANTAR"/>
    <n v="11172"/>
    <n v="16401000"/>
    <n v="21300000"/>
    <n v="5911"/>
    <n v="116113069"/>
    <n v="196751400"/>
    <n v="60"/>
    <n v="1663091"/>
    <n v="2002800"/>
    <n v="0"/>
    <n v="0"/>
    <n v="0"/>
    <n v="0"/>
    <n v="0"/>
    <n v="0"/>
    <n v="0"/>
    <n v="0"/>
    <n v="0"/>
    <n v="0"/>
    <n v="0"/>
    <n v="0"/>
    <n v="0"/>
    <n v="0"/>
    <n v="0"/>
    <n v="232400"/>
    <n v="559044"/>
    <n v="5878"/>
    <n v="115481079"/>
    <n v="195599400"/>
    <n v="0"/>
    <n v="0"/>
    <n v="0"/>
    <n v="6"/>
    <n v="77517"/>
    <n v="156000"/>
    <n v="0"/>
    <n v="0"/>
    <n v="0"/>
    <n v="0"/>
    <n v="0"/>
    <n v="0"/>
    <n v="0"/>
    <n v="0"/>
    <n v="0"/>
    <n v="52101182"/>
    <n v="96487500"/>
    <n v="34209278"/>
    <n v="61773000"/>
    <n v="6193310"/>
    <n v="11612000"/>
    <n v="22977309"/>
    <n v="25726900"/>
    <d v="2021-08-03T00:00:00"/>
    <d v="2021-07-25T00:00:00"/>
    <d v="2021-08-04T00:00:00"/>
    <n v="5878"/>
    <n v="5878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173"/>
    <x v="4"/>
    <s v="M67"/>
    <s v="O041M7C"/>
    <n v="12000000"/>
    <n v="0"/>
    <n v="12000000"/>
    <s v="11041 ROBINSON SIANTAR"/>
    <n v="11173"/>
    <n v="13175000"/>
    <n v="15500000"/>
    <n v="2593"/>
    <n v="125409268"/>
    <n v="188157300"/>
    <n v="42"/>
    <n v="1196888"/>
    <n v="1380200"/>
    <n v="0"/>
    <n v="0"/>
    <n v="0"/>
    <n v="0"/>
    <n v="0"/>
    <n v="0"/>
    <n v="0"/>
    <n v="0"/>
    <n v="0"/>
    <n v="0"/>
    <n v="0"/>
    <n v="0"/>
    <n v="0"/>
    <n v="0"/>
    <n v="0"/>
    <n v="63625"/>
    <n v="295118"/>
    <n v="2575"/>
    <n v="125047466"/>
    <n v="187552600"/>
    <n v="0"/>
    <n v="0"/>
    <n v="0"/>
    <n v="0"/>
    <n v="0"/>
    <n v="0"/>
    <n v="0"/>
    <n v="0"/>
    <n v="0"/>
    <n v="0"/>
    <n v="0"/>
    <n v="0"/>
    <n v="0"/>
    <n v="0"/>
    <n v="0"/>
    <n v="44965305"/>
    <n v="64654700"/>
    <n v="48526548"/>
    <n v="74776100"/>
    <n v="5057986"/>
    <n v="7843000"/>
    <n v="26497627"/>
    <n v="40278800"/>
    <d v="2021-08-03T00:00:00"/>
    <d v="2021-07-25T00:00:00"/>
    <d v="2021-08-04T00:00:00"/>
    <n v="2575"/>
    <n v="2575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281"/>
    <x v="5"/>
    <s v="M8"/>
    <s v="O041M8A"/>
    <n v="97500000"/>
    <n v="0"/>
    <n v="97500000"/>
    <s v="11041 ROBINSON SIANTAR"/>
    <n v="11281"/>
    <n v="107280000"/>
    <n v="119200000"/>
    <n v="42919"/>
    <n v="496571857"/>
    <n v="660724873"/>
    <n v="735"/>
    <n v="10036570"/>
    <n v="11609400"/>
    <n v="0"/>
    <n v="0"/>
    <n v="0"/>
    <n v="0"/>
    <n v="0"/>
    <n v="0"/>
    <n v="0"/>
    <n v="0"/>
    <n v="0"/>
    <n v="0"/>
    <n v="0"/>
    <n v="0"/>
    <n v="0"/>
    <n v="0"/>
    <n v="0"/>
    <n v="575808"/>
    <n v="1243091"/>
    <n v="42551"/>
    <n v="491900828"/>
    <n v="654555598"/>
    <n v="0"/>
    <n v="0"/>
    <n v="0"/>
    <n v="14"/>
    <n v="235292"/>
    <n v="351900"/>
    <n v="0"/>
    <n v="0"/>
    <n v="0"/>
    <n v="0"/>
    <n v="0"/>
    <n v="0"/>
    <n v="0"/>
    <n v="0"/>
    <n v="0"/>
    <n v="242550370"/>
    <n v="324618175"/>
    <n v="123023948"/>
    <n v="161598450"/>
    <n v="86734749"/>
    <n v="114791448"/>
    <n v="39349942"/>
    <n v="53179525"/>
    <d v="2021-08-03T00:00:00"/>
    <d v="2021-07-25T00:00:00"/>
    <d v="2021-08-04T00:00:00"/>
    <n v="42551"/>
    <n v="42551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282"/>
    <x v="6"/>
    <s v="M8"/>
    <s v="O041M8B"/>
    <n v="118300000"/>
    <n v="0"/>
    <n v="118300000"/>
    <s v="11041 ROBINSON SIANTAR"/>
    <n v="11282"/>
    <n v="130140000"/>
    <n v="144600000"/>
    <n v="43403"/>
    <n v="354305295"/>
    <n v="460892127"/>
    <n v="2640"/>
    <n v="16235972"/>
    <n v="18220971"/>
    <n v="0"/>
    <n v="0"/>
    <n v="0"/>
    <n v="0"/>
    <n v="0"/>
    <n v="0"/>
    <n v="0"/>
    <n v="0"/>
    <n v="0"/>
    <n v="0"/>
    <n v="0"/>
    <n v="0"/>
    <n v="0"/>
    <n v="0"/>
    <n v="0"/>
    <n v="614079"/>
    <n v="1457952"/>
    <n v="41601"/>
    <n v="346151794"/>
    <n v="451133677"/>
    <n v="0"/>
    <n v="0"/>
    <n v="0"/>
    <n v="0"/>
    <n v="0"/>
    <n v="0"/>
    <n v="9372"/>
    <n v="44834148"/>
    <n v="62298600"/>
    <n v="0"/>
    <n v="0"/>
    <n v="0"/>
    <n v="0"/>
    <n v="0"/>
    <n v="0"/>
    <n v="175444073"/>
    <n v="220020100"/>
    <n v="144996104"/>
    <n v="196428564"/>
    <n v="12668608"/>
    <n v="16121463"/>
    <n v="11305794"/>
    <n v="16532500"/>
    <d v="2021-08-03T00:00:00"/>
    <d v="2021-07-31T00:00:00"/>
    <d v="2021-08-04T00:00:00"/>
    <n v="41601"/>
    <n v="41601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283"/>
    <x v="7"/>
    <s v="M8"/>
    <s v="O041M8C"/>
    <n v="85900000"/>
    <n v="0"/>
    <n v="85900000"/>
    <s v="11041 ROBINSON SIANTAR"/>
    <n v="11283"/>
    <n v="94488000"/>
    <n v="101600000"/>
    <n v="23374"/>
    <n v="215983057"/>
    <n v="270439100"/>
    <n v="1034"/>
    <n v="8142181"/>
    <n v="9095160"/>
    <n v="648"/>
    <n v="5035249"/>
    <n v="6742800"/>
    <n v="6129819"/>
    <n v="0"/>
    <n v="0"/>
    <n v="0"/>
    <n v="0"/>
    <n v="0"/>
    <n v="0"/>
    <n v="0"/>
    <n v="0"/>
    <n v="0"/>
    <n v="0"/>
    <n v="0"/>
    <n v="159008"/>
    <n v="882515"/>
    <n v="23488"/>
    <n v="216927771"/>
    <n v="271984660"/>
    <n v="0"/>
    <n v="0"/>
    <n v="0"/>
    <n v="0"/>
    <n v="0"/>
    <n v="0"/>
    <n v="2148"/>
    <n v="15785160"/>
    <n v="19355400"/>
    <n v="0"/>
    <n v="0"/>
    <n v="0"/>
    <n v="0"/>
    <n v="0"/>
    <n v="0"/>
    <n v="69393837"/>
    <n v="86606995"/>
    <n v="96981702"/>
    <n v="119778215"/>
    <n v="24011847"/>
    <n v="31715550"/>
    <n v="26540385"/>
    <n v="33883900"/>
    <d v="2021-08-03T00:00:00"/>
    <d v="2021-08-03T00:00:00"/>
    <d v="2021-08-04T00:00:00"/>
    <n v="23488"/>
    <n v="23488"/>
    <s v="OTHER"/>
    <n v="0"/>
    <n v="0"/>
    <n v="0"/>
  </r>
  <r>
    <s v="11041"/>
    <s v="O041"/>
    <x v="0"/>
    <s v="O041 - ORANGEMART MEDAN"/>
    <s v="LKLP"/>
    <s v="WEST"/>
    <s v="SUMATRA"/>
    <s v="NORTH SUMATRA"/>
    <s v="MEDAN"/>
    <s v="A"/>
    <s v="OTHER"/>
    <x v="1"/>
    <n v="11384"/>
    <x v="8"/>
    <s v="M8"/>
    <s v="O041M8D"/>
    <n v="99500000"/>
    <n v="0"/>
    <n v="99500000"/>
    <s v="11041 ROBINSON SIANTAR"/>
    <n v="11384"/>
    <n v="109466000"/>
    <n v="111700000"/>
    <n v="11310"/>
    <n v="178889012"/>
    <n v="250183284"/>
    <n v="440"/>
    <n v="13113157"/>
    <n v="14057725"/>
    <n v="104"/>
    <n v="2027003"/>
    <n v="2647100"/>
    <n v="2406455"/>
    <n v="0"/>
    <n v="0"/>
    <n v="0"/>
    <n v="0"/>
    <n v="0"/>
    <n v="0"/>
    <n v="0"/>
    <n v="0"/>
    <n v="0"/>
    <n v="0"/>
    <n v="0"/>
    <n v="336707"/>
    <n v="619954"/>
    <n v="11189"/>
    <n v="172321318"/>
    <n v="243581584"/>
    <n v="0"/>
    <n v="0"/>
    <n v="0"/>
    <n v="0"/>
    <n v="0"/>
    <n v="0"/>
    <n v="760"/>
    <n v="27344545"/>
    <n v="30711850"/>
    <n v="0"/>
    <n v="0"/>
    <n v="0"/>
    <n v="0"/>
    <n v="0"/>
    <n v="0"/>
    <n v="126802004"/>
    <n v="171134094"/>
    <n v="37699204"/>
    <n v="61161440"/>
    <n v="3296784"/>
    <n v="4929350"/>
    <n v="3979741"/>
    <n v="5589450"/>
    <d v="2021-08-03T00:00:00"/>
    <d v="2021-08-03T00:00:00"/>
    <d v="2021-08-04T00:00:00"/>
    <n v="11189"/>
    <n v="11189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161"/>
    <x v="0"/>
    <s v="M67"/>
    <s v="S042M6A"/>
    <n v="0"/>
    <n v="0"/>
    <n v="0"/>
    <s v="11042 RAMAYANA CIJANTUNG"/>
    <n v="11161"/>
    <n v="0"/>
    <n v="0"/>
    <n v="-42"/>
    <n v="-3209460"/>
    <n v="-4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2"/>
    <n v="-3209460"/>
    <n v="-45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209460"/>
    <n v="-4500000"/>
    <m/>
    <d v="2018-03-10T00:00:00"/>
    <d v="2021-08-04T00:00:00"/>
    <n v="-42"/>
    <n v="-42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162"/>
    <x v="1"/>
    <s v="M67"/>
    <s v="S042M6B"/>
    <n v="0"/>
    <n v="0"/>
    <n v="0"/>
    <s v="11042 RAMAYANA CIJANTUNG"/>
    <n v="11162"/>
    <n v="0"/>
    <n v="0"/>
    <n v="-39"/>
    <n v="-1231150"/>
    <n v="-221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9"/>
    <n v="-1231150"/>
    <n v="-221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231150"/>
    <n v="-2217000"/>
    <m/>
    <d v="2017-10-24T00:00:00"/>
    <d v="2021-08-04T00:00:00"/>
    <n v="-39"/>
    <n v="-39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171"/>
    <x v="2"/>
    <s v="M67"/>
    <s v="S042M7A"/>
    <n v="0"/>
    <n v="0"/>
    <n v="0"/>
    <s v="11042 RAMAYANA CIJANTUNG"/>
    <n v="11171"/>
    <n v="0"/>
    <n v="0"/>
    <n v="-90"/>
    <n v="-8106679"/>
    <n v="-815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"/>
    <n v="-8106679"/>
    <n v="-815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8106679"/>
    <n v="-8152000"/>
    <m/>
    <d v="2018-07-15T00:00:00"/>
    <d v="2021-08-04T00:00:00"/>
    <n v="-90"/>
    <n v="-90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172"/>
    <x v="3"/>
    <s v="M67"/>
    <s v="S042M7B"/>
    <n v="0"/>
    <n v="0"/>
    <n v="0"/>
    <s v="11042 RAMAYANA CIJANTUNG"/>
    <n v="11172"/>
    <n v="0"/>
    <n v="0"/>
    <n v="-2316"/>
    <n v="-45359872"/>
    <n v="-515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316"/>
    <n v="-45359872"/>
    <n v="-5156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5359872"/>
    <n v="-51560700"/>
    <m/>
    <d v="2018-07-07T00:00:00"/>
    <d v="2021-08-04T00:00:00"/>
    <n v="-2316"/>
    <n v="-2316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173"/>
    <x v="4"/>
    <s v="M67"/>
    <s v="S042M7C"/>
    <n v="0"/>
    <n v="0"/>
    <n v="0"/>
    <s v="11042 RAMAYANA CIJANTUNG"/>
    <n v="11173"/>
    <n v="0"/>
    <n v="0"/>
    <n v="-2"/>
    <n v="-7273"/>
    <n v="-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"/>
    <n v="-7273"/>
    <n v="-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73"/>
    <n v="-15000"/>
    <m/>
    <d v="2018-03-13T00:00:00"/>
    <d v="2021-08-04T00:00:00"/>
    <n v="-2"/>
    <n v="-2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281"/>
    <x v="5"/>
    <s v="M8"/>
    <s v="S042M8A"/>
    <n v="0"/>
    <n v="0"/>
    <n v="0"/>
    <s v="11042 RAMAYANA CIJANTUNG"/>
    <n v="11281"/>
    <n v="0"/>
    <n v="0"/>
    <n v="-528"/>
    <n v="-7339200"/>
    <n v="-1032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28"/>
    <n v="-7339200"/>
    <n v="-1032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339200"/>
    <n v="-10322400"/>
    <m/>
    <d v="2018-07-22T00:00:00"/>
    <d v="2021-08-04T00:00:00"/>
    <n v="-528"/>
    <n v="-528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282"/>
    <x v="6"/>
    <s v="M8"/>
    <s v="S042M8B"/>
    <n v="0"/>
    <n v="0"/>
    <n v="0"/>
    <s v="11042 RAMAYANA CIJANTUNG"/>
    <n v="11282"/>
    <n v="0"/>
    <n v="0"/>
    <n v="-109"/>
    <n v="-1376800"/>
    <n v="-159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9"/>
    <n v="-1376800"/>
    <n v="-159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76800"/>
    <n v="-1596600"/>
    <m/>
    <d v="2018-03-24T00:00:00"/>
    <d v="2021-08-04T00:00:00"/>
    <n v="-109"/>
    <n v="-109"/>
    <s v="OTHER"/>
    <n v="0"/>
    <n v="0"/>
    <n v="0"/>
  </r>
  <r>
    <s v="11042"/>
    <s v="S042"/>
    <x v="1"/>
    <s v="11042 RAMAYANA CIJANTUNG"/>
    <s v="RHO"/>
    <s v="WEST"/>
    <s v="JAVA"/>
    <s v="DKI JAKARTA"/>
    <s v="EAST JAKARTA"/>
    <s v="OTHER"/>
    <s v="OTHER"/>
    <x v="2"/>
    <n v="11283"/>
    <x v="7"/>
    <s v="M8"/>
    <s v="S042M8C"/>
    <n v="0"/>
    <n v="0"/>
    <n v="0"/>
    <s v="11042 RAMAYANA CIJANTUNG"/>
    <n v="11283"/>
    <n v="0"/>
    <n v="0"/>
    <n v="-260"/>
    <n v="-3568449"/>
    <n v="-309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0"/>
    <n v="-3568449"/>
    <n v="-309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568449"/>
    <n v="-3095800"/>
    <m/>
    <d v="2019-03-02T00:00:00"/>
    <d v="2021-08-04T00:00:00"/>
    <n v="-260"/>
    <n v="-260"/>
    <s v="OTHER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161"/>
    <x v="0"/>
    <s v="M67"/>
    <s v="S043M6A"/>
    <n v="4400000"/>
    <n v="2600000"/>
    <n v="7000000"/>
    <s v="11043 RAMAYANA CIBINONG 2"/>
    <n v="11161"/>
    <n v="4830000"/>
    <n v="6900000"/>
    <n v="4293"/>
    <n v="123790372"/>
    <n v="203005900"/>
    <n v="15"/>
    <n v="487455"/>
    <n v="718000"/>
    <n v="0"/>
    <n v="0"/>
    <n v="0"/>
    <n v="0"/>
    <n v="0"/>
    <n v="0"/>
    <n v="0"/>
    <n v="0"/>
    <n v="0"/>
    <n v="0"/>
    <n v="0"/>
    <n v="0"/>
    <n v="0"/>
    <n v="0"/>
    <n v="0"/>
    <n v="181800"/>
    <n v="27196"/>
    <n v="4286"/>
    <n v="123558377"/>
    <n v="202655600"/>
    <n v="0"/>
    <n v="0"/>
    <n v="0"/>
    <n v="0"/>
    <n v="0"/>
    <n v="0"/>
    <n v="0"/>
    <n v="0"/>
    <n v="0"/>
    <n v="0"/>
    <n v="0"/>
    <n v="0"/>
    <n v="0"/>
    <n v="0"/>
    <n v="0"/>
    <n v="14122912"/>
    <n v="24148200"/>
    <n v="21923679"/>
    <n v="36050600"/>
    <n v="9301102"/>
    <n v="16114400"/>
    <n v="77047738"/>
    <n v="124763200"/>
    <d v="2021-08-03T00:00:00"/>
    <d v="2021-07-13T00:00:00"/>
    <d v="2021-08-04T00:00:00"/>
    <n v="4286"/>
    <n v="4286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162"/>
    <x v="1"/>
    <s v="M67"/>
    <s v="S043M6B"/>
    <n v="1200000"/>
    <n v="300000"/>
    <n v="1500000"/>
    <s v="11043 RAMAYANA CIBINONG 2"/>
    <n v="11162"/>
    <n v="1330000"/>
    <n v="1900000"/>
    <n v="4173"/>
    <n v="63817416"/>
    <n v="85155900"/>
    <n v="25"/>
    <n v="612547"/>
    <n v="701700"/>
    <n v="0"/>
    <n v="0"/>
    <n v="0"/>
    <n v="0"/>
    <n v="0"/>
    <n v="0"/>
    <n v="0"/>
    <n v="0"/>
    <n v="0"/>
    <n v="0"/>
    <n v="0"/>
    <n v="0"/>
    <n v="0"/>
    <n v="0"/>
    <n v="0"/>
    <n v="27900"/>
    <n v="148251"/>
    <n v="4171"/>
    <n v="63803917"/>
    <n v="85139900"/>
    <n v="0"/>
    <n v="0"/>
    <n v="0"/>
    <n v="0"/>
    <n v="0"/>
    <n v="0"/>
    <n v="0"/>
    <n v="0"/>
    <n v="0"/>
    <n v="0"/>
    <n v="0"/>
    <n v="0"/>
    <n v="0"/>
    <n v="0"/>
    <n v="0"/>
    <n v="6490357"/>
    <n v="10815200"/>
    <n v="5795822"/>
    <n v="10588700"/>
    <n v="4468320"/>
    <n v="8272200"/>
    <n v="46903918"/>
    <n v="55307800"/>
    <d v="2021-08-03T00:00:00"/>
    <d v="2021-06-13T00:00:00"/>
    <d v="2021-08-04T00:00:00"/>
    <n v="4171"/>
    <n v="4171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171"/>
    <x v="2"/>
    <s v="M67"/>
    <s v="S043M7A"/>
    <n v="6800000"/>
    <n v="400000"/>
    <n v="7200000"/>
    <s v="11043 RAMAYANA CIBINONG 2"/>
    <n v="11171"/>
    <n v="7500000"/>
    <n v="10000000"/>
    <n v="3236"/>
    <n v="87914590"/>
    <n v="147171100"/>
    <n v="23"/>
    <n v="885000"/>
    <n v="1180000"/>
    <n v="0"/>
    <n v="0"/>
    <n v="0"/>
    <n v="0"/>
    <n v="0"/>
    <n v="0"/>
    <n v="0"/>
    <n v="0"/>
    <n v="0"/>
    <n v="0"/>
    <n v="0"/>
    <n v="0"/>
    <n v="0"/>
    <n v="0"/>
    <n v="0"/>
    <n v="233500"/>
    <n v="201466"/>
    <n v="3226"/>
    <n v="87621220"/>
    <n v="146668100"/>
    <n v="0"/>
    <n v="0"/>
    <n v="0"/>
    <n v="30"/>
    <n v="901504"/>
    <n v="1252000"/>
    <n v="0"/>
    <n v="0"/>
    <n v="0"/>
    <n v="0"/>
    <n v="0"/>
    <n v="0"/>
    <n v="0"/>
    <n v="0"/>
    <n v="0"/>
    <n v="35933605"/>
    <n v="60713100"/>
    <n v="13027938"/>
    <n v="22371400"/>
    <n v="5392126"/>
    <n v="9513500"/>
    <n v="32227128"/>
    <n v="52345100"/>
    <d v="2021-08-03T00:00:00"/>
    <d v="2021-07-27T00:00:00"/>
    <d v="2021-08-04T00:00:00"/>
    <n v="3226"/>
    <n v="3226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172"/>
    <x v="3"/>
    <s v="M67"/>
    <s v="S043M7B"/>
    <n v="11800000"/>
    <n v="300000"/>
    <n v="12100000"/>
    <s v="11043 RAMAYANA CIBINONG 2"/>
    <n v="11172"/>
    <n v="13013000"/>
    <n v="16900000"/>
    <n v="5522"/>
    <n v="105056635"/>
    <n v="165182000"/>
    <n v="24"/>
    <n v="579318"/>
    <n v="655900"/>
    <n v="0"/>
    <n v="0"/>
    <n v="0"/>
    <n v="0"/>
    <n v="0"/>
    <n v="0"/>
    <n v="0"/>
    <n v="0"/>
    <n v="0"/>
    <n v="0"/>
    <n v="0"/>
    <n v="0"/>
    <n v="0"/>
    <n v="0"/>
    <n v="0"/>
    <n v="33650"/>
    <n v="155573"/>
    <n v="5507"/>
    <n v="104855233"/>
    <n v="164845100"/>
    <n v="0"/>
    <n v="0"/>
    <n v="0"/>
    <n v="117"/>
    <n v="3873297"/>
    <n v="6641700"/>
    <n v="0"/>
    <n v="0"/>
    <n v="0"/>
    <n v="0"/>
    <n v="0"/>
    <n v="0"/>
    <n v="0"/>
    <n v="0"/>
    <n v="0"/>
    <n v="21967494"/>
    <n v="38348800"/>
    <n v="22673877"/>
    <n v="38739900"/>
    <n v="13456935"/>
    <n v="19403300"/>
    <n v="46465594"/>
    <n v="68013100"/>
    <d v="2021-08-03T00:00:00"/>
    <d v="2021-07-30T00:00:00"/>
    <d v="2021-08-04T00:00:00"/>
    <n v="5507"/>
    <n v="5507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173"/>
    <x v="4"/>
    <s v="M67"/>
    <s v="S043M7C"/>
    <n v="7600000"/>
    <n v="200000"/>
    <n v="7800000"/>
    <s v="11043 RAMAYANA CIBINONG 2"/>
    <n v="11173"/>
    <n v="8330000"/>
    <n v="9800000"/>
    <n v="4102"/>
    <n v="137134913"/>
    <n v="191653000"/>
    <n v="27"/>
    <n v="889772"/>
    <n v="988500"/>
    <n v="0"/>
    <n v="0"/>
    <n v="0"/>
    <n v="0"/>
    <n v="0"/>
    <n v="0"/>
    <n v="0"/>
    <n v="0"/>
    <n v="0"/>
    <n v="0"/>
    <n v="0"/>
    <n v="0"/>
    <n v="0"/>
    <n v="0"/>
    <n v="0"/>
    <n v="9750"/>
    <n v="174832"/>
    <n v="4089"/>
    <n v="136850531"/>
    <n v="191276000"/>
    <n v="0"/>
    <n v="0"/>
    <n v="0"/>
    <n v="0"/>
    <n v="0"/>
    <n v="0"/>
    <n v="0"/>
    <n v="0"/>
    <n v="0"/>
    <n v="0"/>
    <n v="0"/>
    <n v="0"/>
    <n v="0"/>
    <n v="0"/>
    <n v="0"/>
    <n v="54873056"/>
    <n v="80422500"/>
    <n v="6304227"/>
    <n v="8071000"/>
    <n v="10423855"/>
    <n v="14859500"/>
    <n v="64753753"/>
    <n v="87153000"/>
    <d v="2021-08-03T00:00:00"/>
    <d v="2021-07-06T00:00:00"/>
    <d v="2021-08-04T00:00:00"/>
    <n v="4089"/>
    <n v="4089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281"/>
    <x v="5"/>
    <s v="M8"/>
    <s v="S043M8A"/>
    <n v="92400000"/>
    <n v="0"/>
    <n v="92400000"/>
    <s v="11043 RAMAYANA CIBINONG 2"/>
    <n v="11281"/>
    <n v="101610000"/>
    <n v="112900000"/>
    <n v="59668"/>
    <n v="657349398"/>
    <n v="878562025"/>
    <n v="1172"/>
    <n v="10203918"/>
    <n v="11756225"/>
    <n v="0"/>
    <n v="0"/>
    <n v="0"/>
    <n v="0"/>
    <n v="0"/>
    <n v="0"/>
    <n v="0"/>
    <n v="0"/>
    <n v="0"/>
    <n v="0"/>
    <n v="0"/>
    <n v="0"/>
    <n v="0"/>
    <n v="0"/>
    <n v="0"/>
    <n v="531916"/>
    <n v="1137878"/>
    <n v="59348"/>
    <n v="654512495"/>
    <n v="874926125"/>
    <n v="0"/>
    <n v="0"/>
    <n v="0"/>
    <n v="0"/>
    <n v="0"/>
    <n v="0"/>
    <n v="0"/>
    <n v="0"/>
    <n v="0"/>
    <n v="0"/>
    <n v="0"/>
    <n v="0"/>
    <n v="0"/>
    <n v="0"/>
    <n v="0"/>
    <n v="185552425"/>
    <n v="242933275"/>
    <n v="88273330"/>
    <n v="114054400"/>
    <n v="56025688"/>
    <n v="76513350"/>
    <n v="310754645"/>
    <n v="423556000"/>
    <d v="2021-08-03T00:00:00"/>
    <d v="2021-07-30T00:00:00"/>
    <d v="2021-08-04T00:00:00"/>
    <n v="59348"/>
    <n v="59348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282"/>
    <x v="6"/>
    <s v="M8"/>
    <s v="S043M8B"/>
    <n v="132400000"/>
    <n v="0"/>
    <n v="132400000"/>
    <s v="11043 RAMAYANA CIBINONG 2"/>
    <n v="11282"/>
    <n v="145620000"/>
    <n v="161800000"/>
    <n v="78324"/>
    <n v="582794948"/>
    <n v="765877600"/>
    <n v="2082"/>
    <n v="12971367"/>
    <n v="15248600"/>
    <n v="0"/>
    <n v="0"/>
    <n v="0"/>
    <n v="0"/>
    <n v="0"/>
    <n v="0"/>
    <n v="0"/>
    <n v="71"/>
    <n v="403654"/>
    <n v="631250"/>
    <n v="0"/>
    <n v="0"/>
    <n v="0"/>
    <n v="0"/>
    <n v="0"/>
    <n v="747986"/>
    <n v="611898"/>
    <n v="77238"/>
    <n v="577845221"/>
    <n v="759638450"/>
    <n v="0"/>
    <n v="0"/>
    <n v="0"/>
    <n v="60"/>
    <n v="84766"/>
    <n v="120000"/>
    <n v="0"/>
    <n v="0"/>
    <n v="0"/>
    <n v="0"/>
    <n v="0"/>
    <n v="0"/>
    <n v="0"/>
    <n v="0"/>
    <n v="0"/>
    <n v="292169503"/>
    <n v="363415900"/>
    <n v="167098784"/>
    <n v="232364800"/>
    <n v="34347438"/>
    <n v="47278800"/>
    <n v="80903034"/>
    <n v="111962800"/>
    <d v="2021-08-03T00:00:00"/>
    <d v="2021-07-30T00:00:00"/>
    <d v="2021-08-04T00:00:00"/>
    <n v="77238"/>
    <n v="77238"/>
    <s v="BAMBANG TEGUH"/>
    <n v="0"/>
    <n v="0"/>
    <n v="0"/>
  </r>
  <r>
    <s v="11043"/>
    <s v="S043"/>
    <x v="0"/>
    <s v="S043 - ROBINSON CIBINONG II"/>
    <s v="RHO"/>
    <s v="WEST"/>
    <s v="JAVA"/>
    <s v="WEST JAVA"/>
    <s v="BOGOR"/>
    <s v="B"/>
    <s v="BAMBANG TEGUH"/>
    <x v="1"/>
    <n v="11283"/>
    <x v="7"/>
    <s v="M8"/>
    <s v="S043M8C"/>
    <n v="57300000"/>
    <n v="0"/>
    <n v="57300000"/>
    <s v="11043 RAMAYANA CIBINONG 2"/>
    <n v="11283"/>
    <n v="63054000"/>
    <n v="67800000"/>
    <n v="29762"/>
    <n v="245616059"/>
    <n v="311719105"/>
    <n v="598"/>
    <n v="4534135"/>
    <n v="5092500"/>
    <n v="0"/>
    <n v="0"/>
    <n v="0"/>
    <n v="0"/>
    <n v="0"/>
    <n v="0"/>
    <n v="0"/>
    <n v="112"/>
    <n v="491077"/>
    <n v="641650"/>
    <n v="0"/>
    <n v="0"/>
    <n v="0"/>
    <n v="0"/>
    <n v="0"/>
    <n v="103053"/>
    <n v="313666"/>
    <n v="29477"/>
    <n v="244039373"/>
    <n v="309725555"/>
    <n v="0"/>
    <n v="0"/>
    <n v="0"/>
    <n v="17"/>
    <n v="68515"/>
    <n v="85000"/>
    <n v="0"/>
    <n v="0"/>
    <n v="0"/>
    <n v="0"/>
    <n v="0"/>
    <n v="0"/>
    <n v="0"/>
    <n v="0"/>
    <n v="0"/>
    <n v="90901914"/>
    <n v="116217925"/>
    <n v="41132550"/>
    <n v="52912300"/>
    <n v="40856619"/>
    <n v="51620750"/>
    <n v="66828730"/>
    <n v="83708680"/>
    <d v="2021-08-03T00:00:00"/>
    <d v="2021-08-03T00:00:00"/>
    <d v="2021-08-04T00:00:00"/>
    <n v="29477"/>
    <n v="29477"/>
    <s v="BAMBANG TEGUH"/>
    <n v="14"/>
    <n v="68994"/>
    <n v="91050"/>
  </r>
  <r>
    <s v="11043"/>
    <s v="S043"/>
    <x v="0"/>
    <s v="S043 - ROBINSON CIBINONG II"/>
    <s v="RHO"/>
    <s v="WEST"/>
    <s v="JAVA"/>
    <s v="WEST JAVA"/>
    <s v="BOGOR"/>
    <s v="B"/>
    <s v="BAMBANG TEGUH"/>
    <x v="1"/>
    <n v="11384"/>
    <x v="8"/>
    <s v="M8"/>
    <s v="S043M8D"/>
    <n v="24000000"/>
    <n v="200000"/>
    <n v="24200000"/>
    <s v="11043 RAMAYANA CIBINONG 2"/>
    <n v="11384"/>
    <n v="26362000"/>
    <n v="26900000"/>
    <n v="2298"/>
    <n v="29325355"/>
    <n v="40238750"/>
    <n v="70"/>
    <n v="2930310"/>
    <n v="3080400"/>
    <n v="0"/>
    <n v="0"/>
    <n v="0"/>
    <n v="0"/>
    <n v="0"/>
    <n v="0"/>
    <n v="0"/>
    <n v="0"/>
    <n v="0"/>
    <n v="0"/>
    <n v="0"/>
    <n v="0"/>
    <n v="0"/>
    <n v="0"/>
    <n v="0"/>
    <n v="127610"/>
    <n v="102594"/>
    <n v="2243"/>
    <n v="26731382"/>
    <n v="37376250"/>
    <n v="0"/>
    <n v="0"/>
    <n v="0"/>
    <n v="0"/>
    <n v="0"/>
    <n v="0"/>
    <n v="0"/>
    <n v="0"/>
    <n v="0"/>
    <n v="2"/>
    <n v="53646"/>
    <n v="30000"/>
    <n v="0"/>
    <n v="-646"/>
    <n v="103200"/>
    <n v="16959305"/>
    <n v="24127600"/>
    <n v="6334354"/>
    <n v="8378650"/>
    <n v="506462"/>
    <n v="825500"/>
    <n v="2931261"/>
    <n v="4044500"/>
    <d v="2021-08-03T00:00:00"/>
    <d v="2021-08-02T00:00:00"/>
    <d v="2021-08-04T00:00:00"/>
    <n v="2243"/>
    <n v="2243"/>
    <s v="BAMBANG TEGUH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161"/>
    <x v="0"/>
    <s v="M67"/>
    <s v="S045M6A"/>
    <n v="12400000"/>
    <n v="400000"/>
    <n v="12800000"/>
    <s v="11045 RAMAYANA JAMBI"/>
    <n v="11161"/>
    <n v="13650000"/>
    <n v="19500000"/>
    <n v="4090"/>
    <n v="141055768"/>
    <n v="262028930"/>
    <n v="40"/>
    <n v="2234664"/>
    <n v="3461100"/>
    <n v="0"/>
    <n v="0"/>
    <n v="0"/>
    <n v="0"/>
    <n v="0"/>
    <n v="0"/>
    <n v="0"/>
    <n v="0"/>
    <n v="0"/>
    <n v="0"/>
    <n v="0"/>
    <n v="0"/>
    <n v="0"/>
    <n v="0"/>
    <n v="0"/>
    <n v="1002970"/>
    <n v="478362"/>
    <n v="4069"/>
    <n v="140143651"/>
    <n v="260191330"/>
    <n v="0"/>
    <n v="0"/>
    <n v="0"/>
    <n v="0"/>
    <n v="0"/>
    <n v="0"/>
    <n v="0"/>
    <n v="0"/>
    <n v="0"/>
    <n v="0"/>
    <n v="0"/>
    <n v="0"/>
    <n v="0"/>
    <n v="0"/>
    <n v="0"/>
    <n v="39566869"/>
    <n v="72960100"/>
    <n v="25455223"/>
    <n v="50324430"/>
    <n v="22670723"/>
    <n v="42576700"/>
    <n v="52450836"/>
    <n v="94330100"/>
    <d v="2021-08-03T00:00:00"/>
    <d v="2021-07-30T00:00:00"/>
    <d v="2021-08-04T00:00:00"/>
    <n v="4069"/>
    <n v="4069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162"/>
    <x v="1"/>
    <s v="M67"/>
    <s v="S045M6B"/>
    <n v="2900000"/>
    <n v="200000"/>
    <n v="3100000"/>
    <s v="11045 RAMAYANA JAMBI"/>
    <n v="11162"/>
    <n v="3220000"/>
    <n v="4600000"/>
    <n v="5152"/>
    <n v="85040209"/>
    <n v="131565929"/>
    <n v="15"/>
    <n v="625636"/>
    <n v="716700"/>
    <n v="0"/>
    <n v="0"/>
    <n v="0"/>
    <n v="0"/>
    <n v="0"/>
    <n v="0"/>
    <n v="0"/>
    <n v="0"/>
    <n v="0"/>
    <n v="0"/>
    <n v="0"/>
    <n v="0"/>
    <n v="0"/>
    <n v="0"/>
    <n v="0"/>
    <n v="28500"/>
    <n v="225614"/>
    <n v="5148"/>
    <n v="84961916"/>
    <n v="131462929"/>
    <n v="0"/>
    <n v="0"/>
    <n v="0"/>
    <n v="0"/>
    <n v="0"/>
    <n v="0"/>
    <n v="0"/>
    <n v="0"/>
    <n v="0"/>
    <n v="0"/>
    <n v="0"/>
    <n v="0"/>
    <n v="0"/>
    <n v="0"/>
    <n v="0"/>
    <n v="17968531"/>
    <n v="34813700"/>
    <n v="11720731"/>
    <n v="21723500"/>
    <n v="10249164"/>
    <n v="18724800"/>
    <n v="45023490"/>
    <n v="56200929"/>
    <d v="2021-08-03T00:00:00"/>
    <d v="2021-07-24T00:00:00"/>
    <d v="2021-08-04T00:00:00"/>
    <n v="5148"/>
    <n v="5148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171"/>
    <x v="2"/>
    <s v="M67"/>
    <s v="S045M7A"/>
    <n v="14800000"/>
    <n v="0"/>
    <n v="14800000"/>
    <s v="11045 RAMAYANA JAMBI"/>
    <n v="11171"/>
    <n v="16275000"/>
    <n v="21700000"/>
    <n v="3882"/>
    <n v="117419505"/>
    <n v="219052600"/>
    <n v="22"/>
    <n v="965909"/>
    <n v="1408200"/>
    <n v="0"/>
    <n v="0"/>
    <n v="0"/>
    <n v="0"/>
    <n v="0"/>
    <n v="0"/>
    <n v="0"/>
    <n v="0"/>
    <n v="0"/>
    <n v="0"/>
    <n v="0"/>
    <n v="0"/>
    <n v="0"/>
    <n v="0"/>
    <n v="0"/>
    <n v="345700"/>
    <n v="229768"/>
    <n v="3870"/>
    <n v="117058482"/>
    <n v="218342900"/>
    <n v="0"/>
    <n v="0"/>
    <n v="0"/>
    <n v="0"/>
    <n v="0"/>
    <n v="0"/>
    <n v="0"/>
    <n v="0"/>
    <n v="0"/>
    <n v="0"/>
    <n v="0"/>
    <n v="0"/>
    <n v="0"/>
    <n v="0"/>
    <n v="0"/>
    <n v="47788755"/>
    <n v="88363700"/>
    <n v="19089018"/>
    <n v="37672400"/>
    <n v="9295425"/>
    <n v="17858800"/>
    <n v="40885284"/>
    <n v="74448000"/>
    <d v="2021-08-03T00:00:00"/>
    <d v="2021-07-30T00:00:00"/>
    <d v="2021-08-04T00:00:00"/>
    <n v="3870"/>
    <n v="3870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172"/>
    <x v="3"/>
    <s v="M67"/>
    <s v="S045M7B"/>
    <n v="11500000"/>
    <n v="0"/>
    <n v="11500000"/>
    <s v="11045 RAMAYANA JAMBI"/>
    <n v="11172"/>
    <n v="12628000"/>
    <n v="16400000"/>
    <n v="5612"/>
    <n v="104182419"/>
    <n v="183248300"/>
    <n v="27"/>
    <n v="752274"/>
    <n v="837000"/>
    <n v="0"/>
    <n v="0"/>
    <n v="0"/>
    <n v="0"/>
    <n v="0"/>
    <n v="0"/>
    <n v="0"/>
    <n v="0"/>
    <n v="0"/>
    <n v="0"/>
    <n v="0"/>
    <n v="0"/>
    <n v="0"/>
    <n v="0"/>
    <n v="0"/>
    <n v="48500"/>
    <n v="298146"/>
    <n v="5604"/>
    <n v="104056193"/>
    <n v="183019300"/>
    <n v="0"/>
    <n v="0"/>
    <n v="0"/>
    <n v="0"/>
    <n v="0"/>
    <n v="0"/>
    <n v="0"/>
    <n v="0"/>
    <n v="0"/>
    <n v="0"/>
    <n v="0"/>
    <n v="0"/>
    <n v="0"/>
    <n v="0"/>
    <n v="0"/>
    <n v="23748031"/>
    <n v="43892400"/>
    <n v="30221166"/>
    <n v="58552400"/>
    <n v="5954596"/>
    <n v="11496500"/>
    <n v="44132400"/>
    <n v="69078000"/>
    <d v="2021-08-03T00:00:00"/>
    <d v="2021-07-26T00:00:00"/>
    <d v="2021-08-04T00:00:00"/>
    <n v="5604"/>
    <n v="5604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173"/>
    <x v="4"/>
    <s v="M67"/>
    <s v="S045M7C"/>
    <n v="8600000"/>
    <n v="0"/>
    <n v="8600000"/>
    <s v="11045 RAMAYANA JAMBI"/>
    <n v="11173"/>
    <n v="9435000"/>
    <n v="11100000"/>
    <n v="3229"/>
    <n v="149902301"/>
    <n v="235407500"/>
    <n v="9"/>
    <n v="143637"/>
    <n v="161000"/>
    <n v="0"/>
    <n v="0"/>
    <n v="0"/>
    <n v="0"/>
    <n v="0"/>
    <n v="0"/>
    <n v="0"/>
    <n v="0"/>
    <n v="0"/>
    <n v="0"/>
    <n v="0"/>
    <n v="0"/>
    <n v="0"/>
    <n v="0"/>
    <n v="0"/>
    <n v="3000"/>
    <n v="48250"/>
    <n v="3223"/>
    <n v="149858845"/>
    <n v="235332000"/>
    <n v="0"/>
    <n v="0"/>
    <n v="0"/>
    <n v="0"/>
    <n v="0"/>
    <n v="0"/>
    <n v="0"/>
    <n v="0"/>
    <n v="0"/>
    <n v="0"/>
    <n v="0"/>
    <n v="0"/>
    <n v="0"/>
    <n v="0"/>
    <n v="0"/>
    <n v="59687169"/>
    <n v="91958300"/>
    <n v="10891279"/>
    <n v="17013000"/>
    <n v="8863242"/>
    <n v="13688300"/>
    <n v="70417155"/>
    <n v="112672400"/>
    <d v="2021-08-03T00:00:00"/>
    <d v="2021-07-28T00:00:00"/>
    <d v="2021-08-04T00:00:00"/>
    <n v="3223"/>
    <n v="3223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281"/>
    <x v="5"/>
    <s v="M8"/>
    <s v="S045M8A"/>
    <n v="48000000"/>
    <n v="0"/>
    <n v="48000000"/>
    <s v="11045 RAMAYANA JAMBI"/>
    <n v="11281"/>
    <n v="52830000"/>
    <n v="58700000"/>
    <n v="23964"/>
    <n v="258288485"/>
    <n v="351570175"/>
    <n v="244"/>
    <n v="3321553"/>
    <n v="3876225"/>
    <n v="0"/>
    <n v="0"/>
    <n v="0"/>
    <n v="0"/>
    <n v="0"/>
    <n v="0"/>
    <n v="0"/>
    <n v="0"/>
    <n v="0"/>
    <n v="0"/>
    <n v="0"/>
    <n v="0"/>
    <n v="0"/>
    <n v="0"/>
    <n v="0"/>
    <n v="239727"/>
    <n v="421860"/>
    <n v="23871"/>
    <n v="257233826"/>
    <n v="350145025"/>
    <n v="0"/>
    <n v="0"/>
    <n v="0"/>
    <n v="0"/>
    <n v="0"/>
    <n v="0"/>
    <n v="0"/>
    <n v="0"/>
    <n v="0"/>
    <n v="0"/>
    <n v="0"/>
    <n v="0"/>
    <n v="0"/>
    <n v="0"/>
    <n v="0"/>
    <n v="28343713"/>
    <n v="37814175"/>
    <n v="114748210"/>
    <n v="154644875"/>
    <n v="18735512"/>
    <n v="24790800"/>
    <n v="95406391"/>
    <n v="132895175"/>
    <d v="2021-08-03T00:00:00"/>
    <d v="2021-07-24T00:00:00"/>
    <d v="2021-08-04T00:00:00"/>
    <n v="23871"/>
    <n v="23871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282"/>
    <x v="6"/>
    <s v="M8"/>
    <s v="S045M8B"/>
    <n v="105800000"/>
    <n v="0"/>
    <n v="105800000"/>
    <s v="11045 RAMAYANA JAMBI"/>
    <n v="11282"/>
    <n v="116370000"/>
    <n v="129300000"/>
    <n v="27128"/>
    <n v="200201091"/>
    <n v="261015675"/>
    <n v="884"/>
    <n v="4373015"/>
    <n v="5122025"/>
    <n v="0"/>
    <n v="0"/>
    <n v="0"/>
    <n v="0"/>
    <n v="0"/>
    <n v="0"/>
    <n v="0"/>
    <n v="0"/>
    <n v="0"/>
    <n v="0"/>
    <n v="0"/>
    <n v="0"/>
    <n v="0"/>
    <n v="0"/>
    <n v="0"/>
    <n v="337185"/>
    <n v="162984"/>
    <n v="26377"/>
    <n v="197417777"/>
    <n v="257654250"/>
    <n v="0"/>
    <n v="0"/>
    <n v="0"/>
    <n v="0"/>
    <n v="0"/>
    <n v="0"/>
    <n v="2016"/>
    <n v="9050685"/>
    <n v="12282200"/>
    <n v="0"/>
    <n v="0"/>
    <n v="0"/>
    <n v="0"/>
    <n v="0"/>
    <n v="0"/>
    <n v="76577668"/>
    <n v="102585450"/>
    <n v="84000644"/>
    <n v="105683725"/>
    <n v="12175339"/>
    <n v="16075050"/>
    <n v="24461565"/>
    <n v="33024275"/>
    <d v="2021-08-03T00:00:00"/>
    <d v="2021-07-31T00:00:00"/>
    <d v="2021-08-04T00:00:00"/>
    <n v="26377"/>
    <n v="26377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283"/>
    <x v="7"/>
    <s v="M8"/>
    <s v="S045M8C"/>
    <n v="38500000"/>
    <n v="0"/>
    <n v="38500000"/>
    <s v="11045 RAMAYANA JAMBI"/>
    <n v="11283"/>
    <n v="42315000"/>
    <n v="45500000"/>
    <n v="17699"/>
    <n v="163302825"/>
    <n v="203575690"/>
    <n v="378"/>
    <n v="2173670"/>
    <n v="2413800"/>
    <n v="0"/>
    <n v="0"/>
    <n v="0"/>
    <n v="0"/>
    <n v="0"/>
    <n v="0"/>
    <n v="0"/>
    <n v="0"/>
    <n v="0"/>
    <n v="0"/>
    <n v="0"/>
    <n v="0"/>
    <n v="0"/>
    <n v="0"/>
    <n v="0"/>
    <n v="39595"/>
    <n v="327540"/>
    <n v="17439"/>
    <n v="161972050"/>
    <n v="201864540"/>
    <n v="0"/>
    <n v="0"/>
    <n v="0"/>
    <n v="0"/>
    <n v="0"/>
    <n v="0"/>
    <n v="0"/>
    <n v="0"/>
    <n v="0"/>
    <n v="0"/>
    <n v="0"/>
    <n v="0"/>
    <n v="0"/>
    <n v="0"/>
    <n v="0"/>
    <n v="57527364"/>
    <n v="71398170"/>
    <n v="47329852"/>
    <n v="59421870"/>
    <n v="21639407"/>
    <n v="27650775"/>
    <n v="35137078"/>
    <n v="42865425"/>
    <d v="2021-08-03T00:00:00"/>
    <d v="2021-07-30T00:00:00"/>
    <d v="2021-08-04T00:00:00"/>
    <n v="17439"/>
    <n v="17440"/>
    <s v="DANI SATRIA"/>
    <n v="0"/>
    <n v="0"/>
    <n v="0"/>
  </r>
  <r>
    <s v="11045"/>
    <s v="S045"/>
    <x v="0"/>
    <s v="S045 - ROBINSON JAMBI"/>
    <s v="LKLP"/>
    <s v="WEST"/>
    <s v="SUMATRA"/>
    <s v="JAMBI"/>
    <s v="JAMBI"/>
    <s v="B"/>
    <s v="DANI SATRIA"/>
    <x v="1"/>
    <n v="11384"/>
    <x v="8"/>
    <s v="M8"/>
    <s v="S045M8D"/>
    <n v="99100000"/>
    <n v="0"/>
    <n v="99100000"/>
    <s v="11045 RAMAYANA JAMBI"/>
    <n v="11384"/>
    <n v="108976000"/>
    <n v="111200000"/>
    <n v="1816"/>
    <n v="28178130"/>
    <n v="35469350"/>
    <n v="118"/>
    <n v="4834195"/>
    <n v="5244750"/>
    <n v="0"/>
    <n v="0"/>
    <n v="0"/>
    <n v="0"/>
    <n v="0"/>
    <n v="0"/>
    <n v="0"/>
    <n v="0"/>
    <n v="0"/>
    <n v="0"/>
    <n v="0"/>
    <n v="0"/>
    <n v="0"/>
    <n v="0"/>
    <n v="0"/>
    <n v="397816"/>
    <n v="118887"/>
    <n v="1714"/>
    <n v="23923278"/>
    <n v="30711200"/>
    <n v="0"/>
    <n v="0"/>
    <n v="0"/>
    <n v="0"/>
    <n v="0"/>
    <n v="0"/>
    <n v="160"/>
    <n v="5779628"/>
    <n v="6986000"/>
    <n v="0"/>
    <n v="0"/>
    <n v="0"/>
    <n v="0"/>
    <n v="0"/>
    <n v="0"/>
    <n v="11475934"/>
    <n v="12563900"/>
    <n v="5867873"/>
    <n v="8330050"/>
    <n v="6368771"/>
    <n v="9527250"/>
    <n v="210700"/>
    <n v="290000"/>
    <d v="2021-08-03T00:00:00"/>
    <d v="2021-07-31T00:00:00"/>
    <d v="2021-08-04T00:00:00"/>
    <n v="1714"/>
    <n v="1714"/>
    <s v="DANI SATRIA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161"/>
    <x v="0"/>
    <s v="M67"/>
    <s v="S046M6A"/>
    <n v="2400000"/>
    <n v="500000"/>
    <n v="2900000"/>
    <s v="11046 RAMAYANA CIANJUR"/>
    <n v="11161"/>
    <n v="2660000"/>
    <n v="3800000"/>
    <n v="1784"/>
    <n v="55457155"/>
    <n v="95039201"/>
    <n v="12"/>
    <n v="486910"/>
    <n v="731200"/>
    <n v="0"/>
    <n v="0"/>
    <n v="0"/>
    <n v="0"/>
    <n v="6"/>
    <n v="79088"/>
    <n v="135000"/>
    <n v="0"/>
    <n v="0"/>
    <n v="0"/>
    <n v="0"/>
    <n v="0"/>
    <n v="0"/>
    <n v="0"/>
    <n v="0"/>
    <n v="195600"/>
    <n v="80197"/>
    <n v="1786"/>
    <n v="55295157"/>
    <n v="94734201"/>
    <n v="0"/>
    <n v="0"/>
    <n v="0"/>
    <n v="0"/>
    <n v="0"/>
    <n v="0"/>
    <n v="0"/>
    <n v="0"/>
    <n v="0"/>
    <n v="0"/>
    <n v="0"/>
    <n v="0"/>
    <n v="0"/>
    <n v="0"/>
    <n v="0"/>
    <n v="8075497"/>
    <n v="14208600"/>
    <n v="9458592"/>
    <n v="16087100"/>
    <n v="5808155"/>
    <n v="9403600"/>
    <n v="31952913"/>
    <n v="55034901"/>
    <d v="2021-08-03T00:00:00"/>
    <d v="2021-08-02T00:00:00"/>
    <d v="2021-08-04T00:00:00"/>
    <n v="1786"/>
    <n v="1786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162"/>
    <x v="1"/>
    <s v="M67"/>
    <s v="S046M6B"/>
    <n v="500000"/>
    <n v="3400000"/>
    <n v="3900000"/>
    <s v="11046 RAMAYANA CIANJUR"/>
    <n v="11162"/>
    <n v="560000"/>
    <n v="800000"/>
    <n v="177"/>
    <n v="1688995"/>
    <n v="1666000"/>
    <n v="1"/>
    <n v="2727"/>
    <n v="3000"/>
    <n v="0"/>
    <n v="0"/>
    <n v="0"/>
    <n v="0"/>
    <n v="0"/>
    <n v="0"/>
    <n v="0"/>
    <n v="0"/>
    <n v="0"/>
    <n v="0"/>
    <n v="0"/>
    <n v="0"/>
    <n v="0"/>
    <n v="0"/>
    <n v="0"/>
    <n v="0"/>
    <n v="-3274"/>
    <n v="176"/>
    <n v="1682994"/>
    <n v="1663000"/>
    <n v="0"/>
    <n v="0"/>
    <n v="0"/>
    <n v="0"/>
    <n v="0"/>
    <n v="0"/>
    <n v="0"/>
    <n v="0"/>
    <n v="0"/>
    <n v="0"/>
    <n v="0"/>
    <n v="0"/>
    <n v="0"/>
    <n v="0"/>
    <n v="0"/>
    <n v="-6001"/>
    <n v="-3000"/>
    <n v="183118"/>
    <n v="12000"/>
    <n v="0"/>
    <n v="0"/>
    <n v="1505877"/>
    <n v="1654000"/>
    <d v="2021-08-02T00:00:00"/>
    <d v="2021-08-02T00:00:00"/>
    <d v="2021-08-04T00:00:00"/>
    <n v="176"/>
    <n v="176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171"/>
    <x v="2"/>
    <s v="M67"/>
    <s v="S046M7A"/>
    <n v="3900000"/>
    <n v="2000000"/>
    <n v="5900000"/>
    <s v="11046 RAMAYANA CIANJUR"/>
    <n v="11171"/>
    <n v="4275000"/>
    <n v="5700000"/>
    <n v="1604"/>
    <n v="45086029"/>
    <n v="79784900"/>
    <n v="11"/>
    <n v="741818"/>
    <n v="972000"/>
    <n v="0"/>
    <n v="0"/>
    <n v="0"/>
    <n v="0"/>
    <n v="120"/>
    <n v="3933125"/>
    <n v="6600000"/>
    <n v="0"/>
    <n v="0"/>
    <n v="0"/>
    <n v="0"/>
    <n v="0"/>
    <n v="0"/>
    <n v="0"/>
    <n v="0"/>
    <n v="192000"/>
    <n v="181894"/>
    <n v="1717"/>
    <n v="48649465"/>
    <n v="85740900"/>
    <n v="0"/>
    <n v="0"/>
    <n v="0"/>
    <n v="32"/>
    <n v="728999"/>
    <n v="1206000"/>
    <n v="0"/>
    <n v="0"/>
    <n v="0"/>
    <n v="0"/>
    <n v="0"/>
    <n v="0"/>
    <n v="0"/>
    <n v="0"/>
    <n v="0"/>
    <n v="19706256"/>
    <n v="32357800"/>
    <n v="6552857"/>
    <n v="11592400"/>
    <n v="11515826"/>
    <n v="20569000"/>
    <n v="10874526"/>
    <n v="21221700"/>
    <d v="2021-08-03T00:00:00"/>
    <d v="2021-08-02T00:00:00"/>
    <d v="2021-08-04T00:00:00"/>
    <n v="1717"/>
    <n v="1717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172"/>
    <x v="3"/>
    <s v="M67"/>
    <s v="S046M7B"/>
    <n v="5300000"/>
    <n v="200000"/>
    <n v="5500000"/>
    <s v="11046 RAMAYANA CIANJUR"/>
    <n v="11172"/>
    <n v="5852000"/>
    <n v="7600000"/>
    <n v="3504"/>
    <n v="74440708"/>
    <n v="123625300"/>
    <n v="8"/>
    <n v="110454"/>
    <n v="128500"/>
    <n v="0"/>
    <n v="0"/>
    <n v="0"/>
    <n v="0"/>
    <n v="12"/>
    <n v="268231"/>
    <n v="468000"/>
    <n v="0"/>
    <n v="0"/>
    <n v="0"/>
    <n v="0"/>
    <n v="0"/>
    <n v="0"/>
    <n v="0"/>
    <n v="0"/>
    <n v="7000"/>
    <n v="23420"/>
    <n v="3512"/>
    <n v="74652217"/>
    <n v="124009300"/>
    <n v="0"/>
    <n v="0"/>
    <n v="0"/>
    <n v="0"/>
    <n v="0"/>
    <n v="0"/>
    <n v="0"/>
    <n v="0"/>
    <n v="0"/>
    <n v="0"/>
    <n v="0"/>
    <n v="0"/>
    <n v="0"/>
    <n v="0"/>
    <n v="0"/>
    <n v="14711408"/>
    <n v="26785000"/>
    <n v="19478462"/>
    <n v="33127300"/>
    <n v="12830786"/>
    <n v="21442000"/>
    <n v="27631561"/>
    <n v="42655000"/>
    <d v="2021-08-02T00:00:00"/>
    <d v="2021-08-02T00:00:00"/>
    <d v="2021-08-04T00:00:00"/>
    <n v="3512"/>
    <n v="3512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173"/>
    <x v="4"/>
    <s v="M67"/>
    <s v="S046M7C"/>
    <n v="5200000"/>
    <n v="0"/>
    <n v="5200000"/>
    <s v="11046 RAMAYANA CIANJUR"/>
    <n v="11173"/>
    <n v="5695000"/>
    <n v="6700000"/>
    <n v="2211"/>
    <n v="83450739"/>
    <n v="114492000"/>
    <n v="12"/>
    <n v="273182"/>
    <n v="336500"/>
    <n v="0"/>
    <n v="0"/>
    <n v="0"/>
    <n v="0"/>
    <n v="37"/>
    <n v="713490"/>
    <n v="991000"/>
    <n v="0"/>
    <n v="0"/>
    <n v="0"/>
    <n v="0"/>
    <n v="0"/>
    <n v="0"/>
    <n v="0"/>
    <n v="0"/>
    <n v="36000"/>
    <n v="39061"/>
    <n v="2241"/>
    <n v="84089186"/>
    <n v="115376000"/>
    <n v="0"/>
    <n v="0"/>
    <n v="0"/>
    <n v="0"/>
    <n v="0"/>
    <n v="0"/>
    <n v="0"/>
    <n v="0"/>
    <n v="0"/>
    <n v="0"/>
    <n v="0"/>
    <n v="0"/>
    <n v="0"/>
    <n v="0"/>
    <n v="0"/>
    <n v="38653200"/>
    <n v="56397500"/>
    <n v="3890487"/>
    <n v="5206000"/>
    <n v="11319785"/>
    <n v="15511000"/>
    <n v="30225714"/>
    <n v="38261500"/>
    <d v="2021-08-03T00:00:00"/>
    <d v="2021-08-02T00:00:00"/>
    <d v="2021-08-04T00:00:00"/>
    <n v="2241"/>
    <n v="2241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281"/>
    <x v="5"/>
    <s v="M8"/>
    <s v="S046M8A"/>
    <n v="33400000"/>
    <n v="0"/>
    <n v="33400000"/>
    <s v="11046 RAMAYANA CIANJUR"/>
    <n v="11281"/>
    <n v="36720000"/>
    <n v="40800000"/>
    <n v="37200"/>
    <n v="456941414"/>
    <n v="609064250"/>
    <n v="368"/>
    <n v="3783298"/>
    <n v="4496400"/>
    <n v="0"/>
    <n v="0"/>
    <n v="0"/>
    <n v="0"/>
    <n v="168"/>
    <n v="1733854"/>
    <n v="2070600"/>
    <n v="0"/>
    <n v="0"/>
    <n v="0"/>
    <n v="0"/>
    <n v="0"/>
    <n v="0"/>
    <n v="0"/>
    <n v="0"/>
    <n v="336322"/>
    <n v="-490651"/>
    <n v="37108"/>
    <n v="455803778"/>
    <n v="605992150"/>
    <n v="0"/>
    <n v="0"/>
    <n v="0"/>
    <n v="0"/>
    <n v="0"/>
    <n v="0"/>
    <n v="72"/>
    <n v="906136"/>
    <n v="1196400"/>
    <n v="0"/>
    <n v="0"/>
    <n v="0"/>
    <n v="0"/>
    <n v="40335"/>
    <n v="2512650"/>
    <n v="133167845"/>
    <n v="172566050"/>
    <n v="88565885"/>
    <n v="112826425"/>
    <n v="61159795"/>
    <n v="83663575"/>
    <n v="172598731"/>
    <n v="236501550"/>
    <d v="2021-08-03T00:00:00"/>
    <d v="2021-08-02T00:00:00"/>
    <d v="2021-08-04T00:00:00"/>
    <n v="37108"/>
    <n v="37108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282"/>
    <x v="6"/>
    <s v="M8"/>
    <s v="S046M8B"/>
    <n v="63500000"/>
    <n v="0"/>
    <n v="63500000"/>
    <s v="11046 RAMAYANA CIANJUR"/>
    <n v="11282"/>
    <n v="69840000"/>
    <n v="77600000"/>
    <n v="46304"/>
    <n v="332262148"/>
    <n v="422699250"/>
    <n v="1032"/>
    <n v="6200566"/>
    <n v="7288275"/>
    <n v="0"/>
    <n v="0"/>
    <n v="0"/>
    <n v="0"/>
    <n v="660"/>
    <n v="3706989"/>
    <n v="5502000"/>
    <n v="0"/>
    <n v="0"/>
    <n v="0"/>
    <n v="0"/>
    <n v="0"/>
    <n v="0"/>
    <n v="0"/>
    <n v="0"/>
    <n v="455848"/>
    <n v="-86142"/>
    <n v="46165"/>
    <n v="332856349"/>
    <n v="423534550"/>
    <n v="0"/>
    <n v="0"/>
    <n v="0"/>
    <n v="0"/>
    <n v="0"/>
    <n v="0"/>
    <n v="752"/>
    <n v="2641415"/>
    <n v="3235200"/>
    <n v="63"/>
    <n v="250246"/>
    <n v="97000"/>
    <n v="0"/>
    <n v="-83191"/>
    <n v="1227900"/>
    <n v="267582686"/>
    <n v="336000725"/>
    <n v="25589180"/>
    <n v="34083175"/>
    <n v="9328678"/>
    <n v="12639000"/>
    <n v="29423237"/>
    <n v="39495300"/>
    <d v="2021-08-03T00:00:00"/>
    <d v="2021-08-02T00:00:00"/>
    <d v="2021-08-04T00:00:00"/>
    <n v="46165"/>
    <n v="46165"/>
    <s v="BURHAN BURHANUDIN"/>
    <n v="0"/>
    <n v="0"/>
    <n v="0"/>
  </r>
  <r>
    <s v="11046"/>
    <s v="S046"/>
    <x v="1"/>
    <s v="S046 - ROBINSON CIANJUR"/>
    <s v="LKLP"/>
    <s v="WEST"/>
    <s v="JAVA"/>
    <s v="WEST JAVA"/>
    <s v="CIANJUR"/>
    <s v="C"/>
    <s v="BURHAN BURHANUDIN"/>
    <x v="1"/>
    <n v="11283"/>
    <x v="7"/>
    <s v="M8"/>
    <s v="S046M8C"/>
    <n v="31800000"/>
    <n v="0"/>
    <n v="31800000"/>
    <s v="11046 RAMAYANA CIANJUR"/>
    <n v="11283"/>
    <n v="34968000"/>
    <n v="37600000"/>
    <n v="15827"/>
    <n v="158718762"/>
    <n v="196355005"/>
    <n v="368"/>
    <n v="2262935"/>
    <n v="2542090"/>
    <n v="0"/>
    <n v="0"/>
    <n v="0"/>
    <n v="0"/>
    <n v="99"/>
    <n v="454944"/>
    <n v="614400"/>
    <n v="0"/>
    <n v="0"/>
    <n v="0"/>
    <n v="0"/>
    <n v="0"/>
    <n v="0"/>
    <n v="0"/>
    <n v="0"/>
    <n v="52861"/>
    <n v="-358200"/>
    <n v="15649"/>
    <n v="157432847"/>
    <n v="194612280"/>
    <n v="0"/>
    <n v="0"/>
    <n v="0"/>
    <n v="60"/>
    <n v="444756"/>
    <n v="544000"/>
    <n v="156"/>
    <n v="897094"/>
    <n v="1324200"/>
    <n v="0"/>
    <n v="0"/>
    <n v="0"/>
    <n v="0"/>
    <n v="-1183"/>
    <n v="824400"/>
    <n v="85529476"/>
    <n v="105176780"/>
    <n v="27187207"/>
    <n v="34182575"/>
    <n v="13177570"/>
    <n v="16193900"/>
    <n v="30236174"/>
    <n v="37324175"/>
    <d v="2021-08-03T00:00:00"/>
    <d v="2021-08-02T00:00:00"/>
    <d v="2021-08-04T00:00:00"/>
    <n v="15649"/>
    <n v="15649"/>
    <s v="BURHAN BURHANUDIN"/>
    <n v="60"/>
    <n v="444756"/>
    <n v="544000"/>
  </r>
  <r>
    <s v="11046"/>
    <s v="S046"/>
    <x v="1"/>
    <s v="S046 - ROBINSON CIANJUR"/>
    <s v="LKLP"/>
    <s v="WEST"/>
    <s v="JAVA"/>
    <s v="WEST JAVA"/>
    <s v="CIANJUR"/>
    <s v="C"/>
    <s v="BURHAN BURHANUDIN"/>
    <x v="1"/>
    <n v="11384"/>
    <x v="8"/>
    <s v="M8"/>
    <s v="S046M8D"/>
    <n v="42100000"/>
    <n v="0"/>
    <n v="42100000"/>
    <s v="11046 RAMAYANA CIANJUR"/>
    <n v="11384"/>
    <n v="46354000"/>
    <n v="47300000"/>
    <n v="3203"/>
    <n v="34458332"/>
    <n v="47346375"/>
    <n v="123"/>
    <n v="3940650"/>
    <n v="4245000"/>
    <n v="45"/>
    <n v="1044000"/>
    <n v="1075500"/>
    <n v="977727"/>
    <n v="0"/>
    <n v="0"/>
    <n v="0"/>
    <n v="0"/>
    <n v="0"/>
    <n v="0"/>
    <n v="0"/>
    <n v="0"/>
    <n v="0"/>
    <n v="0"/>
    <n v="0"/>
    <n v="233076"/>
    <n v="139769"/>
    <n v="3165"/>
    <n v="32429869"/>
    <n v="44977625"/>
    <n v="0"/>
    <n v="0"/>
    <n v="0"/>
    <n v="0"/>
    <n v="0"/>
    <n v="0"/>
    <n v="374"/>
    <n v="2331808"/>
    <n v="3203800"/>
    <n v="0"/>
    <n v="0"/>
    <n v="0"/>
    <n v="0"/>
    <n v="0"/>
    <n v="0"/>
    <n v="28098403"/>
    <n v="38926850"/>
    <n v="2343884"/>
    <n v="3429475"/>
    <n v="229801"/>
    <n v="318750"/>
    <n v="990170"/>
    <n v="1285850"/>
    <d v="2021-08-03T00:00:00"/>
    <d v="2021-08-01T00:00:00"/>
    <d v="2021-08-04T00:00:00"/>
    <n v="3165"/>
    <n v="3165"/>
    <s v="BURHAN BURHANUDIN"/>
    <n v="0"/>
    <n v="0"/>
    <n v="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161"/>
    <x v="0"/>
    <s v="M67"/>
    <s v="S047M6A"/>
    <n v="7200000"/>
    <n v="0"/>
    <n v="7200000"/>
    <s v="11047 ROBINSON CIBUBUR"/>
    <n v="11161"/>
    <n v="7910000"/>
    <n v="11300000"/>
    <n v="3516"/>
    <n v="117145957"/>
    <n v="191470102"/>
    <n v="28"/>
    <n v="1080830"/>
    <n v="1537300"/>
    <n v="0"/>
    <n v="0"/>
    <n v="0"/>
    <n v="0"/>
    <n v="0"/>
    <n v="0"/>
    <n v="0"/>
    <n v="0"/>
    <n v="0"/>
    <n v="0"/>
    <n v="0"/>
    <n v="0"/>
    <n v="0"/>
    <n v="0"/>
    <n v="0"/>
    <n v="348390"/>
    <n v="181702"/>
    <n v="3535"/>
    <n v="117639126"/>
    <n v="192328602"/>
    <n v="0"/>
    <n v="0"/>
    <n v="0"/>
    <n v="0"/>
    <n v="0"/>
    <n v="0"/>
    <n v="0"/>
    <n v="0"/>
    <n v="0"/>
    <n v="0"/>
    <n v="0"/>
    <n v="0"/>
    <n v="0"/>
    <n v="0"/>
    <n v="0"/>
    <n v="22776228"/>
    <n v="38719500"/>
    <n v="20967920"/>
    <n v="33005900"/>
    <n v="9123322"/>
    <n v="14850500"/>
    <n v="64771656"/>
    <n v="105752702"/>
    <d v="2021-08-03T00:00:00"/>
    <d v="2021-08-03T00:00:00"/>
    <d v="2021-08-04T00:00:00"/>
    <n v="3535"/>
    <n v="3535"/>
    <s v="BURHAN BURHANUDIN"/>
    <n v="37"/>
    <n v="1093621"/>
    <n v="19071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162"/>
    <x v="1"/>
    <s v="M67"/>
    <s v="S047M6B"/>
    <n v="4200000"/>
    <n v="300000"/>
    <n v="4500000"/>
    <s v="11047 ROBINSON CIBUBUR"/>
    <n v="11162"/>
    <n v="4620000"/>
    <n v="6600000"/>
    <n v="5355"/>
    <n v="115311486"/>
    <n v="180546100"/>
    <n v="19"/>
    <n v="254363"/>
    <n v="279800"/>
    <n v="0"/>
    <n v="0"/>
    <n v="0"/>
    <n v="0"/>
    <n v="0"/>
    <n v="0"/>
    <n v="0"/>
    <n v="0"/>
    <n v="0"/>
    <n v="0"/>
    <n v="1650"/>
    <n v="52558452"/>
    <n v="96684000"/>
    <n v="0"/>
    <n v="0"/>
    <n v="0"/>
    <n v="58079"/>
    <n v="3789"/>
    <n v="63436211"/>
    <n v="84804400"/>
    <n v="0"/>
    <n v="0"/>
    <n v="0"/>
    <n v="28"/>
    <n v="221621"/>
    <n v="216000"/>
    <n v="0"/>
    <n v="0"/>
    <n v="0"/>
    <n v="0"/>
    <n v="0"/>
    <n v="0"/>
    <n v="0"/>
    <n v="0"/>
    <n v="0"/>
    <n v="11450693"/>
    <n v="18961500"/>
    <n v="10132680"/>
    <n v="14829900"/>
    <n v="3846992"/>
    <n v="7609000"/>
    <n v="35248020"/>
    <n v="40449000"/>
    <d v="2021-08-03T00:00:00"/>
    <d v="2021-08-03T00:00:00"/>
    <d v="2021-08-04T00:00:00"/>
    <n v="3789"/>
    <n v="3789"/>
    <s v="BURHAN BURHANUDIN"/>
    <n v="91"/>
    <n v="780960"/>
    <n v="10908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171"/>
    <x v="2"/>
    <s v="M67"/>
    <s v="S047M7A"/>
    <n v="11900000"/>
    <n v="2900000"/>
    <n v="14800000"/>
    <s v="11047 ROBINSON CIBUBUR"/>
    <n v="11171"/>
    <n v="13125000"/>
    <n v="17500000"/>
    <n v="3313"/>
    <n v="102651730"/>
    <n v="168625200"/>
    <n v="32"/>
    <n v="1056816"/>
    <n v="1375500"/>
    <n v="0"/>
    <n v="0"/>
    <n v="0"/>
    <n v="0"/>
    <n v="0"/>
    <n v="0"/>
    <n v="0"/>
    <n v="0"/>
    <n v="0"/>
    <n v="0"/>
    <n v="0"/>
    <n v="0"/>
    <n v="0"/>
    <n v="0"/>
    <n v="0"/>
    <n v="222000"/>
    <n v="122513"/>
    <n v="3307"/>
    <n v="102404832"/>
    <n v="168316700"/>
    <n v="0"/>
    <n v="0"/>
    <n v="0"/>
    <n v="24"/>
    <n v="935001"/>
    <n v="1733000"/>
    <n v="0"/>
    <n v="0"/>
    <n v="0"/>
    <n v="0"/>
    <n v="0"/>
    <n v="0"/>
    <n v="0"/>
    <n v="0"/>
    <n v="0"/>
    <n v="41253793"/>
    <n v="70137400"/>
    <n v="18349313"/>
    <n v="31518200"/>
    <n v="4950093"/>
    <n v="8806000"/>
    <n v="30527865"/>
    <n v="45785100"/>
    <d v="2021-08-03T00:00:00"/>
    <d v="2021-08-03T00:00:00"/>
    <d v="2021-08-04T00:00:00"/>
    <n v="3307"/>
    <n v="3307"/>
    <s v="BURHAN BURHANUDIN"/>
    <n v="9"/>
    <n v="327123"/>
    <n v="5720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172"/>
    <x v="3"/>
    <s v="M67"/>
    <s v="S047M7B"/>
    <n v="25900000"/>
    <n v="400000"/>
    <n v="26300000"/>
    <s v="11047 ROBINSON CIBUBUR"/>
    <n v="11172"/>
    <n v="28490000"/>
    <n v="37000000"/>
    <n v="5274"/>
    <n v="102987593"/>
    <n v="166653200"/>
    <n v="81"/>
    <n v="2335999"/>
    <n v="2690400"/>
    <n v="0"/>
    <n v="0"/>
    <n v="0"/>
    <n v="0"/>
    <n v="0"/>
    <n v="0"/>
    <n v="0"/>
    <n v="0"/>
    <n v="0"/>
    <n v="0"/>
    <n v="0"/>
    <n v="0"/>
    <n v="0"/>
    <n v="0"/>
    <n v="0"/>
    <n v="206800"/>
    <n v="721635"/>
    <n v="5296"/>
    <n v="104870557"/>
    <n v="169335300"/>
    <n v="0"/>
    <n v="0"/>
    <n v="0"/>
    <n v="425"/>
    <n v="9234311"/>
    <n v="14983600"/>
    <n v="0"/>
    <n v="0"/>
    <n v="0"/>
    <n v="0"/>
    <n v="0"/>
    <n v="0"/>
    <n v="0"/>
    <n v="0"/>
    <n v="0"/>
    <n v="29167390"/>
    <n v="50595500"/>
    <n v="31922637"/>
    <n v="54846600"/>
    <n v="7944819"/>
    <n v="12353200"/>
    <n v="35738550"/>
    <n v="51405000"/>
    <d v="2021-08-03T00:00:00"/>
    <d v="2021-08-03T00:00:00"/>
    <d v="2021-08-04T00:00:00"/>
    <n v="5296"/>
    <n v="5296"/>
    <s v="BURHAN BURHANUDIN"/>
    <n v="64"/>
    <n v="2776602"/>
    <n v="41470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173"/>
    <x v="4"/>
    <s v="M67"/>
    <s v="S047M7C"/>
    <n v="14700000"/>
    <n v="200000"/>
    <n v="14900000"/>
    <s v="11047 ROBINSON CIBUBUR"/>
    <n v="11173"/>
    <n v="16150000"/>
    <n v="19000000"/>
    <n v="3018"/>
    <n v="107932180"/>
    <n v="147559100"/>
    <n v="54"/>
    <n v="1838545"/>
    <n v="2092500"/>
    <n v="0"/>
    <n v="0"/>
    <n v="0"/>
    <n v="0"/>
    <n v="0"/>
    <n v="0"/>
    <n v="0"/>
    <n v="0"/>
    <n v="0"/>
    <n v="0"/>
    <n v="0"/>
    <n v="0"/>
    <n v="0"/>
    <n v="0"/>
    <n v="0"/>
    <n v="70100"/>
    <n v="324946"/>
    <n v="3002"/>
    <n v="108034669"/>
    <n v="147774100"/>
    <n v="0"/>
    <n v="0"/>
    <n v="0"/>
    <n v="0"/>
    <n v="0"/>
    <n v="0"/>
    <n v="0"/>
    <n v="0"/>
    <n v="0"/>
    <n v="0"/>
    <n v="0"/>
    <n v="0"/>
    <n v="0"/>
    <n v="0"/>
    <n v="0"/>
    <n v="45770310"/>
    <n v="63997500"/>
    <n v="8973145"/>
    <n v="13110500"/>
    <n v="16506958"/>
    <n v="23145000"/>
    <n v="35209950"/>
    <n v="44401100"/>
    <d v="2021-08-03T00:00:00"/>
    <d v="2021-08-03T00:00:00"/>
    <d v="2021-08-04T00:00:00"/>
    <n v="3002"/>
    <n v="3002"/>
    <s v="BURHAN BURHANUDIN"/>
    <n v="13"/>
    <n v="1129065"/>
    <n v="16150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281"/>
    <x v="5"/>
    <s v="M8"/>
    <s v="S047M8A"/>
    <n v="172700000"/>
    <n v="0"/>
    <n v="172700000"/>
    <s v="11047 ROBINSON CIBUBUR"/>
    <n v="11281"/>
    <n v="189990000"/>
    <n v="211100000"/>
    <n v="55007"/>
    <n v="678758922"/>
    <n v="908539475"/>
    <n v="2236"/>
    <n v="28005014"/>
    <n v="32535775"/>
    <n v="0"/>
    <n v="0"/>
    <n v="0"/>
    <n v="0"/>
    <n v="0"/>
    <n v="0"/>
    <n v="0"/>
    <n v="0"/>
    <n v="0"/>
    <n v="0"/>
    <n v="0"/>
    <n v="0"/>
    <n v="0"/>
    <n v="0"/>
    <n v="0"/>
    <n v="1730252"/>
    <n v="3263119"/>
    <n v="54091"/>
    <n v="668870803"/>
    <n v="895467325"/>
    <n v="0"/>
    <n v="0"/>
    <n v="0"/>
    <n v="72"/>
    <n v="1829555"/>
    <n v="2419200"/>
    <n v="0"/>
    <n v="0"/>
    <n v="0"/>
    <n v="0"/>
    <n v="0"/>
    <n v="0"/>
    <n v="0"/>
    <n v="0"/>
    <n v="0"/>
    <n v="369146041"/>
    <n v="495142675"/>
    <n v="70521188"/>
    <n v="92341100"/>
    <n v="58174125"/>
    <n v="78571450"/>
    <n v="163857277"/>
    <n v="219856500"/>
    <d v="2021-08-03T00:00:00"/>
    <d v="2021-08-03T00:00:00"/>
    <d v="2021-08-04T00:00:00"/>
    <n v="54091"/>
    <n v="54091"/>
    <s v="BURHAN BURHANUDIN"/>
    <n v="36"/>
    <n v="480170"/>
    <n v="6549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282"/>
    <x v="6"/>
    <s v="M8"/>
    <s v="S047M8B"/>
    <n v="183200000"/>
    <n v="0"/>
    <n v="183200000"/>
    <s v="11047 ROBINSON CIBUBUR"/>
    <n v="11282"/>
    <n v="201510000"/>
    <n v="223900000"/>
    <n v="66613"/>
    <n v="493431007"/>
    <n v="658146950"/>
    <n v="3739"/>
    <n v="23053831"/>
    <n v="26707100"/>
    <n v="0"/>
    <n v="0"/>
    <n v="0"/>
    <n v="0"/>
    <n v="0"/>
    <n v="0"/>
    <n v="0"/>
    <n v="469"/>
    <n v="1447310"/>
    <n v="2044600"/>
    <n v="0"/>
    <n v="0"/>
    <n v="0"/>
    <n v="0"/>
    <n v="0"/>
    <n v="1094906"/>
    <n v="1438304"/>
    <n v="64216"/>
    <n v="481881082"/>
    <n v="642137850"/>
    <n v="0"/>
    <n v="0"/>
    <n v="0"/>
    <n v="173"/>
    <n v="1992660"/>
    <n v="2301150"/>
    <n v="1058"/>
    <n v="5178778"/>
    <n v="7041600"/>
    <n v="0"/>
    <n v="0"/>
    <n v="0"/>
    <n v="0"/>
    <n v="45901"/>
    <n v="1627800"/>
    <n v="336673762"/>
    <n v="439944950"/>
    <n v="105589947"/>
    <n v="149010000"/>
    <n v="14244722"/>
    <n v="19535100"/>
    <n v="25372651"/>
    <n v="33647800"/>
    <d v="2021-08-03T00:00:00"/>
    <d v="2021-08-03T00:00:00"/>
    <d v="2021-08-04T00:00:00"/>
    <n v="64216"/>
    <n v="64219"/>
    <s v="BURHAN BURHANUDIN"/>
    <n v="81"/>
    <n v="294905"/>
    <n v="42350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283"/>
    <x v="7"/>
    <s v="M8"/>
    <s v="S047M8C"/>
    <n v="110100000"/>
    <n v="0"/>
    <n v="110100000"/>
    <s v="11047 ROBINSON CIBUBUR"/>
    <n v="11283"/>
    <n v="121086000"/>
    <n v="130200000"/>
    <n v="42219"/>
    <n v="416070688"/>
    <n v="523299110"/>
    <n v="1991"/>
    <n v="17410962"/>
    <n v="19536875"/>
    <n v="0"/>
    <n v="0"/>
    <n v="0"/>
    <n v="0"/>
    <n v="0"/>
    <n v="0"/>
    <n v="0"/>
    <n v="0"/>
    <n v="0"/>
    <n v="0"/>
    <n v="0"/>
    <n v="0"/>
    <n v="0"/>
    <n v="0"/>
    <n v="0"/>
    <n v="382905"/>
    <n v="1449842"/>
    <n v="41321"/>
    <n v="408903065"/>
    <n v="509880510"/>
    <n v="0"/>
    <n v="0"/>
    <n v="0"/>
    <n v="3"/>
    <n v="10800"/>
    <n v="14100"/>
    <n v="0"/>
    <n v="0"/>
    <n v="0"/>
    <n v="0"/>
    <n v="0"/>
    <n v="0"/>
    <n v="0"/>
    <n v="-124278"/>
    <n v="4899450"/>
    <n v="311638455"/>
    <n v="386496685"/>
    <n v="38542820"/>
    <n v="49429425"/>
    <n v="21182078"/>
    <n v="26110300"/>
    <n v="36185120"/>
    <n v="46186600"/>
    <d v="2021-08-03T00:00:00"/>
    <d v="2021-08-03T00:00:00"/>
    <d v="2021-08-04T00:00:00"/>
    <n v="41321"/>
    <n v="41321"/>
    <s v="BURHAN BURHANUDIN"/>
    <n v="111"/>
    <n v="938614"/>
    <n v="1259750"/>
  </r>
  <r>
    <s v="11047"/>
    <s v="S047"/>
    <x v="0"/>
    <s v="S047 - ROBINSON CIBUBUR II"/>
    <s v="RHO"/>
    <s v="WEST"/>
    <s v="JAVA"/>
    <s v="DKI JAKARTA"/>
    <s v="EAST JAKARTA"/>
    <s v="A"/>
    <s v="BURHAN BURHANUDIN"/>
    <x v="1"/>
    <n v="11384"/>
    <x v="8"/>
    <s v="M8"/>
    <s v="S047M8D"/>
    <n v="209700000"/>
    <n v="900000"/>
    <n v="210600000"/>
    <s v="11047 ROBINSON CIBUBUR"/>
    <n v="11384"/>
    <n v="230692000"/>
    <n v="235400000"/>
    <n v="11852"/>
    <n v="193714253"/>
    <n v="249440170"/>
    <n v="982"/>
    <n v="23217013"/>
    <n v="24163550"/>
    <n v="39"/>
    <n v="526079"/>
    <n v="671300"/>
    <n v="610273"/>
    <n v="576"/>
    <n v="15208799"/>
    <n v="17186850"/>
    <n v="0"/>
    <n v="0"/>
    <n v="0"/>
    <n v="0"/>
    <n v="0"/>
    <n v="0"/>
    <n v="0"/>
    <n v="0"/>
    <n v="427699"/>
    <n v="1784170"/>
    <n v="11873"/>
    <n v="195525673"/>
    <n v="249957470"/>
    <n v="21"/>
    <n v="2503200"/>
    <n v="3316740"/>
    <n v="0"/>
    <n v="0"/>
    <n v="0"/>
    <n v="2792"/>
    <n v="27881503"/>
    <n v="37948000"/>
    <n v="81"/>
    <n v="2155438"/>
    <n v="1245500"/>
    <n v="0"/>
    <n v="282647"/>
    <n v="3300000"/>
    <n v="175383688"/>
    <n v="222657370"/>
    <n v="12413633"/>
    <n v="16390100"/>
    <n v="1853307"/>
    <n v="2538100"/>
    <n v="5605251"/>
    <n v="8010100"/>
    <d v="2021-08-03T00:00:00"/>
    <d v="2021-08-03T00:00:00"/>
    <d v="2021-08-04T00:00:00"/>
    <n v="11873"/>
    <n v="11882"/>
    <s v="BURHAN BURHANUDIN"/>
    <n v="4"/>
    <n v="100242"/>
    <n v="140000"/>
  </r>
  <r>
    <s v="11048"/>
    <s v="S048"/>
    <x v="0"/>
    <s v="S048 - ROBINSON LAMPUNG"/>
    <s v="LKLP"/>
    <s v="WEST"/>
    <s v="SUMATRA"/>
    <s v="LAMPUNG"/>
    <s v="LAMPUNG"/>
    <s v="D"/>
    <s v="DANI SATRIA"/>
    <x v="1"/>
    <n v="11161"/>
    <x v="0"/>
    <s v="M67"/>
    <s v="S048M6A"/>
    <n v="3700000"/>
    <n v="0"/>
    <n v="3700000"/>
    <s v="11048 ROBINSON LAMPUNG"/>
    <n v="11161"/>
    <n v="4060000"/>
    <n v="5800000"/>
    <n v="2398"/>
    <n v="67095001"/>
    <n v="107731101"/>
    <n v="12"/>
    <n v="706683"/>
    <n v="1108500"/>
    <n v="0"/>
    <n v="0"/>
    <n v="0"/>
    <n v="0"/>
    <n v="0"/>
    <n v="0"/>
    <n v="0"/>
    <n v="0"/>
    <n v="0"/>
    <n v="0"/>
    <n v="0"/>
    <n v="0"/>
    <n v="0"/>
    <n v="0"/>
    <n v="0"/>
    <n v="331150"/>
    <n v="69778"/>
    <n v="2395"/>
    <n v="66833718"/>
    <n v="107257801"/>
    <n v="0"/>
    <n v="0"/>
    <n v="0"/>
    <n v="0"/>
    <n v="0"/>
    <n v="0"/>
    <n v="0"/>
    <n v="0"/>
    <n v="0"/>
    <n v="0"/>
    <n v="0"/>
    <n v="0"/>
    <n v="0"/>
    <n v="0"/>
    <n v="0"/>
    <n v="8318336"/>
    <n v="14957600"/>
    <n v="14713323"/>
    <n v="26369100"/>
    <n v="2842422"/>
    <n v="2446100"/>
    <n v="40959637"/>
    <n v="63485001"/>
    <d v="2021-08-03T00:00:00"/>
    <d v="2021-06-25T00:00:00"/>
    <d v="2021-08-04T00:00:00"/>
    <n v="2395"/>
    <n v="2395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162"/>
    <x v="1"/>
    <s v="M67"/>
    <s v="S048M6B"/>
    <n v="1200000"/>
    <n v="100000"/>
    <n v="1300000"/>
    <s v="11048 ROBINSON LAMPUNG"/>
    <n v="11162"/>
    <n v="1330000"/>
    <n v="1900000"/>
    <n v="10"/>
    <n v="96591"/>
    <n v="133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96591"/>
    <n v="133650"/>
    <n v="0"/>
    <n v="0"/>
    <n v="0"/>
    <n v="0"/>
    <n v="0"/>
    <n v="0"/>
    <n v="0"/>
    <n v="0"/>
    <n v="0"/>
    <n v="0"/>
    <n v="0"/>
    <n v="0"/>
    <n v="0"/>
    <n v="0"/>
    <n v="0"/>
    <n v="36591"/>
    <n v="-15350"/>
    <n v="0"/>
    <n v="0"/>
    <n v="0"/>
    <n v="0"/>
    <n v="60000"/>
    <n v="149000"/>
    <d v="2021-05-26T00:00:00"/>
    <d v="2021-06-18T00:00:00"/>
    <d v="2021-08-04T00:00:00"/>
    <n v="10"/>
    <n v="10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171"/>
    <x v="2"/>
    <s v="M67"/>
    <s v="S048M7A"/>
    <n v="6700000"/>
    <n v="1100000"/>
    <n v="7800000"/>
    <s v="11048 ROBINSON LAMPUNG"/>
    <n v="11171"/>
    <n v="7350000"/>
    <n v="9800000"/>
    <n v="3292"/>
    <n v="97196794"/>
    <n v="166310900"/>
    <n v="7"/>
    <n v="314999"/>
    <n v="466500"/>
    <n v="0"/>
    <n v="0"/>
    <n v="0"/>
    <n v="0"/>
    <n v="0"/>
    <n v="0"/>
    <n v="0"/>
    <n v="0"/>
    <n v="0"/>
    <n v="0"/>
    <n v="0"/>
    <n v="0"/>
    <n v="0"/>
    <n v="0"/>
    <n v="0"/>
    <n v="120000"/>
    <n v="60370"/>
    <n v="3287"/>
    <n v="97035338"/>
    <n v="166018100"/>
    <n v="0"/>
    <n v="0"/>
    <n v="0"/>
    <n v="0"/>
    <n v="0"/>
    <n v="0"/>
    <n v="0"/>
    <n v="0"/>
    <n v="0"/>
    <n v="0"/>
    <n v="0"/>
    <n v="0"/>
    <n v="0"/>
    <n v="0"/>
    <n v="0"/>
    <n v="36266178"/>
    <n v="59928000"/>
    <n v="23137435"/>
    <n v="41762000"/>
    <n v="1065672"/>
    <n v="1483000"/>
    <n v="36566053"/>
    <n v="62845100"/>
    <d v="2021-08-03T00:00:00"/>
    <d v="2021-06-25T00:00:00"/>
    <d v="2021-08-04T00:00:00"/>
    <n v="3287"/>
    <n v="3287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172"/>
    <x v="3"/>
    <s v="M67"/>
    <s v="S048M7B"/>
    <n v="7800000"/>
    <n v="0"/>
    <n v="7800000"/>
    <s v="11048 ROBINSON LAMPUNG"/>
    <n v="11172"/>
    <n v="8547000"/>
    <n v="11100000"/>
    <n v="4906"/>
    <n v="95824254"/>
    <n v="160894300"/>
    <n v="19"/>
    <n v="488181"/>
    <n v="644000"/>
    <n v="0"/>
    <n v="0"/>
    <n v="0"/>
    <n v="0"/>
    <n v="0"/>
    <n v="0"/>
    <n v="0"/>
    <n v="0"/>
    <n v="0"/>
    <n v="0"/>
    <n v="0"/>
    <n v="0"/>
    <n v="0"/>
    <n v="0"/>
    <n v="0"/>
    <n v="112000"/>
    <n v="106075"/>
    <n v="4899"/>
    <n v="95630036"/>
    <n v="160508300"/>
    <n v="0"/>
    <n v="0"/>
    <n v="0"/>
    <n v="237"/>
    <n v="4820729"/>
    <n v="8019000"/>
    <n v="0"/>
    <n v="0"/>
    <n v="0"/>
    <n v="0"/>
    <n v="0"/>
    <n v="0"/>
    <n v="0"/>
    <n v="0"/>
    <n v="0"/>
    <n v="10303843"/>
    <n v="17945000"/>
    <n v="30784956"/>
    <n v="54329000"/>
    <n v="5551406"/>
    <n v="9297500"/>
    <n v="48989831"/>
    <n v="78936800"/>
    <d v="2021-08-03T00:00:00"/>
    <d v="2021-06-25T00:00:00"/>
    <d v="2021-08-04T00:00:00"/>
    <n v="4899"/>
    <n v="4899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173"/>
    <x v="4"/>
    <s v="M67"/>
    <s v="S048M7C"/>
    <n v="7600000"/>
    <n v="200000"/>
    <n v="7800000"/>
    <s v="11048 ROBINSON LAMPUNG"/>
    <n v="11173"/>
    <n v="8330000"/>
    <n v="9800000"/>
    <n v="3062"/>
    <n v="136909951"/>
    <n v="198411200"/>
    <n v="6"/>
    <n v="554091"/>
    <n v="706500"/>
    <n v="0"/>
    <n v="0"/>
    <n v="0"/>
    <n v="0"/>
    <n v="0"/>
    <n v="0"/>
    <n v="0"/>
    <n v="0"/>
    <n v="0"/>
    <n v="0"/>
    <n v="0"/>
    <n v="0"/>
    <n v="0"/>
    <n v="0"/>
    <n v="0"/>
    <n v="97000"/>
    <n v="75082"/>
    <n v="3061"/>
    <n v="136901878"/>
    <n v="198399700"/>
    <n v="0"/>
    <n v="0"/>
    <n v="0"/>
    <n v="0"/>
    <n v="0"/>
    <n v="0"/>
    <n v="0"/>
    <n v="0"/>
    <n v="0"/>
    <n v="0"/>
    <n v="0"/>
    <n v="0"/>
    <n v="0"/>
    <n v="0"/>
    <n v="0"/>
    <n v="56457414"/>
    <n v="86169900"/>
    <n v="14469347"/>
    <n v="20275800"/>
    <n v="846919"/>
    <n v="1399500"/>
    <n v="65128198"/>
    <n v="90554500"/>
    <d v="2021-08-02T00:00:00"/>
    <d v="2021-06-25T00:00:00"/>
    <d v="2021-08-04T00:00:00"/>
    <n v="3061"/>
    <n v="3061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281"/>
    <x v="5"/>
    <s v="M8"/>
    <s v="S048M8A"/>
    <n v="24200000"/>
    <n v="0"/>
    <n v="24200000"/>
    <s v="11048 ROBINSON LAMPUNG"/>
    <n v="11281"/>
    <n v="26640000"/>
    <n v="29600000"/>
    <n v="47874"/>
    <n v="441199982"/>
    <n v="593360400"/>
    <n v="158"/>
    <n v="1322279"/>
    <n v="1493450"/>
    <n v="0"/>
    <n v="0"/>
    <n v="0"/>
    <n v="0"/>
    <n v="0"/>
    <n v="0"/>
    <n v="0"/>
    <n v="0"/>
    <n v="0"/>
    <n v="0"/>
    <n v="0"/>
    <n v="0"/>
    <n v="0"/>
    <n v="0"/>
    <n v="0"/>
    <n v="38943"/>
    <n v="144196"/>
    <n v="47754"/>
    <n v="440407719"/>
    <n v="592328050"/>
    <n v="0"/>
    <n v="0"/>
    <n v="0"/>
    <n v="0"/>
    <n v="0"/>
    <n v="0"/>
    <n v="24"/>
    <n v="350826"/>
    <n v="475200"/>
    <n v="0"/>
    <n v="0"/>
    <n v="0"/>
    <n v="0"/>
    <n v="0"/>
    <n v="0"/>
    <n v="67786806"/>
    <n v="82268200"/>
    <n v="150544308"/>
    <n v="201297175"/>
    <n v="37822984"/>
    <n v="51496500"/>
    <n v="184253621"/>
    <n v="257266175"/>
    <d v="2021-08-03T00:00:00"/>
    <d v="2021-07-30T00:00:00"/>
    <d v="2021-08-04T00:00:00"/>
    <n v="47754"/>
    <n v="47754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282"/>
    <x v="6"/>
    <s v="M8"/>
    <s v="S048M8B"/>
    <n v="34100000"/>
    <n v="0"/>
    <n v="34100000"/>
    <s v="11048 ROBINSON LAMPUNG"/>
    <n v="11282"/>
    <n v="37530000"/>
    <n v="41700000"/>
    <n v="28567"/>
    <n v="214653722"/>
    <n v="274724025"/>
    <n v="737"/>
    <n v="3328997"/>
    <n v="3830200"/>
    <n v="0"/>
    <n v="0"/>
    <n v="0"/>
    <n v="0"/>
    <n v="0"/>
    <n v="0"/>
    <n v="0"/>
    <n v="0"/>
    <n v="0"/>
    <n v="0"/>
    <n v="0"/>
    <n v="0"/>
    <n v="0"/>
    <n v="0"/>
    <n v="0"/>
    <n v="233390"/>
    <n v="100747"/>
    <n v="27938"/>
    <n v="212522886"/>
    <n v="272234625"/>
    <n v="0"/>
    <n v="0"/>
    <n v="0"/>
    <n v="0"/>
    <n v="0"/>
    <n v="0"/>
    <n v="0"/>
    <n v="0"/>
    <n v="0"/>
    <n v="0"/>
    <n v="0"/>
    <n v="0"/>
    <n v="0"/>
    <n v="0"/>
    <n v="0"/>
    <n v="104623448"/>
    <n v="134413450"/>
    <n v="30813768"/>
    <n v="40382450"/>
    <n v="5724524"/>
    <n v="7836100"/>
    <n v="57083403"/>
    <n v="75090125"/>
    <d v="2021-08-03T00:00:00"/>
    <d v="2021-07-13T00:00:00"/>
    <d v="2021-08-04T00:00:00"/>
    <n v="27938"/>
    <n v="27938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283"/>
    <x v="7"/>
    <s v="M8"/>
    <s v="S048M8C"/>
    <n v="34400000"/>
    <n v="0"/>
    <n v="34400000"/>
    <s v="11048 ROBINSON LAMPUNG"/>
    <n v="11283"/>
    <n v="37851000"/>
    <n v="40700000"/>
    <n v="21778"/>
    <n v="169165797"/>
    <n v="208899625"/>
    <n v="158"/>
    <n v="842773"/>
    <n v="950140"/>
    <n v="0"/>
    <n v="0"/>
    <n v="0"/>
    <n v="0"/>
    <n v="0"/>
    <n v="0"/>
    <n v="0"/>
    <n v="0"/>
    <n v="0"/>
    <n v="0"/>
    <n v="0"/>
    <n v="0"/>
    <n v="0"/>
    <n v="0"/>
    <n v="0"/>
    <n v="23088"/>
    <n v="85615"/>
    <n v="21697"/>
    <n v="168811232"/>
    <n v="208447100"/>
    <n v="0"/>
    <n v="0"/>
    <n v="0"/>
    <n v="20"/>
    <n v="186817"/>
    <n v="240000"/>
    <n v="0"/>
    <n v="0"/>
    <n v="0"/>
    <n v="0"/>
    <n v="0"/>
    <n v="0"/>
    <n v="0"/>
    <n v="0"/>
    <n v="0"/>
    <n v="92184765"/>
    <n v="107730330"/>
    <n v="10590508"/>
    <n v="21587750"/>
    <n v="8818974"/>
    <n v="10798200"/>
    <n v="57216985"/>
    <n v="68330820"/>
    <d v="2021-08-03T00:00:00"/>
    <d v="2021-07-13T00:00:00"/>
    <d v="2021-08-04T00:00:00"/>
    <n v="21697"/>
    <n v="21697"/>
    <s v="DANI SATRIA"/>
    <n v="0"/>
    <n v="0"/>
    <n v="0"/>
  </r>
  <r>
    <s v="11048"/>
    <s v="S048"/>
    <x v="0"/>
    <s v="S048 - ROBINSON LAMPUNG"/>
    <s v="LKLP"/>
    <s v="WEST"/>
    <s v="SUMATRA"/>
    <s v="LAMPUNG"/>
    <s v="LAMPUNG"/>
    <s v="D"/>
    <s v="DANI SATRIA"/>
    <x v="1"/>
    <n v="11384"/>
    <x v="8"/>
    <s v="M8"/>
    <s v="S048M8D"/>
    <n v="23100000"/>
    <n v="0"/>
    <n v="23100000"/>
    <s v="11048 ROBINSON LAMPUNG"/>
    <n v="11384"/>
    <n v="25382000"/>
    <n v="25900000"/>
    <n v="1145"/>
    <n v="17918308"/>
    <n v="23525000"/>
    <n v="50"/>
    <n v="2532042"/>
    <n v="2847700"/>
    <n v="0"/>
    <n v="0"/>
    <n v="0"/>
    <n v="0"/>
    <n v="0"/>
    <n v="0"/>
    <n v="0"/>
    <n v="0"/>
    <n v="0"/>
    <n v="0"/>
    <n v="0"/>
    <n v="0"/>
    <n v="0"/>
    <n v="0"/>
    <n v="0"/>
    <n v="286999"/>
    <n v="-20018"/>
    <n v="951"/>
    <n v="12154719"/>
    <n v="15436300"/>
    <n v="0"/>
    <n v="0"/>
    <n v="0"/>
    <n v="0"/>
    <n v="0"/>
    <n v="0"/>
    <n v="0"/>
    <n v="0"/>
    <n v="0"/>
    <n v="0"/>
    <n v="0"/>
    <n v="0"/>
    <n v="0"/>
    <n v="0"/>
    <n v="0"/>
    <n v="683006"/>
    <n v="579800"/>
    <n v="1672527"/>
    <n v="2493800"/>
    <n v="4886705"/>
    <n v="5798400"/>
    <n v="4912481"/>
    <n v="6564300"/>
    <d v="2021-08-03T00:00:00"/>
    <d v="2021-07-30T00:00:00"/>
    <d v="2021-08-04T00:00:00"/>
    <n v="951"/>
    <n v="951"/>
    <s v="DANI S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161"/>
    <x v="0"/>
    <s v="M67"/>
    <s v="S049M6A"/>
    <n v="8300000"/>
    <n v="0"/>
    <n v="8300000"/>
    <s v="11049 ROBINSON CILEDUK"/>
    <n v="11161"/>
    <n v="9100000"/>
    <n v="13000000"/>
    <n v="2408"/>
    <n v="74401118"/>
    <n v="123114000"/>
    <n v="28"/>
    <n v="744074"/>
    <n v="1152500"/>
    <n v="0"/>
    <n v="0"/>
    <n v="0"/>
    <n v="0"/>
    <n v="0"/>
    <n v="0"/>
    <n v="0"/>
    <n v="0"/>
    <n v="0"/>
    <n v="0"/>
    <n v="0"/>
    <n v="0"/>
    <n v="0"/>
    <n v="0"/>
    <n v="0"/>
    <n v="334020"/>
    <n v="82853"/>
    <n v="2406"/>
    <n v="74348942"/>
    <n v="123029200"/>
    <n v="0"/>
    <n v="0"/>
    <n v="0"/>
    <n v="0"/>
    <n v="0"/>
    <n v="0"/>
    <n v="0"/>
    <n v="0"/>
    <n v="0"/>
    <n v="0"/>
    <n v="0"/>
    <n v="0"/>
    <n v="0"/>
    <n v="0"/>
    <n v="0"/>
    <n v="13703317"/>
    <n v="23498700"/>
    <n v="12443894"/>
    <n v="21816500"/>
    <n v="5040411"/>
    <n v="8556400"/>
    <n v="43161320"/>
    <n v="69157600"/>
    <d v="2021-08-02T00:00:00"/>
    <d v="2021-07-15T00:00:00"/>
    <d v="2021-08-04T00:00:00"/>
    <n v="2406"/>
    <n v="2406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162"/>
    <x v="1"/>
    <s v="M67"/>
    <s v="S049M6B"/>
    <n v="1500000"/>
    <n v="2100000"/>
    <n v="3600000"/>
    <s v="11049 ROBINSON CILEDUK"/>
    <n v="11162"/>
    <n v="1680000"/>
    <n v="2400000"/>
    <n v="5704"/>
    <n v="83405720"/>
    <n v="120921100"/>
    <n v="11"/>
    <n v="144362"/>
    <n v="158800"/>
    <n v="0"/>
    <n v="0"/>
    <n v="0"/>
    <n v="0"/>
    <n v="0"/>
    <n v="0"/>
    <n v="0"/>
    <n v="0"/>
    <n v="0"/>
    <n v="0"/>
    <n v="786"/>
    <n v="19217811"/>
    <n v="35225000"/>
    <n v="0"/>
    <n v="0"/>
    <n v="0"/>
    <n v="543"/>
    <n v="4915"/>
    <n v="64163744"/>
    <n v="85657200"/>
    <n v="0"/>
    <n v="0"/>
    <n v="0"/>
    <n v="0"/>
    <n v="0"/>
    <n v="0"/>
    <n v="0"/>
    <n v="0"/>
    <n v="0"/>
    <n v="0"/>
    <n v="0"/>
    <n v="0"/>
    <n v="0"/>
    <n v="0"/>
    <n v="0"/>
    <n v="4878825"/>
    <n v="7332500"/>
    <n v="10075498"/>
    <n v="17731900"/>
    <n v="2256418"/>
    <n v="5332900"/>
    <n v="46953003"/>
    <n v="55259900"/>
    <d v="2021-08-02T00:00:00"/>
    <d v="2021-06-16T00:00:00"/>
    <d v="2021-08-04T00:00:00"/>
    <n v="4915"/>
    <n v="4915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171"/>
    <x v="2"/>
    <s v="M67"/>
    <s v="S049M7A"/>
    <n v="8300000"/>
    <n v="2300000"/>
    <n v="10600000"/>
    <s v="11049 ROBINSON CILEDUK"/>
    <n v="11171"/>
    <n v="9150000"/>
    <n v="12200000"/>
    <n v="3391"/>
    <n v="103173518"/>
    <n v="176722900"/>
    <n v="28"/>
    <n v="1248227"/>
    <n v="1657000"/>
    <n v="0"/>
    <n v="0"/>
    <n v="0"/>
    <n v="0"/>
    <n v="0"/>
    <n v="0"/>
    <n v="0"/>
    <n v="0"/>
    <n v="0"/>
    <n v="0"/>
    <n v="0"/>
    <n v="0"/>
    <n v="0"/>
    <n v="0"/>
    <n v="0"/>
    <n v="301950"/>
    <n v="274082"/>
    <n v="3387"/>
    <n v="103124606"/>
    <n v="176664900"/>
    <n v="0"/>
    <n v="0"/>
    <n v="0"/>
    <n v="32"/>
    <n v="801114"/>
    <n v="1506000"/>
    <n v="0"/>
    <n v="0"/>
    <n v="0"/>
    <n v="0"/>
    <n v="0"/>
    <n v="0"/>
    <n v="0"/>
    <n v="0"/>
    <n v="0"/>
    <n v="73143645"/>
    <n v="124139200"/>
    <n v="9895311"/>
    <n v="17239600"/>
    <n v="3468233"/>
    <n v="5506000"/>
    <n v="16634235"/>
    <n v="29800100"/>
    <d v="2021-08-02T00:00:00"/>
    <d v="2021-08-01T00:00:00"/>
    <d v="2021-08-04T00:00:00"/>
    <n v="3387"/>
    <n v="3387"/>
    <s v="SONNY INDRAPATRIA"/>
    <n v="2"/>
    <n v="81402"/>
    <n v="170000"/>
  </r>
  <r>
    <s v="11049"/>
    <s v="S049"/>
    <x v="0"/>
    <s v="S049 - ROBINSON CILEDUG"/>
    <s v="RHO"/>
    <s v="WEST"/>
    <s v="JAVA"/>
    <s v="BANTEN"/>
    <s v="TANGERANG"/>
    <s v="C"/>
    <s v="SONNY INDRAPATRIA"/>
    <x v="1"/>
    <n v="11172"/>
    <x v="3"/>
    <s v="M67"/>
    <s v="S049M7B"/>
    <n v="10700000"/>
    <n v="200000"/>
    <n v="10900000"/>
    <s v="11049 ROBINSON CILEDUK"/>
    <n v="11172"/>
    <n v="11781000"/>
    <n v="15300000"/>
    <n v="4528"/>
    <n v="85858813"/>
    <n v="141933200"/>
    <n v="20"/>
    <n v="581591"/>
    <n v="708700"/>
    <n v="0"/>
    <n v="0"/>
    <n v="0"/>
    <n v="0"/>
    <n v="0"/>
    <n v="0"/>
    <n v="0"/>
    <n v="0"/>
    <n v="0"/>
    <n v="0"/>
    <n v="0"/>
    <n v="0"/>
    <n v="0"/>
    <n v="0"/>
    <n v="0"/>
    <n v="68950"/>
    <n v="175781"/>
    <n v="4522"/>
    <n v="85725845"/>
    <n v="141696200"/>
    <n v="0"/>
    <n v="0"/>
    <n v="0"/>
    <n v="222"/>
    <n v="5005197"/>
    <n v="7987500"/>
    <n v="0"/>
    <n v="0"/>
    <n v="0"/>
    <n v="0"/>
    <n v="0"/>
    <n v="0"/>
    <n v="0"/>
    <n v="0"/>
    <n v="0"/>
    <n v="29760596"/>
    <n v="52448200"/>
    <n v="30104690"/>
    <n v="51068300"/>
    <n v="6653384"/>
    <n v="10799400"/>
    <n v="19207175"/>
    <n v="27380300"/>
    <d v="2021-08-02T00:00:00"/>
    <d v="2021-07-28T00:00:00"/>
    <d v="2021-08-04T00:00:00"/>
    <n v="4522"/>
    <n v="4522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173"/>
    <x v="4"/>
    <s v="M67"/>
    <s v="S049M7C"/>
    <n v="6900000"/>
    <n v="400000"/>
    <n v="7300000"/>
    <s v="11049 ROBINSON CILEDUK"/>
    <n v="11173"/>
    <n v="7565000"/>
    <n v="8900000"/>
    <n v="4566"/>
    <n v="107814759"/>
    <n v="138571000"/>
    <n v="17"/>
    <n v="346228"/>
    <n v="463000"/>
    <n v="0"/>
    <n v="0"/>
    <n v="0"/>
    <n v="0"/>
    <n v="0"/>
    <n v="0"/>
    <n v="0"/>
    <n v="0"/>
    <n v="0"/>
    <n v="0"/>
    <n v="0"/>
    <n v="0"/>
    <n v="0"/>
    <n v="0"/>
    <n v="0"/>
    <n v="82150"/>
    <n v="29960"/>
    <n v="4565"/>
    <n v="107804532"/>
    <n v="138556000"/>
    <n v="0"/>
    <n v="0"/>
    <n v="0"/>
    <n v="0"/>
    <n v="0"/>
    <n v="0"/>
    <n v="0"/>
    <n v="0"/>
    <n v="0"/>
    <n v="0"/>
    <n v="0"/>
    <n v="0"/>
    <n v="0"/>
    <n v="0"/>
    <n v="0"/>
    <n v="39921257"/>
    <n v="54847000"/>
    <n v="15855797"/>
    <n v="21836000"/>
    <n v="7198047"/>
    <n v="10397000"/>
    <n v="44829431"/>
    <n v="51476000"/>
    <d v="2021-08-02T00:00:00"/>
    <d v="2021-07-15T00:00:00"/>
    <d v="2021-08-04T00:00:00"/>
    <n v="4565"/>
    <n v="4565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281"/>
    <x v="5"/>
    <s v="M8"/>
    <s v="S049M8A"/>
    <n v="62500000"/>
    <n v="0"/>
    <n v="62500000"/>
    <s v="11049 ROBINSON CILEDUK"/>
    <n v="11281"/>
    <n v="68760000"/>
    <n v="76400000"/>
    <n v="59011"/>
    <n v="716498838"/>
    <n v="947341475"/>
    <n v="1145"/>
    <n v="12735227"/>
    <n v="14903200"/>
    <n v="0"/>
    <n v="0"/>
    <n v="0"/>
    <n v="0"/>
    <n v="0"/>
    <n v="0"/>
    <n v="0"/>
    <n v="0"/>
    <n v="0"/>
    <n v="0"/>
    <n v="0"/>
    <n v="0"/>
    <n v="0"/>
    <n v="0"/>
    <n v="0"/>
    <n v="894458"/>
    <n v="1326886"/>
    <n v="59114"/>
    <n v="714659467"/>
    <n v="944939325"/>
    <n v="0"/>
    <n v="0"/>
    <n v="0"/>
    <n v="144"/>
    <n v="1937712"/>
    <n v="2805600"/>
    <n v="0"/>
    <n v="0"/>
    <n v="0"/>
    <n v="0"/>
    <n v="0"/>
    <n v="0"/>
    <n v="0"/>
    <n v="0"/>
    <n v="0"/>
    <n v="245889715"/>
    <n v="316947400"/>
    <n v="113406502"/>
    <n v="148446750"/>
    <n v="119434458"/>
    <n v="156669850"/>
    <n v="233132342"/>
    <n v="319206825"/>
    <d v="2021-08-02T00:00:00"/>
    <d v="2021-07-29T00:00:00"/>
    <d v="2021-08-04T00:00:00"/>
    <n v="59114"/>
    <n v="59114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282"/>
    <x v="6"/>
    <s v="M8"/>
    <s v="S049M8B"/>
    <n v="88200000"/>
    <n v="0"/>
    <n v="88200000"/>
    <s v="11049 ROBINSON CILEDUK"/>
    <n v="11282"/>
    <n v="97020000"/>
    <n v="107800000"/>
    <n v="70836"/>
    <n v="525729634"/>
    <n v="683769000"/>
    <n v="1700"/>
    <n v="10148585"/>
    <n v="11760150"/>
    <n v="0"/>
    <n v="0"/>
    <n v="0"/>
    <n v="0"/>
    <n v="0"/>
    <n v="0"/>
    <n v="0"/>
    <n v="0"/>
    <n v="0"/>
    <n v="0"/>
    <n v="0"/>
    <n v="0"/>
    <n v="0"/>
    <n v="0"/>
    <n v="0"/>
    <n v="464011"/>
    <n v="979807"/>
    <n v="70561"/>
    <n v="524147081"/>
    <n v="681273300"/>
    <n v="0"/>
    <n v="0"/>
    <n v="0"/>
    <n v="36"/>
    <n v="466364"/>
    <n v="612000"/>
    <n v="0"/>
    <n v="0"/>
    <n v="0"/>
    <n v="0"/>
    <n v="0"/>
    <n v="0"/>
    <n v="0"/>
    <n v="-32393"/>
    <n v="372250"/>
    <n v="293122922"/>
    <n v="366952100"/>
    <n v="104143115"/>
    <n v="144326200"/>
    <n v="36898996"/>
    <n v="47797950"/>
    <n v="89890503"/>
    <n v="122067050"/>
    <d v="2021-08-02T00:00:00"/>
    <d v="2021-08-02T00:00:00"/>
    <d v="2021-08-04T00:00:00"/>
    <n v="70561"/>
    <n v="70561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283"/>
    <x v="7"/>
    <s v="M8"/>
    <s v="S049M8C"/>
    <n v="31600000"/>
    <n v="0"/>
    <n v="31600000"/>
    <s v="11049 ROBINSON CILEDUK"/>
    <n v="11283"/>
    <n v="34782000"/>
    <n v="37400000"/>
    <n v="21905"/>
    <n v="218577534"/>
    <n v="273192025"/>
    <n v="814"/>
    <n v="5816297"/>
    <n v="6533400"/>
    <n v="120"/>
    <n v="342636"/>
    <n v="494400"/>
    <n v="449455"/>
    <n v="0"/>
    <n v="0"/>
    <n v="0"/>
    <n v="0"/>
    <n v="0"/>
    <n v="0"/>
    <n v="0"/>
    <n v="0"/>
    <n v="0"/>
    <n v="0"/>
    <n v="0"/>
    <n v="135078"/>
    <n v="190063"/>
    <n v="21758"/>
    <n v="217589117"/>
    <n v="269717675"/>
    <n v="0"/>
    <n v="0"/>
    <n v="0"/>
    <n v="144"/>
    <n v="642103"/>
    <n v="792000"/>
    <n v="0"/>
    <n v="0"/>
    <n v="0"/>
    <n v="15"/>
    <n v="146190"/>
    <n v="75000"/>
    <n v="0"/>
    <n v="-171631"/>
    <n v="2304300"/>
    <n v="93380720"/>
    <n v="115415300"/>
    <n v="39472655"/>
    <n v="48647550"/>
    <n v="27769850"/>
    <n v="34211550"/>
    <n v="55390935"/>
    <n v="69435525"/>
    <d v="2021-08-02T00:00:00"/>
    <d v="2021-08-02T00:00:00"/>
    <d v="2021-08-04T00:00:00"/>
    <n v="21758"/>
    <n v="21758"/>
    <s v="SONNY INDRAPATRIA"/>
    <n v="0"/>
    <n v="0"/>
    <n v="0"/>
  </r>
  <r>
    <s v="11049"/>
    <s v="S049"/>
    <x v="0"/>
    <s v="S049 - ROBINSON CILEDUG"/>
    <s v="RHO"/>
    <s v="WEST"/>
    <s v="JAVA"/>
    <s v="BANTEN"/>
    <s v="TANGERANG"/>
    <s v="C"/>
    <s v="SONNY INDRAPATRIA"/>
    <x v="1"/>
    <n v="11384"/>
    <x v="8"/>
    <s v="M8"/>
    <s v="S049M8D"/>
    <n v="46100000"/>
    <n v="0"/>
    <n v="46100000"/>
    <s v="11049 ROBINSON CILEDUK"/>
    <n v="11384"/>
    <n v="50666000"/>
    <n v="51700000"/>
    <n v="5457"/>
    <n v="69414247"/>
    <n v="93704150"/>
    <n v="154"/>
    <n v="2481693"/>
    <n v="2820750"/>
    <n v="0"/>
    <n v="0"/>
    <n v="0"/>
    <n v="0"/>
    <n v="131"/>
    <n v="4271972"/>
    <n v="4803900"/>
    <n v="0"/>
    <n v="0"/>
    <n v="0"/>
    <n v="0"/>
    <n v="0"/>
    <n v="0"/>
    <n v="0"/>
    <n v="0"/>
    <n v="209394"/>
    <n v="172889"/>
    <n v="5541"/>
    <n v="73030709"/>
    <n v="96797950"/>
    <n v="155"/>
    <n v="1823707"/>
    <n v="2386300"/>
    <n v="0"/>
    <n v="0"/>
    <n v="0"/>
    <n v="313"/>
    <n v="3078910"/>
    <n v="4390000"/>
    <n v="29"/>
    <n v="408851"/>
    <n v="205900"/>
    <n v="-3"/>
    <n v="-36495"/>
    <n v="1214300"/>
    <n v="54911614"/>
    <n v="70994050"/>
    <n v="8821795"/>
    <n v="12451600"/>
    <n v="2108077"/>
    <n v="2985700"/>
    <n v="7189223"/>
    <n v="10366600"/>
    <d v="2021-08-02T00:00:00"/>
    <d v="2021-08-02T00:00:00"/>
    <d v="2021-08-04T00:00:00"/>
    <n v="5541"/>
    <n v="5541"/>
    <s v="SONNY INDRAPATRIA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161"/>
    <x v="0"/>
    <s v="M67"/>
    <s v="S051M6A"/>
    <n v="14600000"/>
    <n v="0"/>
    <n v="14600000"/>
    <s v="11051 ROBINSON BALIKPAPAN"/>
    <n v="11161"/>
    <n v="16030000"/>
    <n v="22900000"/>
    <n v="5396"/>
    <n v="199684471"/>
    <n v="391890364"/>
    <n v="35"/>
    <n v="1956954"/>
    <n v="3018300"/>
    <n v="0"/>
    <n v="0"/>
    <n v="0"/>
    <n v="0"/>
    <n v="0"/>
    <n v="0"/>
    <n v="0"/>
    <n v="0"/>
    <n v="0"/>
    <n v="0"/>
    <n v="0"/>
    <n v="0"/>
    <n v="0"/>
    <n v="0"/>
    <n v="0"/>
    <n v="865650"/>
    <n v="439615"/>
    <n v="5378"/>
    <n v="198892840"/>
    <n v="390295464"/>
    <n v="200"/>
    <n v="11124899"/>
    <n v="23686000"/>
    <n v="0"/>
    <n v="0"/>
    <n v="0"/>
    <n v="0"/>
    <n v="0"/>
    <n v="0"/>
    <n v="0"/>
    <n v="0"/>
    <n v="0"/>
    <n v="0"/>
    <n v="0"/>
    <n v="0"/>
    <n v="61767087"/>
    <n v="123515760"/>
    <n v="63777376"/>
    <n v="133123300"/>
    <n v="15830592"/>
    <n v="33757000"/>
    <n v="57517785"/>
    <n v="99899404"/>
    <d v="2021-08-03T00:00:00"/>
    <d v="2021-07-31T00:00:00"/>
    <d v="2021-08-04T00:00:00"/>
    <n v="5378"/>
    <n v="5378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162"/>
    <x v="1"/>
    <s v="M67"/>
    <s v="S051M6B"/>
    <n v="3200000"/>
    <n v="200000"/>
    <n v="3400000"/>
    <s v="11051 ROBINSON BALIKPAPAN"/>
    <n v="11162"/>
    <n v="3500000"/>
    <n v="5000000"/>
    <n v="7987"/>
    <n v="114256461"/>
    <n v="198533689"/>
    <n v="72"/>
    <n v="941729"/>
    <n v="1088800"/>
    <n v="0"/>
    <n v="0"/>
    <n v="0"/>
    <n v="0"/>
    <n v="0"/>
    <n v="0"/>
    <n v="0"/>
    <n v="0"/>
    <n v="0"/>
    <n v="0"/>
    <n v="0"/>
    <n v="0"/>
    <n v="0"/>
    <n v="0"/>
    <n v="0"/>
    <n v="52900"/>
    <n v="265811"/>
    <n v="7955"/>
    <n v="113972865"/>
    <n v="197960289"/>
    <n v="0"/>
    <n v="0"/>
    <n v="0"/>
    <n v="0"/>
    <n v="0"/>
    <n v="0"/>
    <n v="0"/>
    <n v="0"/>
    <n v="0"/>
    <n v="0"/>
    <n v="0"/>
    <n v="0"/>
    <n v="0"/>
    <n v="0"/>
    <n v="0"/>
    <n v="35890890"/>
    <n v="84153600"/>
    <n v="7741736"/>
    <n v="16011300"/>
    <n v="14354990"/>
    <n v="21565900"/>
    <n v="55985249"/>
    <n v="76229489"/>
    <d v="2021-08-03T00:00:00"/>
    <d v="2021-07-09T00:00:00"/>
    <d v="2021-08-04T00:00:00"/>
    <n v="7955"/>
    <n v="7955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171"/>
    <x v="2"/>
    <s v="M67"/>
    <s v="S051M7A"/>
    <n v="15600000"/>
    <n v="100000"/>
    <n v="15700000"/>
    <s v="11051 ROBINSON BALIKPAPAN"/>
    <n v="11171"/>
    <n v="17175000"/>
    <n v="22900000"/>
    <n v="3956"/>
    <n v="125573020"/>
    <n v="254410600"/>
    <n v="38"/>
    <n v="2012048"/>
    <n v="2864000"/>
    <n v="0"/>
    <n v="0"/>
    <n v="0"/>
    <n v="0"/>
    <n v="0"/>
    <n v="0"/>
    <n v="0"/>
    <n v="0"/>
    <n v="0"/>
    <n v="0"/>
    <n v="0"/>
    <n v="0"/>
    <n v="0"/>
    <n v="0"/>
    <n v="0"/>
    <n v="668400"/>
    <n v="661651"/>
    <n v="3927"/>
    <n v="124529507"/>
    <n v="252171700"/>
    <n v="352"/>
    <n v="11415468"/>
    <n v="24305600"/>
    <n v="141"/>
    <n v="4705862"/>
    <n v="10690600"/>
    <n v="0"/>
    <n v="0"/>
    <n v="0"/>
    <n v="0"/>
    <n v="0"/>
    <n v="0"/>
    <n v="0"/>
    <n v="0"/>
    <n v="0"/>
    <n v="76050104"/>
    <n v="159145000"/>
    <n v="9249689"/>
    <n v="20008800"/>
    <n v="1517876"/>
    <n v="3103000"/>
    <n v="37711838"/>
    <n v="69914900"/>
    <d v="2021-08-03T00:00:00"/>
    <d v="2021-07-09T00:00:00"/>
    <d v="2021-08-04T00:00:00"/>
    <n v="3927"/>
    <n v="3927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172"/>
    <x v="3"/>
    <s v="M67"/>
    <s v="S051M7B"/>
    <n v="18700000"/>
    <n v="0"/>
    <n v="18700000"/>
    <s v="11051 ROBINSON BALIKPAPAN"/>
    <n v="11172"/>
    <n v="20559000"/>
    <n v="26700000"/>
    <n v="8896"/>
    <n v="171210848"/>
    <n v="311045000"/>
    <n v="42"/>
    <n v="1122181"/>
    <n v="1289000"/>
    <n v="0"/>
    <n v="0"/>
    <n v="0"/>
    <n v="0"/>
    <n v="0"/>
    <n v="0"/>
    <n v="0"/>
    <n v="1"/>
    <n v="14100"/>
    <n v="27900"/>
    <n v="0"/>
    <n v="0"/>
    <n v="0"/>
    <n v="0"/>
    <n v="0"/>
    <n v="88600"/>
    <n v="487567"/>
    <n v="8885"/>
    <n v="171049830"/>
    <n v="310722000"/>
    <n v="72"/>
    <n v="991881"/>
    <n v="2262000"/>
    <n v="680"/>
    <n v="13042958"/>
    <n v="25523400"/>
    <n v="0"/>
    <n v="0"/>
    <n v="0"/>
    <n v="0"/>
    <n v="0"/>
    <n v="0"/>
    <n v="0"/>
    <n v="0"/>
    <n v="0"/>
    <n v="51891615"/>
    <n v="104535800"/>
    <n v="10405203"/>
    <n v="22139000"/>
    <n v="11417678"/>
    <n v="24142500"/>
    <n v="97335334"/>
    <n v="159904700"/>
    <d v="2021-08-03T00:00:00"/>
    <d v="2021-07-09T00:00:00"/>
    <d v="2021-08-04T00:00:00"/>
    <n v="8885"/>
    <n v="8885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173"/>
    <x v="4"/>
    <s v="M67"/>
    <s v="S051M7C"/>
    <n v="15300000"/>
    <n v="200000"/>
    <n v="15500000"/>
    <s v="11051 ROBINSON BALIKPAPAN"/>
    <n v="11173"/>
    <n v="16830000"/>
    <n v="19800000"/>
    <n v="4166"/>
    <n v="176606131"/>
    <n v="285425320"/>
    <n v="26"/>
    <n v="1084593"/>
    <n v="1390500"/>
    <n v="0"/>
    <n v="0"/>
    <n v="0"/>
    <n v="0"/>
    <n v="0"/>
    <n v="0"/>
    <n v="0"/>
    <n v="0"/>
    <n v="0"/>
    <n v="0"/>
    <n v="0"/>
    <n v="0"/>
    <n v="0"/>
    <n v="0"/>
    <n v="0"/>
    <n v="197450"/>
    <n v="-177941"/>
    <n v="4154"/>
    <n v="176038922"/>
    <n v="284929320"/>
    <n v="150"/>
    <n v="5269118"/>
    <n v="8483000"/>
    <n v="0"/>
    <n v="0"/>
    <n v="0"/>
    <n v="0"/>
    <n v="0"/>
    <n v="0"/>
    <n v="0"/>
    <n v="0"/>
    <n v="0"/>
    <n v="0"/>
    <n v="0"/>
    <n v="0"/>
    <n v="62930006"/>
    <n v="106252020"/>
    <n v="15459706"/>
    <n v="26518000"/>
    <n v="773601"/>
    <n v="1204000"/>
    <n v="96875609"/>
    <n v="150955300"/>
    <d v="2021-08-03T00:00:00"/>
    <d v="2021-07-31T00:00:00"/>
    <d v="2021-08-04T00:00:00"/>
    <n v="4154"/>
    <n v="4154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281"/>
    <x v="5"/>
    <s v="M8"/>
    <s v="S051M8A"/>
    <n v="86900000"/>
    <n v="0"/>
    <n v="86900000"/>
    <s v="11051 ROBINSON BALIKPAPAN"/>
    <n v="11281"/>
    <n v="95580000"/>
    <n v="106200000"/>
    <n v="42711"/>
    <n v="466753744"/>
    <n v="631970846"/>
    <n v="782"/>
    <n v="9816567"/>
    <n v="11530802"/>
    <n v="0"/>
    <n v="0"/>
    <n v="0"/>
    <n v="0"/>
    <n v="0"/>
    <n v="0"/>
    <n v="0"/>
    <n v="0"/>
    <n v="0"/>
    <n v="0"/>
    <n v="0"/>
    <n v="0"/>
    <n v="0"/>
    <n v="0"/>
    <n v="0"/>
    <n v="734479"/>
    <n v="1253449"/>
    <n v="42295"/>
    <n v="462518611"/>
    <n v="626249783"/>
    <n v="212"/>
    <n v="1877551"/>
    <n v="2762800"/>
    <n v="0"/>
    <n v="0"/>
    <n v="0"/>
    <n v="0"/>
    <n v="0"/>
    <n v="0"/>
    <n v="0"/>
    <n v="0"/>
    <n v="0"/>
    <n v="0"/>
    <n v="0"/>
    <n v="0"/>
    <n v="142732016"/>
    <n v="189737050"/>
    <n v="84191770"/>
    <n v="112453907"/>
    <n v="36148739"/>
    <n v="49793025"/>
    <n v="197734171"/>
    <n v="271998976"/>
    <d v="2021-08-03T00:00:00"/>
    <d v="2021-07-26T00:00:00"/>
    <d v="2021-08-04T00:00:00"/>
    <n v="42295"/>
    <n v="42295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282"/>
    <x v="6"/>
    <s v="M8"/>
    <s v="S051M8B"/>
    <n v="113400000"/>
    <n v="0"/>
    <n v="113400000"/>
    <s v="11051 ROBINSON BALIKPAPAN"/>
    <n v="11282"/>
    <n v="124740000"/>
    <n v="138600000"/>
    <n v="39931"/>
    <n v="292707458"/>
    <n v="360798611"/>
    <n v="1226"/>
    <n v="7483052"/>
    <n v="8472363"/>
    <n v="38"/>
    <n v="362286"/>
    <n v="502200"/>
    <n v="456545"/>
    <n v="0"/>
    <n v="0"/>
    <n v="0"/>
    <n v="0"/>
    <n v="0"/>
    <n v="0"/>
    <n v="0"/>
    <n v="0"/>
    <n v="0"/>
    <n v="0"/>
    <n v="0"/>
    <n v="236317"/>
    <n v="389049"/>
    <n v="39136"/>
    <n v="288798130"/>
    <n v="356110121"/>
    <n v="1104"/>
    <n v="3517703"/>
    <n v="5814400"/>
    <n v="0"/>
    <n v="0"/>
    <n v="0"/>
    <n v="8276"/>
    <n v="64176806"/>
    <n v="82829968"/>
    <n v="0"/>
    <n v="0"/>
    <n v="0"/>
    <n v="0"/>
    <n v="0"/>
    <n v="112000"/>
    <n v="168400088"/>
    <n v="197625842"/>
    <n v="54164020"/>
    <n v="71197606"/>
    <n v="4845711"/>
    <n v="6594225"/>
    <n v="61388311"/>
    <n v="80692448"/>
    <d v="2021-08-03T00:00:00"/>
    <d v="2021-08-02T00:00:00"/>
    <d v="2021-08-04T00:00:00"/>
    <n v="39136"/>
    <n v="39136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283"/>
    <x v="7"/>
    <s v="M8"/>
    <s v="S051M8C"/>
    <n v="36100000"/>
    <n v="0"/>
    <n v="36100000"/>
    <s v="11051 ROBINSON BALIKPAPAN"/>
    <n v="11283"/>
    <n v="39711000"/>
    <n v="42700000"/>
    <n v="18905"/>
    <n v="240511944"/>
    <n v="300942980"/>
    <n v="778"/>
    <n v="4631388"/>
    <n v="5152847"/>
    <n v="24"/>
    <n v="91364"/>
    <n v="124800"/>
    <n v="113454"/>
    <n v="0"/>
    <n v="0"/>
    <n v="0"/>
    <n v="0"/>
    <n v="0"/>
    <n v="0"/>
    <n v="0"/>
    <n v="0"/>
    <n v="0"/>
    <n v="0"/>
    <n v="0"/>
    <n v="58320"/>
    <n v="-2195858"/>
    <n v="18423"/>
    <n v="235399878"/>
    <n v="294433763"/>
    <n v="48"/>
    <n v="623148"/>
    <n v="825600"/>
    <n v="0"/>
    <n v="0"/>
    <n v="0"/>
    <n v="4688"/>
    <n v="36875689"/>
    <n v="47669600"/>
    <n v="0"/>
    <n v="0"/>
    <n v="0"/>
    <n v="0"/>
    <n v="-31348"/>
    <n v="3529350"/>
    <n v="86591334"/>
    <n v="106626891"/>
    <n v="85716145"/>
    <n v="107846247"/>
    <n v="7830542"/>
    <n v="10176845"/>
    <n v="52761268"/>
    <n v="66565925"/>
    <d v="2021-08-03T00:00:00"/>
    <d v="2021-08-03T00:00:00"/>
    <d v="2021-08-04T00:00:00"/>
    <n v="18423"/>
    <n v="18423"/>
    <s v="KHAERUL UMAM"/>
    <n v="0"/>
    <n v="0"/>
    <n v="0"/>
  </r>
  <r>
    <s v="11051"/>
    <s v="S051"/>
    <x v="0"/>
    <s v="S051 - ROBINSON BALIKPAPAN"/>
    <s v="LKLP"/>
    <s v="CENTRAL"/>
    <s v="KALIMANTAN"/>
    <s v="EAST KALIMANTAN"/>
    <s v="BALIKPAPAN"/>
    <s v="B"/>
    <s v="KHAERUL UMAM"/>
    <x v="1"/>
    <n v="11384"/>
    <x v="8"/>
    <s v="M8"/>
    <s v="S051M8D"/>
    <n v="59300000"/>
    <n v="0"/>
    <n v="59300000"/>
    <s v="11051 ROBINSON BALIKPAPAN"/>
    <n v="11384"/>
    <n v="65268000"/>
    <n v="66600000"/>
    <n v="5695"/>
    <n v="114825825"/>
    <n v="153376245"/>
    <n v="277"/>
    <n v="7199298"/>
    <n v="7558575"/>
    <n v="0"/>
    <n v="0"/>
    <n v="0"/>
    <n v="0"/>
    <n v="0"/>
    <n v="0"/>
    <n v="0"/>
    <n v="0"/>
    <n v="0"/>
    <n v="0"/>
    <n v="0"/>
    <n v="0"/>
    <n v="0"/>
    <n v="0"/>
    <n v="0"/>
    <n v="181417"/>
    <n v="-516130"/>
    <n v="5382"/>
    <n v="105359232"/>
    <n v="141043195"/>
    <n v="0"/>
    <n v="0"/>
    <n v="0"/>
    <n v="0"/>
    <n v="0"/>
    <n v="0"/>
    <n v="95"/>
    <n v="4315909"/>
    <n v="4380000"/>
    <n v="107"/>
    <n v="2753966"/>
    <n v="1061000"/>
    <n v="1"/>
    <n v="115647"/>
    <n v="5239100"/>
    <n v="84829399"/>
    <n v="113037645"/>
    <n v="11092321"/>
    <n v="14707250"/>
    <n v="0"/>
    <n v="0"/>
    <n v="8109996"/>
    <n v="11551800"/>
    <d v="2021-08-03T00:00:00"/>
    <d v="2021-08-03T00:00:00"/>
    <d v="2021-08-04T00:00:00"/>
    <n v="5382"/>
    <n v="5382"/>
    <s v="KHAERUL UMAM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161"/>
    <x v="0"/>
    <s v="M67"/>
    <s v="S052M6A"/>
    <n v="7900000"/>
    <n v="0"/>
    <n v="7900000"/>
    <s v="11052 RAMAYANA BANGKA"/>
    <n v="11161"/>
    <n v="8680000"/>
    <n v="12400000"/>
    <n v="2908"/>
    <n v="90955058"/>
    <n v="165792700"/>
    <n v="32"/>
    <n v="1568556"/>
    <n v="2281300"/>
    <n v="0"/>
    <n v="0"/>
    <n v="0"/>
    <n v="0"/>
    <n v="0"/>
    <n v="0"/>
    <n v="0"/>
    <n v="0"/>
    <n v="0"/>
    <n v="0"/>
    <n v="0"/>
    <n v="0"/>
    <n v="0"/>
    <n v="0"/>
    <n v="0"/>
    <n v="555890"/>
    <n v="361749"/>
    <n v="2894"/>
    <n v="90362226"/>
    <n v="164697300"/>
    <n v="152"/>
    <n v="5676962"/>
    <n v="10989000"/>
    <n v="0"/>
    <n v="0"/>
    <n v="0"/>
    <n v="0"/>
    <n v="0"/>
    <n v="0"/>
    <n v="0"/>
    <n v="0"/>
    <n v="0"/>
    <n v="0"/>
    <n v="0"/>
    <n v="0"/>
    <n v="27152713"/>
    <n v="43871000"/>
    <n v="15109089"/>
    <n v="28053400"/>
    <n v="2981612"/>
    <n v="5398500"/>
    <n v="45130161"/>
    <n v="87391400"/>
    <d v="2021-08-03T00:00:00"/>
    <d v="2021-07-31T00:00:00"/>
    <d v="2021-08-04T00:00:00"/>
    <n v="2894"/>
    <n v="2894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162"/>
    <x v="1"/>
    <s v="M67"/>
    <s v="S052M6B"/>
    <n v="1800000"/>
    <n v="0"/>
    <n v="1800000"/>
    <s v="11052 RAMAYANA BANGKA"/>
    <n v="11162"/>
    <n v="1960000"/>
    <n v="2800000"/>
    <n v="4143"/>
    <n v="55732429"/>
    <n v="87387681"/>
    <n v="23"/>
    <n v="510728"/>
    <n v="649400"/>
    <n v="0"/>
    <n v="0"/>
    <n v="0"/>
    <n v="0"/>
    <n v="0"/>
    <n v="0"/>
    <n v="0"/>
    <n v="0"/>
    <n v="0"/>
    <n v="0"/>
    <n v="0"/>
    <n v="0"/>
    <n v="0"/>
    <n v="0"/>
    <n v="0"/>
    <n v="67600"/>
    <n v="56325"/>
    <n v="4136"/>
    <n v="55587592"/>
    <n v="87167481"/>
    <n v="0"/>
    <n v="0"/>
    <n v="0"/>
    <n v="0"/>
    <n v="0"/>
    <n v="0"/>
    <n v="0"/>
    <n v="0"/>
    <n v="0"/>
    <n v="0"/>
    <n v="0"/>
    <n v="0"/>
    <n v="0"/>
    <n v="0"/>
    <n v="0"/>
    <n v="8994392"/>
    <n v="18180600"/>
    <n v="9355640"/>
    <n v="15734000"/>
    <n v="1592275"/>
    <n v="3261500"/>
    <n v="35645285"/>
    <n v="49991381"/>
    <d v="2021-08-03T00:00:00"/>
    <d v="2021-07-17T00:00:00"/>
    <d v="2021-08-04T00:00:00"/>
    <n v="4136"/>
    <n v="4136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171"/>
    <x v="2"/>
    <s v="M67"/>
    <s v="S052M7A"/>
    <n v="9500000"/>
    <n v="0"/>
    <n v="9500000"/>
    <s v="11052 RAMAYANA BANGKA"/>
    <n v="11171"/>
    <n v="10425000"/>
    <n v="13900000"/>
    <n v="3373"/>
    <n v="99849903"/>
    <n v="187611000"/>
    <n v="35"/>
    <n v="1559998"/>
    <n v="1964800"/>
    <n v="0"/>
    <n v="0"/>
    <n v="0"/>
    <n v="0"/>
    <n v="0"/>
    <n v="0"/>
    <n v="0"/>
    <n v="0"/>
    <n v="0"/>
    <n v="0"/>
    <n v="0"/>
    <n v="0"/>
    <n v="0"/>
    <n v="0"/>
    <n v="0"/>
    <n v="248800"/>
    <n v="551584"/>
    <n v="3349"/>
    <n v="99188384"/>
    <n v="186290300"/>
    <n v="192"/>
    <n v="5886477"/>
    <n v="11851200"/>
    <n v="12"/>
    <n v="336825"/>
    <n v="734400"/>
    <n v="0"/>
    <n v="0"/>
    <n v="0"/>
    <n v="0"/>
    <n v="0"/>
    <n v="0"/>
    <n v="0"/>
    <n v="0"/>
    <n v="0"/>
    <n v="36727196"/>
    <n v="69604700"/>
    <n v="25437793"/>
    <n v="47491300"/>
    <n v="7058387"/>
    <n v="13300900"/>
    <n v="29965008"/>
    <n v="55893400"/>
    <d v="2021-08-03T00:00:00"/>
    <d v="2021-07-27T00:00:00"/>
    <d v="2021-08-04T00:00:00"/>
    <n v="3349"/>
    <n v="3349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172"/>
    <x v="3"/>
    <s v="M67"/>
    <s v="S052M7B"/>
    <n v="7200000"/>
    <n v="0"/>
    <n v="7200000"/>
    <s v="11052 RAMAYANA BANGKA"/>
    <n v="11172"/>
    <n v="7931000"/>
    <n v="10300000"/>
    <n v="6956"/>
    <n v="147989952"/>
    <n v="251753800"/>
    <n v="50"/>
    <n v="1421456"/>
    <n v="1725300"/>
    <n v="0"/>
    <n v="0"/>
    <n v="0"/>
    <n v="0"/>
    <n v="0"/>
    <n v="0"/>
    <n v="0"/>
    <n v="0"/>
    <n v="0"/>
    <n v="0"/>
    <n v="0"/>
    <n v="0"/>
    <n v="0"/>
    <n v="0"/>
    <n v="0"/>
    <n v="237700"/>
    <n v="395827"/>
    <n v="6925"/>
    <n v="147318825"/>
    <n v="250520500"/>
    <n v="156"/>
    <n v="3607512"/>
    <n v="6690000"/>
    <n v="0"/>
    <n v="0"/>
    <n v="0"/>
    <n v="0"/>
    <n v="0"/>
    <n v="0"/>
    <n v="0"/>
    <n v="0"/>
    <n v="0"/>
    <n v="0"/>
    <n v="0"/>
    <n v="0"/>
    <n v="29016707"/>
    <n v="55491300"/>
    <n v="30232667"/>
    <n v="56919300"/>
    <n v="7738255"/>
    <n v="15897000"/>
    <n v="80331196"/>
    <n v="122212900"/>
    <d v="2021-08-03T00:00:00"/>
    <d v="2021-07-27T00:00:00"/>
    <d v="2021-08-04T00:00:00"/>
    <n v="6925"/>
    <n v="6925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173"/>
    <x v="4"/>
    <s v="M67"/>
    <s v="S052M7C"/>
    <n v="9200000"/>
    <n v="200000"/>
    <n v="9400000"/>
    <s v="11052 RAMAYANA BANGKA"/>
    <n v="11173"/>
    <n v="10115000"/>
    <n v="11900000"/>
    <n v="2931"/>
    <n v="136577564"/>
    <n v="210952500"/>
    <n v="22"/>
    <n v="867273"/>
    <n v="1021000"/>
    <n v="0"/>
    <n v="0"/>
    <n v="0"/>
    <n v="0"/>
    <n v="0"/>
    <n v="0"/>
    <n v="0"/>
    <n v="0"/>
    <n v="0"/>
    <n v="0"/>
    <n v="0"/>
    <n v="0"/>
    <n v="0"/>
    <n v="0"/>
    <n v="0"/>
    <n v="67000"/>
    <n v="215571"/>
    <n v="2920"/>
    <n v="136175410"/>
    <n v="210326000"/>
    <n v="160"/>
    <n v="3573980"/>
    <n v="5519000"/>
    <n v="0"/>
    <n v="0"/>
    <n v="0"/>
    <n v="0"/>
    <n v="0"/>
    <n v="0"/>
    <n v="0"/>
    <n v="0"/>
    <n v="0"/>
    <n v="0"/>
    <n v="0"/>
    <n v="0"/>
    <n v="40971824"/>
    <n v="65179200"/>
    <n v="22983149"/>
    <n v="35825200"/>
    <n v="1395512"/>
    <n v="2098500"/>
    <n v="70824925"/>
    <n v="107223100"/>
    <d v="2021-08-03T00:00:00"/>
    <d v="2021-06-22T00:00:00"/>
    <d v="2021-08-04T00:00:00"/>
    <n v="2920"/>
    <n v="2920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281"/>
    <x v="5"/>
    <s v="M8"/>
    <s v="S052M8A"/>
    <n v="67900000"/>
    <n v="0"/>
    <n v="67900000"/>
    <s v="11052 RAMAYANA BANGKA"/>
    <n v="11281"/>
    <n v="74700000"/>
    <n v="83000000"/>
    <n v="33653"/>
    <n v="405392191"/>
    <n v="544132550"/>
    <n v="559"/>
    <n v="6597520"/>
    <n v="7748850"/>
    <n v="0"/>
    <n v="0"/>
    <n v="0"/>
    <n v="0"/>
    <n v="0"/>
    <n v="0"/>
    <n v="0"/>
    <n v="0"/>
    <n v="0"/>
    <n v="0"/>
    <n v="0"/>
    <n v="0"/>
    <n v="0"/>
    <n v="0"/>
    <n v="0"/>
    <n v="491580"/>
    <n v="751220"/>
    <n v="33413"/>
    <n v="402861983"/>
    <n v="540765900"/>
    <n v="743"/>
    <n v="5988628"/>
    <n v="9208750"/>
    <n v="0"/>
    <n v="0"/>
    <n v="0"/>
    <n v="0"/>
    <n v="0"/>
    <n v="0"/>
    <n v="0"/>
    <n v="0"/>
    <n v="0"/>
    <n v="0"/>
    <n v="0"/>
    <n v="0"/>
    <n v="109279002"/>
    <n v="142226675"/>
    <n v="78960653"/>
    <n v="107962300"/>
    <n v="17202326"/>
    <n v="22897100"/>
    <n v="178890320"/>
    <n v="243510575"/>
    <d v="2021-08-03T00:00:00"/>
    <d v="2021-07-19T00:00:00"/>
    <d v="2021-08-04T00:00:00"/>
    <n v="33413"/>
    <n v="33413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282"/>
    <x v="6"/>
    <s v="M8"/>
    <s v="S052M8B"/>
    <n v="69100000"/>
    <n v="0"/>
    <n v="69100000"/>
    <s v="11052 RAMAYANA BANGKA"/>
    <n v="11282"/>
    <n v="76050000"/>
    <n v="84500000"/>
    <n v="27549"/>
    <n v="218673150"/>
    <n v="280331775"/>
    <n v="1521"/>
    <n v="7600242"/>
    <n v="8760100"/>
    <n v="110"/>
    <n v="2953082"/>
    <n v="2986000"/>
    <n v="2714546"/>
    <n v="0"/>
    <n v="0"/>
    <n v="0"/>
    <n v="0"/>
    <n v="0"/>
    <n v="0"/>
    <n v="0"/>
    <n v="0"/>
    <n v="0"/>
    <n v="0"/>
    <n v="0"/>
    <n v="427236"/>
    <n v="655735"/>
    <n v="26733"/>
    <n v="217944850"/>
    <n v="278371925"/>
    <n v="2468"/>
    <n v="15417889"/>
    <n v="19218000"/>
    <n v="0"/>
    <n v="0"/>
    <n v="0"/>
    <n v="2352"/>
    <n v="15266963"/>
    <n v="20459500"/>
    <n v="0"/>
    <n v="0"/>
    <n v="0"/>
    <n v="0"/>
    <n v="49024"/>
    <n v="469900"/>
    <n v="147112358"/>
    <n v="187941900"/>
    <n v="19874833"/>
    <n v="27512100"/>
    <n v="3950747"/>
    <n v="5454100"/>
    <n v="44427714"/>
    <n v="54219175"/>
    <d v="2021-08-03T00:00:00"/>
    <d v="2021-08-03T00:00:00"/>
    <d v="2021-08-04T00:00:00"/>
    <n v="26733"/>
    <n v="26733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283"/>
    <x v="7"/>
    <s v="M8"/>
    <s v="S052M8C"/>
    <n v="62400000"/>
    <n v="0"/>
    <n v="62400000"/>
    <s v="11052 RAMAYANA BANGKA"/>
    <n v="11283"/>
    <n v="68634000"/>
    <n v="73800000"/>
    <n v="15668"/>
    <n v="171765784"/>
    <n v="210118925"/>
    <n v="694"/>
    <n v="5091388"/>
    <n v="5814275"/>
    <n v="0"/>
    <n v="0"/>
    <n v="0"/>
    <n v="0"/>
    <n v="0"/>
    <n v="0"/>
    <n v="0"/>
    <n v="9"/>
    <n v="43855"/>
    <n v="60300"/>
    <n v="0"/>
    <n v="0"/>
    <n v="0"/>
    <n v="0"/>
    <n v="0"/>
    <n v="216125"/>
    <n v="-2016592"/>
    <n v="15309"/>
    <n v="168680720"/>
    <n v="207117950"/>
    <n v="10"/>
    <n v="700166"/>
    <n v="797000"/>
    <n v="0"/>
    <n v="0"/>
    <n v="0"/>
    <n v="2926"/>
    <n v="12108708"/>
    <n v="21565900"/>
    <n v="0"/>
    <n v="0"/>
    <n v="0"/>
    <n v="0"/>
    <n v="0"/>
    <n v="0"/>
    <n v="70548026"/>
    <n v="84885700"/>
    <n v="37294908"/>
    <n v="47393925"/>
    <n v="8967275"/>
    <n v="11789900"/>
    <n v="45498261"/>
    <n v="55220225"/>
    <d v="2021-08-03T00:00:00"/>
    <d v="2021-07-31T00:00:00"/>
    <d v="2021-08-04T00:00:00"/>
    <n v="15309"/>
    <n v="15309"/>
    <s v="BAMBANG TEGUH"/>
    <n v="0"/>
    <n v="0"/>
    <n v="0"/>
  </r>
  <r>
    <s v="11052"/>
    <s v="S052"/>
    <x v="0"/>
    <s v="S052 - ROBINSON PANGKAL PINANG"/>
    <s v="LKLP"/>
    <s v="WEST"/>
    <s v="SUMATRA"/>
    <s v="BANGKA BELITUNG"/>
    <s v="PANGKAL PINANG"/>
    <s v="B"/>
    <s v="BAMBANG TEGUH"/>
    <x v="1"/>
    <n v="11384"/>
    <x v="8"/>
    <s v="M8"/>
    <s v="S052M8D"/>
    <n v="39600000"/>
    <n v="0"/>
    <n v="39600000"/>
    <s v="11052 RAMAYANA BANGKA"/>
    <n v="11384"/>
    <n v="43512000"/>
    <n v="44400000"/>
    <n v="3392"/>
    <n v="63136896"/>
    <n v="76123175"/>
    <n v="170"/>
    <n v="5443168"/>
    <n v="5773500"/>
    <n v="127"/>
    <n v="3430119"/>
    <n v="4079300"/>
    <n v="3708454"/>
    <n v="0"/>
    <n v="0"/>
    <n v="0"/>
    <n v="0"/>
    <n v="0"/>
    <n v="0"/>
    <n v="0"/>
    <n v="0"/>
    <n v="0"/>
    <n v="0"/>
    <n v="0"/>
    <n v="291919"/>
    <n v="230602"/>
    <n v="3396"/>
    <n v="62449574"/>
    <n v="74973775"/>
    <n v="0"/>
    <n v="0"/>
    <n v="0"/>
    <n v="0"/>
    <n v="0"/>
    <n v="0"/>
    <n v="100"/>
    <n v="736364"/>
    <n v="950000"/>
    <n v="26"/>
    <n v="547577"/>
    <n v="225000"/>
    <n v="0"/>
    <n v="-102677"/>
    <n v="686100"/>
    <n v="57082741"/>
    <n v="68420150"/>
    <n v="462045"/>
    <n v="686600"/>
    <n v="734276"/>
    <n v="804100"/>
    <n v="4170512"/>
    <n v="5062925"/>
    <d v="2021-08-03T00:00:00"/>
    <d v="2021-08-03T00:00:00"/>
    <d v="2021-08-04T00:00:00"/>
    <n v="3396"/>
    <n v="3396"/>
    <s v="BAMBANG TEGUH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161"/>
    <x v="0"/>
    <s v="M67"/>
    <s v="S055M6A"/>
    <n v="0"/>
    <n v="0"/>
    <n v="0"/>
    <s v="11055 RAMAYANA SAMARINDA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0T00:00:00"/>
    <d v="2021-02-22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162"/>
    <x v="1"/>
    <s v="M67"/>
    <s v="S055M6B"/>
    <n v="0"/>
    <n v="0"/>
    <n v="0"/>
    <s v="11055 RAMAYANA SAMARINDA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0T00:00:00"/>
    <d v="2021-02-04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171"/>
    <x v="2"/>
    <s v="M67"/>
    <s v="S055M7A"/>
    <n v="0"/>
    <n v="0"/>
    <n v="0"/>
    <s v="11055 RAMAYANA SAMARINDA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0T00:00:00"/>
    <d v="2021-02-22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172"/>
    <x v="3"/>
    <s v="M67"/>
    <s v="S055M7B"/>
    <n v="0"/>
    <n v="0"/>
    <n v="0"/>
    <s v="11055 RAMAYANA SAMARINDA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19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173"/>
    <x v="4"/>
    <s v="M67"/>
    <s v="S055M7C"/>
    <n v="0"/>
    <n v="0"/>
    <n v="0"/>
    <s v="11055 RAMAYANA SAMARINDA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22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281"/>
    <x v="5"/>
    <s v="M8"/>
    <s v="S055M8A"/>
    <n v="0"/>
    <n v="0"/>
    <n v="0"/>
    <s v="11055 RAMAYANA SAMARINDA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13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282"/>
    <x v="6"/>
    <s v="M8"/>
    <s v="S055M8B"/>
    <n v="0"/>
    <n v="0"/>
    <n v="0"/>
    <s v="11055 RAMAYANA SAMARINDA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19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283"/>
    <x v="7"/>
    <s v="M8"/>
    <s v="S055M8C"/>
    <n v="0"/>
    <n v="0"/>
    <n v="0"/>
    <s v="11055 RAMAYANA SAMARINDA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15T00:00:00"/>
    <d v="2021-08-04T00:00:00"/>
    <n v="0"/>
    <n v="0"/>
    <s v="KHAERUL UMAM"/>
    <n v="0"/>
    <n v="0"/>
    <n v="0"/>
  </r>
  <r>
    <s v="11055"/>
    <s v="S055"/>
    <x v="0"/>
    <s v="11055 RAMAYANA SAMARINDA"/>
    <s v="LKLP"/>
    <s v="CENTRAL"/>
    <s v="KALIMANTAN"/>
    <s v="EAST KALIMANTAN"/>
    <s v="SAMARINDA"/>
    <s v="D"/>
    <s v="KHAERUL UMAM"/>
    <x v="2"/>
    <n v="11384"/>
    <x v="8"/>
    <s v="M8"/>
    <s v="S055M8D"/>
    <n v="0"/>
    <n v="0"/>
    <n v="0"/>
    <s v="11055 RAMAYANA SAMARINDA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2-15T00:00:00"/>
    <d v="2021-08-04T00:00:00"/>
    <n v="0"/>
    <n v="0"/>
    <s v="KHAERUL UMAM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161"/>
    <x v="0"/>
    <s v="M67"/>
    <s v="S056M6A"/>
    <n v="10200000"/>
    <n v="0"/>
    <n v="10200000"/>
    <s v="11056 RAMAYANA PEKANBARU"/>
    <n v="11161"/>
    <n v="11200000"/>
    <n v="16000000"/>
    <n v="2996"/>
    <n v="101135756"/>
    <n v="186423201"/>
    <n v="0"/>
    <n v="0"/>
    <n v="0"/>
    <n v="0"/>
    <n v="0"/>
    <n v="0"/>
    <n v="0"/>
    <n v="43"/>
    <n v="1646717"/>
    <n v="3154000"/>
    <n v="0"/>
    <n v="0"/>
    <n v="0"/>
    <n v="0"/>
    <n v="0"/>
    <n v="0"/>
    <n v="0"/>
    <n v="0"/>
    <n v="0"/>
    <n v="0"/>
    <n v="3039"/>
    <n v="102782474"/>
    <n v="189577201"/>
    <n v="0"/>
    <n v="0"/>
    <n v="0"/>
    <n v="0"/>
    <n v="0"/>
    <n v="0"/>
    <n v="0"/>
    <n v="0"/>
    <n v="0"/>
    <n v="0"/>
    <n v="0"/>
    <n v="0"/>
    <n v="0"/>
    <n v="0"/>
    <n v="0"/>
    <n v="42444957"/>
    <n v="74569600"/>
    <n v="20551558"/>
    <n v="39538700"/>
    <n v="24594374"/>
    <n v="47073801"/>
    <n v="8441157"/>
    <n v="16870600"/>
    <d v="2021-07-25T00:00:00"/>
    <d v="2021-08-03T00:00:00"/>
    <d v="2021-08-04T00:00:00"/>
    <n v="3039"/>
    <n v="3039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162"/>
    <x v="1"/>
    <s v="M67"/>
    <s v="S056M6B"/>
    <n v="2100000"/>
    <n v="0"/>
    <n v="2100000"/>
    <s v="11056 RAMAYANA PEKANBARU"/>
    <n v="11162"/>
    <n v="2310000"/>
    <n v="3300000"/>
    <n v="3120"/>
    <n v="53448370"/>
    <n v="9555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20"/>
    <n v="53448370"/>
    <n v="95555800"/>
    <n v="0"/>
    <n v="0"/>
    <n v="0"/>
    <n v="0"/>
    <n v="0"/>
    <n v="0"/>
    <n v="0"/>
    <n v="0"/>
    <n v="0"/>
    <n v="0"/>
    <n v="0"/>
    <n v="0"/>
    <n v="0"/>
    <n v="0"/>
    <n v="0"/>
    <n v="7905874"/>
    <n v="15714200"/>
    <n v="3714440"/>
    <n v="7440000"/>
    <n v="20646912"/>
    <n v="34217000"/>
    <n v="18872032"/>
    <n v="34533600"/>
    <d v="2021-07-25T00:00:00"/>
    <d v="2021-07-09T00:00:00"/>
    <d v="2021-08-04T00:00:00"/>
    <n v="3120"/>
    <n v="3120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171"/>
    <x v="2"/>
    <s v="M67"/>
    <s v="S056M7A"/>
    <n v="19200000"/>
    <n v="0"/>
    <n v="19200000"/>
    <s v="11056 RAMAYANA PEKANBARU"/>
    <n v="11171"/>
    <n v="21150000"/>
    <n v="28200000"/>
    <n v="3680"/>
    <n v="129707137"/>
    <n v="224032400"/>
    <n v="1"/>
    <n v="71818"/>
    <n v="95000"/>
    <n v="0"/>
    <n v="0"/>
    <n v="0"/>
    <n v="0"/>
    <n v="24"/>
    <n v="767325"/>
    <n v="1468800"/>
    <n v="0"/>
    <n v="0"/>
    <n v="0"/>
    <n v="0"/>
    <n v="0"/>
    <n v="0"/>
    <n v="0"/>
    <n v="0"/>
    <n v="16000"/>
    <n v="18955"/>
    <n v="3703"/>
    <n v="130421599"/>
    <n v="225406200"/>
    <n v="0"/>
    <n v="0"/>
    <n v="0"/>
    <n v="0"/>
    <n v="0"/>
    <n v="0"/>
    <n v="0"/>
    <n v="0"/>
    <n v="0"/>
    <n v="0"/>
    <n v="0"/>
    <n v="0"/>
    <n v="0"/>
    <n v="0"/>
    <n v="0"/>
    <n v="41729938"/>
    <n v="77519500"/>
    <n v="28575169"/>
    <n v="44831100"/>
    <n v="11623477"/>
    <n v="18006500"/>
    <n v="34826287"/>
    <n v="66260100"/>
    <d v="2021-08-03T00:00:00"/>
    <d v="2021-08-03T00:00:00"/>
    <d v="2021-08-04T00:00:00"/>
    <n v="3703"/>
    <n v="3703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172"/>
    <x v="3"/>
    <s v="M67"/>
    <s v="S056M7B"/>
    <n v="13000000"/>
    <n v="0"/>
    <n v="13000000"/>
    <s v="11056 RAMAYANA PEKANBARU"/>
    <n v="11172"/>
    <n v="14322000"/>
    <n v="18600000"/>
    <n v="5570"/>
    <n v="99025067"/>
    <n v="184419400"/>
    <n v="3"/>
    <n v="62728"/>
    <n v="113000"/>
    <n v="0"/>
    <n v="0"/>
    <n v="0"/>
    <n v="0"/>
    <n v="0"/>
    <n v="0"/>
    <n v="0"/>
    <n v="0"/>
    <n v="0"/>
    <n v="0"/>
    <n v="0"/>
    <n v="0"/>
    <n v="0"/>
    <n v="0"/>
    <n v="0"/>
    <n v="44000"/>
    <n v="-5713"/>
    <n v="5567"/>
    <n v="98956626"/>
    <n v="184306400"/>
    <n v="0"/>
    <n v="0"/>
    <n v="0"/>
    <n v="433"/>
    <n v="13086964"/>
    <n v="25019000"/>
    <n v="0"/>
    <n v="0"/>
    <n v="0"/>
    <n v="0"/>
    <n v="0"/>
    <n v="0"/>
    <n v="0"/>
    <n v="0"/>
    <n v="0"/>
    <n v="5958239"/>
    <n v="11304000"/>
    <n v="12922574"/>
    <n v="23112500"/>
    <n v="43760740"/>
    <n v="81178400"/>
    <n v="34526287"/>
    <n v="66305500"/>
    <d v="2021-08-03T00:00:00"/>
    <d v="2021-07-23T00:00:00"/>
    <d v="2021-08-04T00:00:00"/>
    <n v="5567"/>
    <n v="5567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173"/>
    <x v="4"/>
    <s v="M67"/>
    <s v="S056M7C"/>
    <n v="10200000"/>
    <n v="200000"/>
    <n v="10400000"/>
    <s v="11056 RAMAYANA PEKANBARU"/>
    <n v="11173"/>
    <n v="11220000"/>
    <n v="13200000"/>
    <n v="3976"/>
    <n v="122222003"/>
    <n v="189705800"/>
    <n v="1"/>
    <n v="113636"/>
    <n v="175000"/>
    <n v="0"/>
    <n v="0"/>
    <n v="0"/>
    <n v="0"/>
    <n v="0"/>
    <n v="0"/>
    <n v="0"/>
    <n v="0"/>
    <n v="0"/>
    <n v="0"/>
    <n v="0"/>
    <n v="0"/>
    <n v="0"/>
    <n v="0"/>
    <n v="0"/>
    <n v="50000"/>
    <n v="7686"/>
    <n v="3975"/>
    <n v="122116052"/>
    <n v="189530800"/>
    <n v="0"/>
    <n v="0"/>
    <n v="0"/>
    <n v="0"/>
    <n v="0"/>
    <n v="0"/>
    <n v="0"/>
    <n v="0"/>
    <n v="0"/>
    <n v="0"/>
    <n v="0"/>
    <n v="0"/>
    <n v="0"/>
    <n v="0"/>
    <n v="0"/>
    <n v="11384476"/>
    <n v="16106500"/>
    <n v="6807405"/>
    <n v="10190000"/>
    <n v="44850980"/>
    <n v="67377300"/>
    <n v="56154931"/>
    <n v="91986000"/>
    <d v="2021-08-03T00:00:00"/>
    <d v="2021-07-23T00:00:00"/>
    <d v="2021-08-04T00:00:00"/>
    <n v="3975"/>
    <n v="3975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281"/>
    <x v="5"/>
    <s v="M8"/>
    <s v="S056M8A"/>
    <n v="117600000"/>
    <n v="0"/>
    <n v="117600000"/>
    <s v="11056 RAMAYANA PEKANBARU"/>
    <n v="11281"/>
    <n v="129330000"/>
    <n v="143700000"/>
    <n v="60230"/>
    <n v="726218849"/>
    <n v="978948250"/>
    <n v="9"/>
    <n v="159605"/>
    <n v="187800"/>
    <n v="0"/>
    <n v="0"/>
    <n v="0"/>
    <n v="0"/>
    <n v="0"/>
    <n v="0"/>
    <n v="0"/>
    <n v="0"/>
    <n v="0"/>
    <n v="0"/>
    <n v="0"/>
    <n v="0"/>
    <n v="0"/>
    <n v="0"/>
    <n v="0"/>
    <n v="12235"/>
    <n v="19612"/>
    <n v="60221"/>
    <n v="726078857"/>
    <n v="978760450"/>
    <n v="0"/>
    <n v="0"/>
    <n v="0"/>
    <n v="0"/>
    <n v="0"/>
    <n v="0"/>
    <n v="0"/>
    <n v="0"/>
    <n v="0"/>
    <n v="0"/>
    <n v="0"/>
    <n v="0"/>
    <n v="0"/>
    <n v="0"/>
    <n v="0"/>
    <n v="148267193"/>
    <n v="196116450"/>
    <n v="103764647"/>
    <n v="143317650"/>
    <n v="156642302"/>
    <n v="211869375"/>
    <n v="316971460"/>
    <n v="426828175"/>
    <d v="2021-08-03T00:00:00"/>
    <d v="2021-07-23T00:00:00"/>
    <d v="2021-08-04T00:00:00"/>
    <n v="60221"/>
    <n v="60221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282"/>
    <x v="6"/>
    <s v="M8"/>
    <s v="S056M8B"/>
    <n v="162900000"/>
    <n v="0"/>
    <n v="162900000"/>
    <s v="11056 RAMAYANA PEKANBARU"/>
    <n v="11282"/>
    <n v="179190000"/>
    <n v="199100000"/>
    <n v="69695"/>
    <n v="572383832"/>
    <n v="734687400"/>
    <n v="970"/>
    <n v="3165787"/>
    <n v="3725500"/>
    <n v="0"/>
    <n v="0"/>
    <n v="0"/>
    <n v="0"/>
    <n v="0"/>
    <n v="0"/>
    <n v="0"/>
    <n v="0"/>
    <n v="0"/>
    <n v="0"/>
    <n v="0"/>
    <n v="0"/>
    <n v="0"/>
    <n v="0"/>
    <n v="0"/>
    <n v="359000"/>
    <n v="80423"/>
    <n v="68725"/>
    <n v="569287543"/>
    <n v="730961900"/>
    <n v="0"/>
    <n v="0"/>
    <n v="0"/>
    <n v="0"/>
    <n v="0"/>
    <n v="0"/>
    <n v="3380"/>
    <n v="8669663"/>
    <n v="11467200"/>
    <n v="0"/>
    <n v="0"/>
    <n v="0"/>
    <n v="0"/>
    <n v="10915"/>
    <n v="0"/>
    <n v="242212980"/>
    <n v="305336500"/>
    <n v="154120485"/>
    <n v="192512350"/>
    <n v="59100476"/>
    <n v="75198350"/>
    <n v="108550111"/>
    <n v="150704900"/>
    <d v="2021-08-03T00:00:00"/>
    <d v="2021-08-03T00:00:00"/>
    <d v="2021-08-04T00:00:00"/>
    <n v="68725"/>
    <n v="68737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283"/>
    <x v="7"/>
    <s v="M8"/>
    <s v="S056M8C"/>
    <n v="66300000"/>
    <n v="0"/>
    <n v="66300000"/>
    <s v="11056 RAMAYANA PEKANBARU"/>
    <n v="11283"/>
    <n v="72912000"/>
    <n v="78400000"/>
    <n v="24666"/>
    <n v="250047546"/>
    <n v="315270465"/>
    <n v="738"/>
    <n v="7072048"/>
    <n v="7815100"/>
    <n v="0"/>
    <n v="0"/>
    <n v="0"/>
    <n v="0"/>
    <n v="84"/>
    <n v="1088472"/>
    <n v="1436400"/>
    <n v="0"/>
    <n v="0"/>
    <n v="0"/>
    <n v="0"/>
    <n v="0"/>
    <n v="0"/>
    <n v="0"/>
    <n v="0"/>
    <n v="35850"/>
    <n v="1011740"/>
    <n v="24012"/>
    <n v="245075711"/>
    <n v="308519765"/>
    <n v="0"/>
    <n v="0"/>
    <n v="0"/>
    <n v="0"/>
    <n v="0"/>
    <n v="0"/>
    <n v="2374"/>
    <n v="15749819"/>
    <n v="20659700"/>
    <n v="0"/>
    <n v="0"/>
    <n v="0"/>
    <n v="0"/>
    <n v="0"/>
    <n v="372000"/>
    <n v="69516523"/>
    <n v="86782250"/>
    <n v="45296988"/>
    <n v="56618350"/>
    <n v="14992641"/>
    <n v="18699875"/>
    <n v="109537011"/>
    <n v="138958190"/>
    <d v="2021-08-03T00:00:00"/>
    <d v="2021-08-03T00:00:00"/>
    <d v="2021-08-04T00:00:00"/>
    <n v="24012"/>
    <n v="24015"/>
    <s v="OTHER"/>
    <n v="0"/>
    <n v="0"/>
    <n v="0"/>
  </r>
  <r>
    <s v="11056"/>
    <s v="S056"/>
    <x v="0"/>
    <s v="S056 - ROBINSON PAKANBARU"/>
    <s v="LKLP"/>
    <s v="WEST"/>
    <s v="SUMATRA"/>
    <s v="RIAU"/>
    <s v="PEKANBARU"/>
    <s v="OTHER"/>
    <s v="OTHER"/>
    <x v="1"/>
    <n v="11384"/>
    <x v="8"/>
    <s v="M8"/>
    <s v="S056M8D"/>
    <n v="140800000"/>
    <n v="0"/>
    <n v="140800000"/>
    <s v="11056 RAMAYANA PEKANBARU"/>
    <n v="11384"/>
    <n v="154840000"/>
    <n v="158000000"/>
    <n v="5848"/>
    <n v="101148831"/>
    <n v="127265450"/>
    <n v="86"/>
    <n v="4902000"/>
    <n v="5547000"/>
    <n v="0"/>
    <n v="0"/>
    <n v="0"/>
    <n v="0"/>
    <n v="0"/>
    <n v="0"/>
    <n v="0"/>
    <n v="0"/>
    <n v="0"/>
    <n v="0"/>
    <n v="0"/>
    <n v="0"/>
    <n v="0"/>
    <n v="0"/>
    <n v="0"/>
    <n v="645000"/>
    <n v="-219563"/>
    <n v="5752"/>
    <n v="95819548"/>
    <n v="121470450"/>
    <n v="0"/>
    <n v="0"/>
    <n v="0"/>
    <n v="0"/>
    <n v="0"/>
    <n v="0"/>
    <n v="0"/>
    <n v="0"/>
    <n v="0"/>
    <n v="9"/>
    <n v="294043"/>
    <n v="383800"/>
    <n v="0"/>
    <n v="-86228"/>
    <n v="-138600"/>
    <n v="20212560"/>
    <n v="21038300"/>
    <n v="13771203"/>
    <n v="19495100"/>
    <n v="32090698"/>
    <n v="43697550"/>
    <n v="26487854"/>
    <n v="32638500"/>
    <d v="2021-08-03T00:00:00"/>
    <d v="2021-08-03T00:00:00"/>
    <d v="2021-08-04T00:00:00"/>
    <n v="5752"/>
    <n v="5752"/>
    <s v="OTHER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161"/>
    <x v="0"/>
    <s v="M67"/>
    <s v="S057M6A"/>
    <n v="0"/>
    <n v="0"/>
    <n v="0"/>
    <s v="11057 ROBINSON PONTIANAK"/>
    <n v="11161"/>
    <n v="0"/>
    <n v="0"/>
    <n v="37"/>
    <n v="567500"/>
    <n v="55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7"/>
    <n v="567500"/>
    <n v="55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7500"/>
    <n v="555000"/>
    <d v="2021-04-18T00:00:00"/>
    <d v="2021-01-29T00:00:00"/>
    <d v="2021-08-04T00:00:00"/>
    <n v="37"/>
    <n v="37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162"/>
    <x v="1"/>
    <s v="M67"/>
    <s v="S057M6B"/>
    <n v="0"/>
    <n v="0"/>
    <n v="0"/>
    <s v="11057 ROBINSON PONTIANAK"/>
    <n v="11162"/>
    <n v="0"/>
    <n v="0"/>
    <n v="8"/>
    <n v="26400"/>
    <n v="3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26400"/>
    <n v="3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400"/>
    <n v="31200"/>
    <d v="2021-01-05T00:00:00"/>
    <d v="2020-09-20T00:00:00"/>
    <d v="2021-08-04T00:00:00"/>
    <n v="8"/>
    <n v="8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171"/>
    <x v="2"/>
    <s v="M67"/>
    <s v="S057M7A"/>
    <n v="0"/>
    <n v="0"/>
    <n v="0"/>
    <s v="11057 ROBINSON PONTIANAK"/>
    <n v="11171"/>
    <n v="0"/>
    <n v="0"/>
    <n v="146"/>
    <n v="2443000"/>
    <n v="2021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"/>
    <n v="2443000"/>
    <n v="2021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3000"/>
    <n v="2021400"/>
    <d v="2021-06-19T00:00:00"/>
    <d v="2020-11-28T00:00:00"/>
    <d v="2021-08-04T00:00:00"/>
    <n v="146"/>
    <n v="146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172"/>
    <x v="3"/>
    <s v="M67"/>
    <s v="S057M7B"/>
    <n v="0"/>
    <n v="0"/>
    <n v="0"/>
    <s v="11057 ROBINSON PONTIANAK"/>
    <n v="11172"/>
    <n v="0"/>
    <n v="0"/>
    <n v="104"/>
    <n v="1585200"/>
    <n v="315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4"/>
    <n v="1585200"/>
    <n v="315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85200"/>
    <n v="3153600"/>
    <d v="2021-05-22T00:00:00"/>
    <d v="2020-09-20T00:00:00"/>
    <d v="2021-08-04T00:00:00"/>
    <n v="104"/>
    <n v="104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281"/>
    <x v="5"/>
    <s v="M8"/>
    <s v="S057M8A"/>
    <n v="0"/>
    <n v="0"/>
    <n v="0"/>
    <s v="11057 ROBINSON PONTIANAK"/>
    <n v="11281"/>
    <n v="0"/>
    <n v="0"/>
    <n v="567"/>
    <n v="2733863"/>
    <n v="3727300"/>
    <n v="4"/>
    <n v="12364"/>
    <n v="13600"/>
    <n v="0"/>
    <n v="0"/>
    <n v="0"/>
    <n v="0"/>
    <n v="0"/>
    <n v="0"/>
    <n v="0"/>
    <n v="0"/>
    <n v="0"/>
    <n v="0"/>
    <n v="0"/>
    <n v="0"/>
    <n v="0"/>
    <n v="0"/>
    <n v="0"/>
    <n v="0"/>
    <n v="3356"/>
    <n v="564"/>
    <n v="2727106"/>
    <n v="3717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7106"/>
    <n v="3717100"/>
    <d v="2021-08-03T00:00:00"/>
    <d v="2020-11-06T00:00:00"/>
    <d v="2021-08-04T00:00:00"/>
    <n v="564"/>
    <n v="564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282"/>
    <x v="6"/>
    <s v="M8"/>
    <s v="S057M8B"/>
    <n v="0"/>
    <n v="0"/>
    <n v="0"/>
    <s v="11057 ROBINSON PONTIANAK"/>
    <n v="11282"/>
    <n v="0"/>
    <n v="0"/>
    <n v="-23"/>
    <n v="-435531"/>
    <n v="-15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3"/>
    <n v="-435531"/>
    <n v="-150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35531"/>
    <n v="-150700"/>
    <d v="2021-07-10T00:00:00"/>
    <d v="2021-01-12T00:00:00"/>
    <d v="2021-08-04T00:00:00"/>
    <n v="-23"/>
    <n v="-23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283"/>
    <x v="7"/>
    <s v="M8"/>
    <s v="S057M8C"/>
    <n v="0"/>
    <n v="0"/>
    <n v="0"/>
    <s v="11057 ROBINSON PONTIANAK"/>
    <n v="11283"/>
    <n v="0"/>
    <n v="0"/>
    <n v="0"/>
    <n v="-5062"/>
    <n v="-6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62"/>
    <n v="-6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062"/>
    <n v="-6650"/>
    <d v="2021-03-15T00:00:00"/>
    <d v="2021-01-12T00:00:00"/>
    <d v="2021-08-04T00:00:00"/>
    <n v="0"/>
    <n v="0"/>
    <s v="KHAERUL UMAM"/>
    <n v="0"/>
    <n v="0"/>
    <n v="0"/>
  </r>
  <r>
    <s v="11057"/>
    <s v="S057"/>
    <x v="1"/>
    <s v="S057 - ROBINSON PONTIANAK"/>
    <s v="LKLP"/>
    <s v="WEST"/>
    <s v="KALIMANTAN"/>
    <s v="WEST KALIMANTAN"/>
    <s v="PONTIANAK"/>
    <s v="OTHER"/>
    <s v="OTHER"/>
    <x v="1"/>
    <n v="11384"/>
    <x v="8"/>
    <s v="M8"/>
    <s v="S057M8D"/>
    <n v="0"/>
    <n v="0"/>
    <n v="0"/>
    <s v="11057 ROBINSON PONTIANAK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3-15T00:00:00"/>
    <d v="2021-01-12T00:00:00"/>
    <d v="2021-08-04T00:00:00"/>
    <n v="0"/>
    <n v="0"/>
    <s v="KHAERUL UMAM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161"/>
    <x v="0"/>
    <s v="M67"/>
    <s v="S058M6A"/>
    <n v="8300000"/>
    <n v="2100000"/>
    <n v="10400000"/>
    <s v="11058 ROBINSON MEDAN II"/>
    <n v="11161"/>
    <n v="9100000"/>
    <n v="13000000"/>
    <n v="3036"/>
    <n v="99357169"/>
    <n v="190838330"/>
    <n v="16"/>
    <n v="672980"/>
    <n v="1043400"/>
    <n v="0"/>
    <n v="0"/>
    <n v="0"/>
    <n v="0"/>
    <n v="0"/>
    <n v="0"/>
    <n v="0"/>
    <n v="0"/>
    <n v="0"/>
    <n v="0"/>
    <n v="0"/>
    <n v="0"/>
    <n v="0"/>
    <n v="0"/>
    <n v="0"/>
    <n v="303120"/>
    <n v="142059"/>
    <n v="3031"/>
    <n v="99191515"/>
    <n v="190517630"/>
    <n v="0"/>
    <n v="0"/>
    <n v="0"/>
    <n v="0"/>
    <n v="0"/>
    <n v="0"/>
    <n v="0"/>
    <n v="0"/>
    <n v="0"/>
    <n v="0"/>
    <n v="0"/>
    <n v="0"/>
    <n v="0"/>
    <n v="0"/>
    <n v="0"/>
    <n v="41916974"/>
    <n v="80340380"/>
    <n v="13436587"/>
    <n v="25379000"/>
    <n v="9093329"/>
    <n v="19654100"/>
    <n v="34744625"/>
    <n v="65144150"/>
    <d v="2021-08-03T00:00:00"/>
    <d v="2021-07-31T00:00:00"/>
    <d v="2021-08-04T00:00:00"/>
    <n v="3031"/>
    <n v="3031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162"/>
    <x v="1"/>
    <s v="M67"/>
    <s v="S058M6B"/>
    <n v="2900000"/>
    <n v="500000"/>
    <n v="3400000"/>
    <s v="11058 ROBINSON MEDAN II"/>
    <n v="11162"/>
    <n v="3220000"/>
    <n v="4600000"/>
    <n v="5302"/>
    <n v="91838139"/>
    <n v="142850909"/>
    <n v="10"/>
    <n v="180909"/>
    <n v="199000"/>
    <n v="0"/>
    <n v="0"/>
    <n v="0"/>
    <n v="0"/>
    <n v="0"/>
    <n v="0"/>
    <n v="0"/>
    <n v="0"/>
    <n v="0"/>
    <n v="0"/>
    <n v="0"/>
    <n v="0"/>
    <n v="0"/>
    <n v="0"/>
    <n v="0"/>
    <n v="0"/>
    <n v="72596"/>
    <n v="5301"/>
    <n v="91812819"/>
    <n v="142798909"/>
    <n v="0"/>
    <n v="0"/>
    <n v="0"/>
    <n v="0"/>
    <n v="0"/>
    <n v="0"/>
    <n v="0"/>
    <n v="0"/>
    <n v="0"/>
    <n v="0"/>
    <n v="0"/>
    <n v="0"/>
    <n v="0"/>
    <n v="0"/>
    <n v="0"/>
    <n v="34038438"/>
    <n v="66655900"/>
    <n v="2860026"/>
    <n v="5343800"/>
    <n v="12130836"/>
    <n v="19426300"/>
    <n v="42783519"/>
    <n v="51372909"/>
    <d v="2021-08-02T00:00:00"/>
    <d v="2021-07-31T00:00:00"/>
    <d v="2021-08-04T00:00:00"/>
    <n v="5301"/>
    <n v="5301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171"/>
    <x v="2"/>
    <s v="M67"/>
    <s v="S058M7A"/>
    <n v="8200000"/>
    <n v="2700000"/>
    <n v="10900000"/>
    <s v="11058 ROBINSON MEDAN II"/>
    <n v="11171"/>
    <n v="9000000"/>
    <n v="12000000"/>
    <n v="3060"/>
    <n v="95609008"/>
    <n v="175790800"/>
    <n v="16"/>
    <n v="804544"/>
    <n v="1198200"/>
    <n v="0"/>
    <n v="0"/>
    <n v="0"/>
    <n v="0"/>
    <n v="0"/>
    <n v="0"/>
    <n v="0"/>
    <n v="0"/>
    <n v="0"/>
    <n v="0"/>
    <n v="0"/>
    <n v="0"/>
    <n v="0"/>
    <n v="0"/>
    <n v="0"/>
    <n v="313200"/>
    <n v="189538"/>
    <n v="3056"/>
    <n v="95480420"/>
    <n v="175539400"/>
    <n v="0"/>
    <n v="0"/>
    <n v="0"/>
    <n v="2"/>
    <n v="84526"/>
    <n v="188000"/>
    <n v="0"/>
    <n v="0"/>
    <n v="0"/>
    <n v="0"/>
    <n v="0"/>
    <n v="0"/>
    <n v="0"/>
    <n v="0"/>
    <n v="0"/>
    <n v="57926104"/>
    <n v="110916900"/>
    <n v="15702131"/>
    <n v="29628500"/>
    <n v="5810096"/>
    <n v="10861200"/>
    <n v="16042089"/>
    <n v="24132800"/>
    <d v="2021-08-03T00:00:00"/>
    <d v="2021-07-31T00:00:00"/>
    <d v="2021-08-04T00:00:00"/>
    <n v="3056"/>
    <n v="3056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172"/>
    <x v="3"/>
    <s v="M67"/>
    <s v="S058M7B"/>
    <n v="6000000"/>
    <n v="0"/>
    <n v="6000000"/>
    <s v="11058 ROBINSON MEDAN II"/>
    <n v="11172"/>
    <n v="6622000"/>
    <n v="8600000"/>
    <n v="6598"/>
    <n v="133532443"/>
    <n v="232702100"/>
    <n v="10"/>
    <n v="259090"/>
    <n v="356000"/>
    <n v="0"/>
    <n v="0"/>
    <n v="0"/>
    <n v="0"/>
    <n v="0"/>
    <n v="0"/>
    <n v="0"/>
    <n v="0"/>
    <n v="0"/>
    <n v="0"/>
    <n v="0"/>
    <n v="0"/>
    <n v="0"/>
    <n v="0"/>
    <n v="0"/>
    <n v="71000"/>
    <n v="93172"/>
    <n v="6593"/>
    <n v="133468287"/>
    <n v="232563100"/>
    <n v="0"/>
    <n v="0"/>
    <n v="0"/>
    <n v="12"/>
    <n v="116664"/>
    <n v="264000"/>
    <n v="0"/>
    <n v="0"/>
    <n v="0"/>
    <n v="0"/>
    <n v="0"/>
    <n v="0"/>
    <n v="0"/>
    <n v="0"/>
    <n v="0"/>
    <n v="39167139"/>
    <n v="76274300"/>
    <n v="41908034"/>
    <n v="75044300"/>
    <n v="9449715"/>
    <n v="18280500"/>
    <n v="42943399"/>
    <n v="62964000"/>
    <d v="2021-08-03T00:00:00"/>
    <d v="2021-07-31T00:00:00"/>
    <d v="2021-08-04T00:00:00"/>
    <n v="6593"/>
    <n v="6593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173"/>
    <x v="4"/>
    <s v="M67"/>
    <s v="S058M7C"/>
    <n v="5500000"/>
    <n v="500000"/>
    <n v="6000000"/>
    <s v="11058 ROBINSON MEDAN II"/>
    <n v="11173"/>
    <n v="6035000"/>
    <n v="7100000"/>
    <n v="2897"/>
    <n v="118624179"/>
    <n v="180582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97"/>
    <n v="118624179"/>
    <n v="180582700"/>
    <n v="0"/>
    <n v="0"/>
    <n v="0"/>
    <n v="0"/>
    <n v="0"/>
    <n v="0"/>
    <n v="0"/>
    <n v="0"/>
    <n v="0"/>
    <n v="0"/>
    <n v="0"/>
    <n v="0"/>
    <n v="0"/>
    <n v="0"/>
    <n v="0"/>
    <n v="58058330"/>
    <n v="87640300"/>
    <n v="17466351"/>
    <n v="27990000"/>
    <n v="4702001"/>
    <n v="7374500"/>
    <n v="38397497"/>
    <n v="57577900"/>
    <d v="2021-07-29T00:00:00"/>
    <d v="2021-07-31T00:00:00"/>
    <d v="2021-08-04T00:00:00"/>
    <n v="2897"/>
    <n v="2897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281"/>
    <x v="5"/>
    <s v="M8"/>
    <s v="S058M8A"/>
    <n v="49700000"/>
    <n v="0"/>
    <n v="49700000"/>
    <s v="11058 ROBINSON MEDAN II"/>
    <n v="11281"/>
    <n v="54630000"/>
    <n v="60700000"/>
    <n v="63424"/>
    <n v="578064313"/>
    <n v="787430404"/>
    <n v="215"/>
    <n v="2060384"/>
    <n v="2435225"/>
    <n v="24"/>
    <n v="199165"/>
    <n v="242400"/>
    <n v="220364"/>
    <n v="0"/>
    <n v="0"/>
    <n v="0"/>
    <n v="0"/>
    <n v="0"/>
    <n v="0"/>
    <n v="0"/>
    <n v="0"/>
    <n v="0"/>
    <n v="0"/>
    <n v="0"/>
    <n v="173320"/>
    <n v="227488"/>
    <n v="63357"/>
    <n v="577452288"/>
    <n v="786611529"/>
    <n v="0"/>
    <n v="0"/>
    <n v="0"/>
    <n v="0"/>
    <n v="0"/>
    <n v="0"/>
    <n v="36"/>
    <n v="382765"/>
    <n v="481800"/>
    <n v="0"/>
    <n v="0"/>
    <n v="0"/>
    <n v="0"/>
    <n v="0"/>
    <n v="0"/>
    <n v="202248427"/>
    <n v="276305275"/>
    <n v="73724173"/>
    <n v="96337375"/>
    <n v="56160132"/>
    <n v="75854084"/>
    <n v="245319556"/>
    <n v="338114795"/>
    <d v="2021-08-03T00:00:00"/>
    <d v="2021-08-02T00:00:00"/>
    <d v="2021-08-04T00:00:00"/>
    <n v="63357"/>
    <n v="63357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282"/>
    <x v="6"/>
    <s v="M8"/>
    <s v="S058M8B"/>
    <n v="41300000"/>
    <n v="0"/>
    <n v="41300000"/>
    <s v="11058 ROBINSON MEDAN II"/>
    <n v="11282"/>
    <n v="45450000"/>
    <n v="50500000"/>
    <n v="40692"/>
    <n v="369825381"/>
    <n v="459947158"/>
    <n v="1019"/>
    <n v="4551858"/>
    <n v="4982021"/>
    <n v="0"/>
    <n v="0"/>
    <n v="0"/>
    <n v="0"/>
    <n v="0"/>
    <n v="0"/>
    <n v="0"/>
    <n v="204"/>
    <n v="714501"/>
    <n v="1052450"/>
    <n v="0"/>
    <n v="0"/>
    <n v="0"/>
    <n v="0"/>
    <n v="0"/>
    <n v="86865"/>
    <n v="250161"/>
    <n v="39619"/>
    <n v="365879706"/>
    <n v="455215437"/>
    <n v="0"/>
    <n v="0"/>
    <n v="0"/>
    <n v="23"/>
    <n v="134581"/>
    <n v="181700"/>
    <n v="188"/>
    <n v="909192"/>
    <n v="1331600"/>
    <n v="0"/>
    <n v="0"/>
    <n v="0"/>
    <n v="0"/>
    <n v="0"/>
    <n v="0"/>
    <n v="138447307"/>
    <n v="177259450"/>
    <n v="175019460"/>
    <n v="206791200"/>
    <n v="30974205"/>
    <n v="40320307"/>
    <n v="21176745"/>
    <n v="30465130"/>
    <d v="2021-08-03T00:00:00"/>
    <d v="2021-07-31T00:00:00"/>
    <d v="2021-08-04T00:00:00"/>
    <n v="39619"/>
    <n v="39619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283"/>
    <x v="7"/>
    <s v="M8"/>
    <s v="S058M8C"/>
    <n v="31500000"/>
    <n v="0"/>
    <n v="31500000"/>
    <s v="11058 ROBINSON MEDAN II"/>
    <n v="11283"/>
    <n v="34689000"/>
    <n v="37300000"/>
    <n v="35631"/>
    <n v="267640070"/>
    <n v="343055585"/>
    <n v="3420"/>
    <n v="31634414"/>
    <n v="34796375"/>
    <n v="0"/>
    <n v="0"/>
    <n v="0"/>
    <n v="0"/>
    <n v="0"/>
    <n v="0"/>
    <n v="0"/>
    <n v="152"/>
    <n v="1004064"/>
    <n v="1385225"/>
    <n v="0"/>
    <n v="0"/>
    <n v="0"/>
    <n v="0"/>
    <n v="0"/>
    <n v="23249"/>
    <n v="5825708"/>
    <n v="32491"/>
    <n v="243873596"/>
    <n v="310627660"/>
    <n v="0"/>
    <n v="0"/>
    <n v="0"/>
    <n v="302"/>
    <n v="1040127"/>
    <n v="1253300"/>
    <n v="16437"/>
    <n v="123550936"/>
    <n v="168315000"/>
    <n v="0"/>
    <n v="0"/>
    <n v="0"/>
    <n v="0"/>
    <n v="-30215"/>
    <n v="99200"/>
    <n v="90823852"/>
    <n v="115231635"/>
    <n v="98193082"/>
    <n v="127024125"/>
    <n v="16591922"/>
    <n v="21057225"/>
    <n v="37589551"/>
    <n v="46446725"/>
    <d v="2021-08-03T00:00:00"/>
    <d v="2021-08-03T00:00:00"/>
    <d v="2021-08-04T00:00:00"/>
    <n v="32491"/>
    <n v="32491"/>
    <s v="EDI GUNANTA"/>
    <n v="0"/>
    <n v="0"/>
    <n v="0"/>
  </r>
  <r>
    <s v="11058"/>
    <s v="S058"/>
    <x v="0"/>
    <s v="S058 - ROBINSON MEDAN II"/>
    <s v="LKLP"/>
    <s v="WEST"/>
    <s v="SUMATRA"/>
    <s v="NORTH SUMATRA"/>
    <s v="MEDAN"/>
    <s v="C"/>
    <s v="EDI GUNANTA"/>
    <x v="1"/>
    <n v="11384"/>
    <x v="8"/>
    <s v="M8"/>
    <s v="S058M8D"/>
    <n v="36600000"/>
    <n v="0"/>
    <n v="36600000"/>
    <s v="11058 ROBINSON MEDAN II"/>
    <n v="11384"/>
    <n v="40278000"/>
    <n v="41100000"/>
    <n v="6871"/>
    <n v="76454352"/>
    <n v="105381350"/>
    <n v="142"/>
    <n v="5092768"/>
    <n v="5396150"/>
    <n v="0"/>
    <n v="0"/>
    <n v="0"/>
    <n v="0"/>
    <n v="0"/>
    <n v="0"/>
    <n v="0"/>
    <n v="0"/>
    <n v="0"/>
    <n v="0"/>
    <n v="0"/>
    <n v="0"/>
    <n v="0"/>
    <n v="0"/>
    <n v="0"/>
    <n v="232788"/>
    <n v="-495411"/>
    <n v="6757"/>
    <n v="71437772"/>
    <n v="100089550"/>
    <n v="0"/>
    <n v="0"/>
    <n v="0"/>
    <n v="0"/>
    <n v="0"/>
    <n v="0"/>
    <n v="80"/>
    <n v="4434409"/>
    <n v="4792000"/>
    <n v="7"/>
    <n v="322627"/>
    <n v="70000"/>
    <n v="0"/>
    <n v="-41387"/>
    <n v="466700"/>
    <n v="32728979"/>
    <n v="43572800"/>
    <n v="26004376"/>
    <n v="36971350"/>
    <n v="6481677"/>
    <n v="10346350"/>
    <n v="5845746"/>
    <n v="8750550"/>
    <d v="2021-08-03T00:00:00"/>
    <d v="2021-08-02T00:00:00"/>
    <d v="2021-08-04T00:00:00"/>
    <n v="6757"/>
    <n v="6757"/>
    <s v="EDI GUNANTA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161"/>
    <x v="0"/>
    <s v="M67"/>
    <s v="S060M6A"/>
    <n v="14400000"/>
    <n v="0"/>
    <n v="14400000"/>
    <s v="11060 ROBINSON TARAKAN"/>
    <n v="11161"/>
    <n v="15820000"/>
    <n v="22600000"/>
    <n v="3439"/>
    <n v="121719717"/>
    <n v="246200480"/>
    <n v="45"/>
    <n v="2394502"/>
    <n v="3705300"/>
    <n v="0"/>
    <n v="0"/>
    <n v="0"/>
    <n v="0"/>
    <n v="30"/>
    <n v="415125"/>
    <n v="924000"/>
    <n v="0"/>
    <n v="0"/>
    <n v="0"/>
    <n v="0"/>
    <n v="0"/>
    <n v="0"/>
    <n v="0"/>
    <n v="0"/>
    <n v="1071350"/>
    <n v="272725"/>
    <n v="3442"/>
    <n v="120524751"/>
    <n v="244409980"/>
    <n v="0"/>
    <n v="0"/>
    <n v="0"/>
    <n v="0"/>
    <n v="0"/>
    <n v="0"/>
    <n v="0"/>
    <n v="0"/>
    <n v="0"/>
    <n v="0"/>
    <n v="0"/>
    <n v="0"/>
    <n v="0"/>
    <n v="0"/>
    <n v="0"/>
    <n v="51491847"/>
    <n v="102133280"/>
    <n v="19263532"/>
    <n v="38878600"/>
    <n v="8927825"/>
    <n v="21963200"/>
    <n v="40841547"/>
    <n v="81434900"/>
    <d v="2021-08-03T00:00:00"/>
    <d v="2021-08-02T00:00:00"/>
    <d v="2021-08-04T00:00:00"/>
    <n v="3442"/>
    <n v="3442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162"/>
    <x v="1"/>
    <s v="M67"/>
    <s v="S060M6B"/>
    <n v="3900000"/>
    <n v="0"/>
    <n v="3900000"/>
    <s v="11060 ROBINSON TARAKAN"/>
    <n v="11162"/>
    <n v="4270000"/>
    <n v="6100000"/>
    <n v="5753"/>
    <n v="81655983"/>
    <n v="156259470"/>
    <n v="9"/>
    <n v="317001"/>
    <n v="436900"/>
    <n v="0"/>
    <n v="0"/>
    <n v="0"/>
    <n v="0"/>
    <n v="0"/>
    <n v="0"/>
    <n v="0"/>
    <n v="0"/>
    <n v="0"/>
    <n v="0"/>
    <n v="0"/>
    <n v="0"/>
    <n v="0"/>
    <n v="0"/>
    <n v="0"/>
    <n v="88200"/>
    <n v="49810"/>
    <n v="5751"/>
    <n v="81634997"/>
    <n v="156210570"/>
    <n v="0"/>
    <n v="0"/>
    <n v="0"/>
    <n v="0"/>
    <n v="0"/>
    <n v="0"/>
    <n v="0"/>
    <n v="0"/>
    <n v="0"/>
    <n v="0"/>
    <n v="0"/>
    <n v="0"/>
    <n v="0"/>
    <n v="0"/>
    <n v="0"/>
    <n v="29254923"/>
    <n v="76575500"/>
    <n v="2416885"/>
    <n v="5824000"/>
    <n v="9528625"/>
    <n v="17443300"/>
    <n v="40434564"/>
    <n v="56367770"/>
    <d v="2021-08-02T00:00:00"/>
    <d v="2021-07-11T00:00:00"/>
    <d v="2021-08-04T00:00:00"/>
    <n v="5751"/>
    <n v="5751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171"/>
    <x v="2"/>
    <s v="M67"/>
    <s v="S060M7A"/>
    <n v="15200000"/>
    <n v="0"/>
    <n v="15200000"/>
    <s v="11060 ROBINSON TARAKAN"/>
    <n v="11171"/>
    <n v="16725000"/>
    <n v="22300000"/>
    <n v="3773"/>
    <n v="122908778"/>
    <n v="253626200"/>
    <n v="37"/>
    <n v="2353683"/>
    <n v="3301100"/>
    <n v="0"/>
    <n v="0"/>
    <n v="0"/>
    <n v="0"/>
    <n v="150"/>
    <n v="4517172"/>
    <n v="9912600"/>
    <n v="0"/>
    <n v="0"/>
    <n v="0"/>
    <n v="0"/>
    <n v="0"/>
    <n v="0"/>
    <n v="0"/>
    <n v="0"/>
    <n v="760800"/>
    <n v="604904"/>
    <n v="3902"/>
    <n v="126315437"/>
    <n v="261446100"/>
    <n v="0"/>
    <n v="0"/>
    <n v="0"/>
    <n v="0"/>
    <n v="0"/>
    <n v="0"/>
    <n v="0"/>
    <n v="0"/>
    <n v="0"/>
    <n v="0"/>
    <n v="0"/>
    <n v="0"/>
    <n v="0"/>
    <n v="0"/>
    <n v="0"/>
    <n v="103533623"/>
    <n v="216607200"/>
    <n v="8932310"/>
    <n v="15994000"/>
    <n v="3098906"/>
    <n v="6744500"/>
    <n v="10750598"/>
    <n v="22100400"/>
    <d v="2021-08-03T00:00:00"/>
    <d v="2021-08-02T00:00:00"/>
    <d v="2021-08-04T00:00:00"/>
    <n v="3902"/>
    <n v="3902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172"/>
    <x v="3"/>
    <s v="M67"/>
    <s v="S060M7B"/>
    <n v="12800000"/>
    <n v="0"/>
    <n v="12800000"/>
    <s v="11060 ROBINSON TARAKAN"/>
    <n v="11172"/>
    <n v="14091000"/>
    <n v="18300000"/>
    <n v="7222"/>
    <n v="144266801"/>
    <n v="282338300"/>
    <n v="23"/>
    <n v="715409"/>
    <n v="930000"/>
    <n v="0"/>
    <n v="0"/>
    <n v="0"/>
    <n v="0"/>
    <n v="108"/>
    <n v="2247316"/>
    <n v="4440000"/>
    <n v="0"/>
    <n v="0"/>
    <n v="0"/>
    <n v="0"/>
    <n v="0"/>
    <n v="0"/>
    <n v="0"/>
    <n v="0"/>
    <n v="164050"/>
    <n v="275166"/>
    <n v="7322"/>
    <n v="146345982"/>
    <n v="286433300"/>
    <n v="0"/>
    <n v="0"/>
    <n v="0"/>
    <n v="0"/>
    <n v="0"/>
    <n v="0"/>
    <n v="0"/>
    <n v="0"/>
    <n v="0"/>
    <n v="0"/>
    <n v="0"/>
    <n v="0"/>
    <n v="0"/>
    <n v="0"/>
    <n v="0"/>
    <n v="89415675"/>
    <n v="183982600"/>
    <n v="9872651"/>
    <n v="20748000"/>
    <n v="6074372"/>
    <n v="12696000"/>
    <n v="40983284"/>
    <n v="69006700"/>
    <d v="2021-08-03T00:00:00"/>
    <d v="2021-08-02T00:00:00"/>
    <d v="2021-08-04T00:00:00"/>
    <n v="7322"/>
    <n v="7322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173"/>
    <x v="4"/>
    <s v="M67"/>
    <s v="S060M7C"/>
    <n v="15300000"/>
    <n v="200000"/>
    <n v="15500000"/>
    <s v="11060 ROBINSON TARAKAN"/>
    <n v="11173"/>
    <n v="16830000"/>
    <n v="19800000"/>
    <n v="3441"/>
    <n v="120468971"/>
    <n v="198726200"/>
    <n v="28"/>
    <n v="1330544"/>
    <n v="1888500"/>
    <n v="0"/>
    <n v="0"/>
    <n v="0"/>
    <n v="0"/>
    <n v="50"/>
    <n v="2452934"/>
    <n v="3741000"/>
    <n v="0"/>
    <n v="0"/>
    <n v="0"/>
    <n v="0"/>
    <n v="0"/>
    <n v="0"/>
    <n v="0"/>
    <n v="0"/>
    <n v="424900"/>
    <n v="191503"/>
    <n v="3478"/>
    <n v="122295382"/>
    <n v="201501200"/>
    <n v="0"/>
    <n v="0"/>
    <n v="0"/>
    <n v="0"/>
    <n v="0"/>
    <n v="0"/>
    <n v="0"/>
    <n v="0"/>
    <n v="0"/>
    <n v="0"/>
    <n v="0"/>
    <n v="0"/>
    <n v="0"/>
    <n v="0"/>
    <n v="0"/>
    <n v="59470843"/>
    <n v="98427100"/>
    <n v="24025684"/>
    <n v="40177000"/>
    <n v="2078177"/>
    <n v="4267500"/>
    <n v="36720678"/>
    <n v="58629600"/>
    <d v="2021-08-03T00:00:00"/>
    <d v="2021-08-02T00:00:00"/>
    <d v="2021-08-04T00:00:00"/>
    <n v="3478"/>
    <n v="3478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281"/>
    <x v="5"/>
    <s v="M8"/>
    <s v="S060M8A"/>
    <n v="48600000"/>
    <n v="0"/>
    <n v="48600000"/>
    <s v="11060 ROBINSON TARAKAN"/>
    <n v="11281"/>
    <n v="53460000"/>
    <n v="59400000"/>
    <n v="36982"/>
    <n v="473966744"/>
    <n v="639658408"/>
    <n v="547"/>
    <n v="8291179"/>
    <n v="10419595"/>
    <n v="0"/>
    <n v="0"/>
    <n v="0"/>
    <n v="0"/>
    <n v="0"/>
    <n v="0"/>
    <n v="0"/>
    <n v="0"/>
    <n v="0"/>
    <n v="0"/>
    <n v="0"/>
    <n v="0"/>
    <n v="0"/>
    <n v="0"/>
    <n v="0"/>
    <n v="1298054"/>
    <n v="92329"/>
    <n v="36836"/>
    <n v="472009322"/>
    <n v="637087708"/>
    <n v="0"/>
    <n v="0"/>
    <n v="0"/>
    <n v="0"/>
    <n v="0"/>
    <n v="0"/>
    <n v="0"/>
    <n v="0"/>
    <n v="0"/>
    <n v="0"/>
    <n v="0"/>
    <n v="0"/>
    <n v="0"/>
    <n v="0"/>
    <n v="0"/>
    <n v="256734318"/>
    <n v="341588850"/>
    <n v="41259617"/>
    <n v="54874950"/>
    <n v="3502923"/>
    <n v="4684300"/>
    <n v="162751886"/>
    <n v="225814608"/>
    <d v="2021-08-03T00:00:00"/>
    <d v="2021-07-31T00:00:00"/>
    <d v="2021-08-04T00:00:00"/>
    <n v="36836"/>
    <n v="36836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282"/>
    <x v="6"/>
    <s v="M8"/>
    <s v="S060M8B"/>
    <n v="79500000"/>
    <n v="0"/>
    <n v="79500000"/>
    <s v="11060 ROBINSON TARAKAN"/>
    <n v="11282"/>
    <n v="87480000"/>
    <n v="97200000"/>
    <n v="45992"/>
    <n v="425879849"/>
    <n v="550505725"/>
    <n v="1243"/>
    <n v="7650035"/>
    <n v="9207450"/>
    <n v="0"/>
    <n v="0"/>
    <n v="0"/>
    <n v="0"/>
    <n v="0"/>
    <n v="0"/>
    <n v="0"/>
    <n v="0"/>
    <n v="0"/>
    <n v="0"/>
    <n v="0"/>
    <n v="0"/>
    <n v="0"/>
    <n v="0"/>
    <n v="0"/>
    <n v="796994"/>
    <n v="80714"/>
    <n v="45131"/>
    <n v="422580862"/>
    <n v="546569875"/>
    <n v="30"/>
    <n v="188640"/>
    <n v="234000"/>
    <n v="0"/>
    <n v="0"/>
    <n v="0"/>
    <n v="0"/>
    <n v="0"/>
    <n v="0"/>
    <n v="0"/>
    <n v="0"/>
    <n v="0"/>
    <n v="0"/>
    <n v="0"/>
    <n v="0"/>
    <n v="312914529"/>
    <n v="406240500"/>
    <n v="56567318"/>
    <n v="71252775"/>
    <n v="20703768"/>
    <n v="27727650"/>
    <n v="32395247"/>
    <n v="41348950"/>
    <d v="2021-08-03T00:00:00"/>
    <d v="2021-07-31T00:00:00"/>
    <d v="2021-08-04T00:00:00"/>
    <n v="45131"/>
    <n v="45131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283"/>
    <x v="7"/>
    <s v="M8"/>
    <s v="S060M8C"/>
    <n v="21900000"/>
    <n v="0"/>
    <n v="21900000"/>
    <s v="11060 ROBINSON TARAKAN"/>
    <n v="11283"/>
    <n v="24087000"/>
    <n v="25900000"/>
    <n v="16592"/>
    <n v="161030437"/>
    <n v="205328200"/>
    <n v="361"/>
    <n v="3152903"/>
    <n v="3882950"/>
    <n v="0"/>
    <n v="0"/>
    <n v="0"/>
    <n v="0"/>
    <n v="0"/>
    <n v="0"/>
    <n v="0"/>
    <n v="0"/>
    <n v="0"/>
    <n v="0"/>
    <n v="0"/>
    <n v="0"/>
    <n v="0"/>
    <n v="0"/>
    <n v="0"/>
    <n v="414755"/>
    <n v="51858"/>
    <n v="16384"/>
    <n v="159691325"/>
    <n v="203574700"/>
    <n v="0"/>
    <n v="0"/>
    <n v="0"/>
    <n v="0"/>
    <n v="0"/>
    <n v="0"/>
    <n v="0"/>
    <n v="0"/>
    <n v="0"/>
    <n v="0"/>
    <n v="0"/>
    <n v="0"/>
    <n v="0"/>
    <n v="0"/>
    <n v="0"/>
    <n v="55153024"/>
    <n v="71253100"/>
    <n v="21258953"/>
    <n v="28936900"/>
    <n v="35629171"/>
    <n v="45461450"/>
    <n v="47650177"/>
    <n v="57923250"/>
    <d v="2021-08-03T00:00:00"/>
    <d v="2021-07-31T00:00:00"/>
    <d v="2021-08-04T00:00:00"/>
    <n v="16384"/>
    <n v="16384"/>
    <s v="KHAERUL UMAM"/>
    <n v="0"/>
    <n v="0"/>
    <n v="0"/>
  </r>
  <r>
    <s v="11060"/>
    <s v="S060"/>
    <x v="0"/>
    <s v="S060 - ROBINSON TARAKAN"/>
    <s v="LKLP"/>
    <s v="CENTRAL"/>
    <s v="KALIMANTAN"/>
    <s v="EAST KALIMANTAN"/>
    <s v="TARAKAN"/>
    <s v="C"/>
    <s v="KHAERUL UMAM"/>
    <x v="1"/>
    <n v="11384"/>
    <x v="8"/>
    <s v="M8"/>
    <s v="S060M8D"/>
    <n v="37300000"/>
    <n v="0"/>
    <n v="37300000"/>
    <s v="11060 ROBINSON TARAKAN"/>
    <n v="11384"/>
    <n v="41062000"/>
    <n v="41900000"/>
    <n v="9481"/>
    <n v="194062421"/>
    <n v="308107500"/>
    <n v="276"/>
    <n v="6223045"/>
    <n v="7429200"/>
    <n v="0"/>
    <n v="0"/>
    <n v="0"/>
    <n v="0"/>
    <n v="0"/>
    <n v="0"/>
    <n v="0"/>
    <n v="0"/>
    <n v="0"/>
    <n v="0"/>
    <n v="0"/>
    <n v="0"/>
    <n v="0"/>
    <n v="0"/>
    <n v="0"/>
    <n v="1037485"/>
    <n v="-981599"/>
    <n v="9355"/>
    <n v="189721566"/>
    <n v="303387550"/>
    <n v="0"/>
    <n v="0"/>
    <n v="0"/>
    <n v="0"/>
    <n v="0"/>
    <n v="0"/>
    <n v="0"/>
    <n v="0"/>
    <n v="0"/>
    <n v="0"/>
    <n v="0"/>
    <n v="0"/>
    <n v="0"/>
    <n v="0"/>
    <n v="0"/>
    <n v="134152596"/>
    <n v="218965600"/>
    <n v="17606413"/>
    <n v="25673500"/>
    <n v="19073899"/>
    <n v="29443050"/>
    <n v="18888658"/>
    <n v="29305400"/>
    <d v="2021-08-03T00:00:00"/>
    <d v="2021-07-31T00:00:00"/>
    <d v="2021-08-04T00:00:00"/>
    <n v="9355"/>
    <n v="9355"/>
    <s v="KHAERUL UMAM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161"/>
    <x v="0"/>
    <s v="M67"/>
    <s v="S061M6A"/>
    <n v="23000000"/>
    <n v="6800000"/>
    <n v="29800000"/>
    <s v="11061 ROBINSON KUPANG"/>
    <n v="11161"/>
    <n v="25270000"/>
    <n v="36100000"/>
    <n v="4078"/>
    <n v="164717148"/>
    <n v="303906470"/>
    <n v="91"/>
    <n v="4847017"/>
    <n v="7362100"/>
    <n v="0"/>
    <n v="0"/>
    <n v="0"/>
    <n v="0"/>
    <n v="0"/>
    <n v="0"/>
    <n v="0"/>
    <n v="0"/>
    <n v="0"/>
    <n v="0"/>
    <n v="0"/>
    <n v="0"/>
    <n v="0"/>
    <n v="0"/>
    <n v="0"/>
    <n v="2030380"/>
    <n v="923732"/>
    <n v="4025"/>
    <n v="162257904"/>
    <n v="299266170"/>
    <n v="0"/>
    <n v="0"/>
    <n v="0"/>
    <n v="0"/>
    <n v="0"/>
    <n v="0"/>
    <n v="0"/>
    <n v="0"/>
    <n v="0"/>
    <n v="0"/>
    <n v="0"/>
    <n v="0"/>
    <n v="0"/>
    <n v="0"/>
    <n v="0"/>
    <n v="80329727"/>
    <n v="139705470"/>
    <n v="10482306"/>
    <n v="18405300"/>
    <n v="16666337"/>
    <n v="34228300"/>
    <n v="51701452"/>
    <n v="101225700"/>
    <d v="2021-08-03T00:00:00"/>
    <d v="2021-07-24T00:00:00"/>
    <d v="2021-08-04T00:00:00"/>
    <n v="4025"/>
    <n v="4025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162"/>
    <x v="1"/>
    <s v="M67"/>
    <s v="S061M6B"/>
    <n v="3900000"/>
    <n v="0"/>
    <n v="3900000"/>
    <s v="11061 ROBINSON KUPANG"/>
    <n v="11162"/>
    <n v="4270000"/>
    <n v="6100000"/>
    <n v="6016"/>
    <n v="91509000"/>
    <n v="136339479"/>
    <n v="56"/>
    <n v="1297845"/>
    <n v="1639200"/>
    <n v="0"/>
    <n v="0"/>
    <n v="0"/>
    <n v="0"/>
    <n v="0"/>
    <n v="0"/>
    <n v="0"/>
    <n v="0"/>
    <n v="0"/>
    <n v="0"/>
    <n v="0"/>
    <n v="0"/>
    <n v="0"/>
    <n v="0"/>
    <n v="0"/>
    <n v="211570"/>
    <n v="324249"/>
    <n v="5985"/>
    <n v="91079279"/>
    <n v="135641579"/>
    <n v="0"/>
    <n v="0"/>
    <n v="0"/>
    <n v="0"/>
    <n v="0"/>
    <n v="0"/>
    <n v="0"/>
    <n v="0"/>
    <n v="0"/>
    <n v="0"/>
    <n v="0"/>
    <n v="0"/>
    <n v="0"/>
    <n v="0"/>
    <n v="0"/>
    <n v="14143372"/>
    <n v="29017600"/>
    <n v="23686472"/>
    <n v="43628400"/>
    <n v="5374524"/>
    <n v="9308500"/>
    <n v="47620001"/>
    <n v="53219079"/>
    <d v="2021-08-03T00:00:00"/>
    <d v="2021-06-30T00:00:00"/>
    <d v="2021-08-04T00:00:00"/>
    <n v="5985"/>
    <n v="5985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171"/>
    <x v="2"/>
    <s v="M67"/>
    <s v="S061M7A"/>
    <n v="29100000"/>
    <n v="0"/>
    <n v="29100000"/>
    <s v="11061 ROBINSON KUPANG"/>
    <n v="11171"/>
    <n v="32025000"/>
    <n v="42700000"/>
    <n v="6339"/>
    <n v="227960677"/>
    <n v="425905300"/>
    <n v="78"/>
    <n v="3604607"/>
    <n v="4941600"/>
    <n v="0"/>
    <n v="0"/>
    <n v="0"/>
    <n v="0"/>
    <n v="0"/>
    <n v="0"/>
    <n v="0"/>
    <n v="0"/>
    <n v="0"/>
    <n v="0"/>
    <n v="0"/>
    <n v="0"/>
    <n v="0"/>
    <n v="0"/>
    <n v="0"/>
    <n v="976530"/>
    <n v="929105"/>
    <n v="6305"/>
    <n v="226879857"/>
    <n v="423827000"/>
    <n v="0"/>
    <n v="0"/>
    <n v="0"/>
    <n v="0"/>
    <n v="0"/>
    <n v="0"/>
    <n v="0"/>
    <n v="0"/>
    <n v="0"/>
    <n v="0"/>
    <n v="0"/>
    <n v="0"/>
    <n v="0"/>
    <n v="0"/>
    <n v="0"/>
    <n v="174647395"/>
    <n v="327182400"/>
    <n v="16627442"/>
    <n v="30299600"/>
    <n v="3110677"/>
    <n v="4316700"/>
    <n v="31031954"/>
    <n v="58955900"/>
    <d v="2021-08-03T00:00:00"/>
    <d v="2021-07-28T00:00:00"/>
    <d v="2021-08-04T00:00:00"/>
    <n v="6305"/>
    <n v="6305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172"/>
    <x v="3"/>
    <s v="M67"/>
    <s v="S061M7B"/>
    <n v="25400000"/>
    <n v="0"/>
    <n v="25400000"/>
    <s v="11061 ROBINSON KUPANG"/>
    <n v="11172"/>
    <n v="27951000"/>
    <n v="36300000"/>
    <n v="8741"/>
    <n v="177586853"/>
    <n v="302431300"/>
    <n v="119"/>
    <n v="2797279"/>
    <n v="3185000"/>
    <n v="0"/>
    <n v="0"/>
    <n v="0"/>
    <n v="0"/>
    <n v="0"/>
    <n v="0"/>
    <n v="0"/>
    <n v="0"/>
    <n v="0"/>
    <n v="0"/>
    <n v="0"/>
    <n v="0"/>
    <n v="0"/>
    <n v="0"/>
    <n v="0"/>
    <n v="162000"/>
    <n v="1017001"/>
    <n v="8673"/>
    <n v="176670981"/>
    <n v="300759800"/>
    <n v="0"/>
    <n v="0"/>
    <n v="0"/>
    <n v="0"/>
    <n v="0"/>
    <n v="0"/>
    <n v="0"/>
    <n v="0"/>
    <n v="0"/>
    <n v="0"/>
    <n v="0"/>
    <n v="0"/>
    <n v="0"/>
    <n v="0"/>
    <n v="0"/>
    <n v="67057790"/>
    <n v="122638300"/>
    <n v="36262072"/>
    <n v="68250000"/>
    <n v="7160307"/>
    <n v="11567000"/>
    <n v="40744369"/>
    <n v="53676500"/>
    <d v="2021-08-03T00:00:00"/>
    <d v="2021-07-08T00:00:00"/>
    <d v="2021-08-04T00:00:00"/>
    <n v="8673"/>
    <n v="8673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173"/>
    <x v="4"/>
    <s v="M67"/>
    <s v="S061M7C"/>
    <n v="26300000"/>
    <n v="100000"/>
    <n v="26400000"/>
    <s v="11061 ROBINSON KUPANG"/>
    <n v="11173"/>
    <n v="28900000"/>
    <n v="34000000"/>
    <n v="5123"/>
    <n v="183584217"/>
    <n v="280433900"/>
    <n v="63"/>
    <n v="2440183"/>
    <n v="2953500"/>
    <n v="0"/>
    <n v="0"/>
    <n v="0"/>
    <n v="0"/>
    <n v="0"/>
    <n v="0"/>
    <n v="0"/>
    <n v="0"/>
    <n v="0"/>
    <n v="0"/>
    <n v="0"/>
    <n v="0"/>
    <n v="0"/>
    <n v="0"/>
    <n v="0"/>
    <n v="269300"/>
    <n v="515689"/>
    <n v="5086"/>
    <n v="182441417"/>
    <n v="278667500"/>
    <n v="0"/>
    <n v="0"/>
    <n v="0"/>
    <n v="0"/>
    <n v="0"/>
    <n v="0"/>
    <n v="0"/>
    <n v="0"/>
    <n v="0"/>
    <n v="0"/>
    <n v="0"/>
    <n v="0"/>
    <n v="0"/>
    <n v="0"/>
    <n v="0"/>
    <n v="77058236"/>
    <n v="115241100"/>
    <n v="36223488"/>
    <n v="56052800"/>
    <n v="6561358"/>
    <n v="9335700"/>
    <n v="38334858"/>
    <n v="55302800"/>
    <d v="2021-08-03T00:00:00"/>
    <d v="2021-07-08T00:00:00"/>
    <d v="2021-08-04T00:00:00"/>
    <n v="5086"/>
    <n v="5086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281"/>
    <x v="5"/>
    <s v="M8"/>
    <s v="S061M8A"/>
    <n v="155600000"/>
    <n v="0"/>
    <n v="155600000"/>
    <s v="11061 ROBINSON KUPANG"/>
    <n v="11281"/>
    <n v="171180000"/>
    <n v="190200000"/>
    <n v="49981"/>
    <n v="566786072"/>
    <n v="769258603"/>
    <n v="1419"/>
    <n v="17574173"/>
    <n v="20852530"/>
    <n v="0"/>
    <n v="0"/>
    <n v="0"/>
    <n v="0"/>
    <n v="0"/>
    <n v="0"/>
    <n v="0"/>
    <n v="0"/>
    <n v="0"/>
    <n v="0"/>
    <n v="0"/>
    <n v="0"/>
    <n v="0"/>
    <n v="0"/>
    <n v="0"/>
    <n v="1513593"/>
    <n v="1699249"/>
    <n v="49394"/>
    <n v="559646910"/>
    <n v="759720093"/>
    <n v="734"/>
    <n v="19080240"/>
    <n v="24133000"/>
    <n v="0"/>
    <n v="0"/>
    <n v="0"/>
    <n v="3421"/>
    <n v="40703625"/>
    <n v="56182950"/>
    <n v="0"/>
    <n v="0"/>
    <n v="0"/>
    <n v="0"/>
    <n v="0"/>
    <n v="0"/>
    <n v="347595758"/>
    <n v="471527263"/>
    <n v="74745032"/>
    <n v="99721330"/>
    <n v="57841394"/>
    <n v="79249811"/>
    <n v="79428198"/>
    <n v="109165839"/>
    <d v="2021-08-03T00:00:00"/>
    <d v="2021-07-30T00:00:00"/>
    <d v="2021-08-04T00:00:00"/>
    <n v="49394"/>
    <n v="49394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282"/>
    <x v="6"/>
    <s v="M8"/>
    <s v="S061M8B"/>
    <n v="120300000"/>
    <n v="0"/>
    <n v="120300000"/>
    <s v="11061 ROBINSON KUPANG"/>
    <n v="11282"/>
    <n v="132300000"/>
    <n v="147000000"/>
    <n v="40307"/>
    <n v="304840787"/>
    <n v="391856525"/>
    <n v="3206"/>
    <n v="24353261"/>
    <n v="27943375"/>
    <n v="0"/>
    <n v="0"/>
    <n v="0"/>
    <n v="0"/>
    <n v="0"/>
    <n v="0"/>
    <n v="0"/>
    <n v="0"/>
    <n v="0"/>
    <n v="0"/>
    <n v="0"/>
    <n v="0"/>
    <n v="0"/>
    <n v="0"/>
    <n v="0"/>
    <n v="1559351"/>
    <n v="89822"/>
    <n v="37996"/>
    <n v="291264667"/>
    <n v="375782375"/>
    <n v="14338"/>
    <n v="135286385"/>
    <n v="166604900"/>
    <n v="0"/>
    <n v="0"/>
    <n v="0"/>
    <n v="1246"/>
    <n v="8479390"/>
    <n v="12786600"/>
    <n v="0"/>
    <n v="0"/>
    <n v="0"/>
    <n v="0"/>
    <n v="0"/>
    <n v="0"/>
    <n v="221796554"/>
    <n v="278011950"/>
    <n v="28046130"/>
    <n v="38817525"/>
    <n v="19891170"/>
    <n v="29812450"/>
    <n v="21530813"/>
    <n v="29140450"/>
    <d v="2021-08-03T00:00:00"/>
    <d v="2021-07-31T00:00:00"/>
    <d v="2021-08-04T00:00:00"/>
    <n v="37996"/>
    <n v="37996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283"/>
    <x v="7"/>
    <s v="M8"/>
    <s v="S061M8C"/>
    <n v="71800000"/>
    <n v="0"/>
    <n v="71800000"/>
    <s v="11061 ROBINSON KUPANG"/>
    <n v="11283"/>
    <n v="78957000"/>
    <n v="84900000"/>
    <n v="35833"/>
    <n v="272853762"/>
    <n v="357171200"/>
    <n v="996"/>
    <n v="7772973"/>
    <n v="8641150"/>
    <n v="0"/>
    <n v="0"/>
    <n v="0"/>
    <n v="0"/>
    <n v="0"/>
    <n v="0"/>
    <n v="0"/>
    <n v="0"/>
    <n v="0"/>
    <n v="0"/>
    <n v="0"/>
    <n v="0"/>
    <n v="0"/>
    <n v="0"/>
    <n v="0"/>
    <n v="90878"/>
    <n v="1017196"/>
    <n v="35292"/>
    <n v="269656829"/>
    <n v="352947700"/>
    <n v="5376"/>
    <n v="32611048"/>
    <n v="43711000"/>
    <n v="0"/>
    <n v="0"/>
    <n v="0"/>
    <n v="2942"/>
    <n v="19175772"/>
    <n v="25965800"/>
    <n v="0"/>
    <n v="0"/>
    <n v="0"/>
    <n v="0"/>
    <n v="0"/>
    <n v="0"/>
    <n v="125541159"/>
    <n v="169070450"/>
    <n v="42999491"/>
    <n v="54107225"/>
    <n v="24768141"/>
    <n v="34292750"/>
    <n v="76348038"/>
    <n v="95477275"/>
    <d v="2021-08-03T00:00:00"/>
    <d v="2021-07-31T00:00:00"/>
    <d v="2021-08-04T00:00:00"/>
    <n v="35292"/>
    <n v="35292"/>
    <s v="EKO PRASETYO"/>
    <n v="0"/>
    <n v="0"/>
    <n v="0"/>
  </r>
  <r>
    <s v="11061"/>
    <s v="S061"/>
    <x v="0"/>
    <s v="S061 - ROBINSON KUPANG"/>
    <s v="LKLP"/>
    <s v="CENTRAL"/>
    <s v="EAST NUSA TENGGARA"/>
    <s v="EAST NUSA TENGGARA"/>
    <s v="KUPANG"/>
    <s v="A"/>
    <s v="EKO PRASETYO"/>
    <x v="1"/>
    <n v="11384"/>
    <x v="8"/>
    <s v="M8"/>
    <s v="S061M8D"/>
    <n v="332800000"/>
    <n v="0"/>
    <n v="332800000"/>
    <s v="11061 ROBINSON KUPANG"/>
    <n v="11384"/>
    <n v="366128000"/>
    <n v="373600000"/>
    <n v="17166"/>
    <n v="595895538"/>
    <n v="760752650"/>
    <n v="894"/>
    <n v="26129150"/>
    <n v="26858350"/>
    <n v="0"/>
    <n v="0"/>
    <n v="0"/>
    <n v="0"/>
    <n v="0"/>
    <n v="0"/>
    <n v="0"/>
    <n v="0"/>
    <n v="0"/>
    <n v="0"/>
    <n v="0"/>
    <n v="0"/>
    <n v="0"/>
    <n v="0"/>
    <n v="0"/>
    <n v="479321"/>
    <n v="2700842"/>
    <n v="16578"/>
    <n v="579156333"/>
    <n v="742202450"/>
    <n v="8705"/>
    <n v="227448086"/>
    <n v="328818445"/>
    <n v="0"/>
    <n v="0"/>
    <n v="0"/>
    <n v="1056"/>
    <n v="39670162"/>
    <n v="40655000"/>
    <n v="0"/>
    <n v="0"/>
    <n v="0"/>
    <n v="0"/>
    <n v="0"/>
    <n v="-731400"/>
    <n v="76226921"/>
    <n v="113723350"/>
    <n v="487823109"/>
    <n v="602139300"/>
    <n v="10452940"/>
    <n v="18948500"/>
    <n v="4653363"/>
    <n v="7391300"/>
    <d v="2021-08-03T00:00:00"/>
    <d v="2021-08-03T00:00:00"/>
    <d v="2021-08-04T00:00:00"/>
    <n v="16578"/>
    <n v="16578"/>
    <s v="EKO PRASETYO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161"/>
    <x v="0"/>
    <s v="M67"/>
    <s v="S062M6A"/>
    <n v="6200000"/>
    <n v="0"/>
    <n v="6200000"/>
    <s v="11062 ROBINSON MEDAN III"/>
    <n v="11161"/>
    <n v="6790000"/>
    <n v="9700000"/>
    <n v="3272"/>
    <n v="107418372"/>
    <n v="205664160"/>
    <n v="25"/>
    <n v="821363"/>
    <n v="1192200"/>
    <n v="0"/>
    <n v="0"/>
    <n v="0"/>
    <n v="0"/>
    <n v="0"/>
    <n v="0"/>
    <n v="0"/>
    <n v="0"/>
    <n v="0"/>
    <n v="0"/>
    <n v="0"/>
    <n v="0"/>
    <n v="0"/>
    <n v="0"/>
    <n v="0"/>
    <n v="288700"/>
    <n v="172822"/>
    <n v="3264"/>
    <n v="107262789"/>
    <n v="205407260"/>
    <n v="30"/>
    <n v="766131"/>
    <n v="1416600"/>
    <n v="0"/>
    <n v="0"/>
    <n v="0"/>
    <n v="0"/>
    <n v="0"/>
    <n v="0"/>
    <n v="0"/>
    <n v="0"/>
    <n v="0"/>
    <n v="0"/>
    <n v="0"/>
    <n v="0"/>
    <n v="41243091"/>
    <n v="80433260"/>
    <n v="16729984"/>
    <n v="32601700"/>
    <n v="3721551"/>
    <n v="7465300"/>
    <n v="45568163"/>
    <n v="84907000"/>
    <d v="2021-08-03T00:00:00"/>
    <d v="2021-08-01T00:00:00"/>
    <d v="2021-08-04T00:00:00"/>
    <n v="3264"/>
    <n v="3264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162"/>
    <x v="1"/>
    <s v="M67"/>
    <s v="S062M6B"/>
    <n v="1900000"/>
    <n v="500000"/>
    <n v="2400000"/>
    <s v="11062 ROBINSON MEDAN III"/>
    <n v="11162"/>
    <n v="2100000"/>
    <n v="3000000"/>
    <n v="1839"/>
    <n v="26666786"/>
    <n v="36280448"/>
    <n v="7"/>
    <n v="53182"/>
    <n v="75100"/>
    <n v="0"/>
    <n v="0"/>
    <n v="0"/>
    <n v="0"/>
    <n v="0"/>
    <n v="0"/>
    <n v="0"/>
    <n v="0"/>
    <n v="0"/>
    <n v="0"/>
    <n v="0"/>
    <n v="0"/>
    <n v="0"/>
    <n v="0"/>
    <n v="0"/>
    <n v="16600"/>
    <n v="-10565"/>
    <n v="1835"/>
    <n v="26633975"/>
    <n v="36267348"/>
    <n v="0"/>
    <n v="0"/>
    <n v="0"/>
    <n v="0"/>
    <n v="0"/>
    <n v="0"/>
    <n v="0"/>
    <n v="0"/>
    <n v="0"/>
    <n v="0"/>
    <n v="0"/>
    <n v="0"/>
    <n v="0"/>
    <n v="0"/>
    <n v="0"/>
    <n v="2758174"/>
    <n v="3287400"/>
    <n v="0"/>
    <n v="0"/>
    <n v="155513"/>
    <n v="27900"/>
    <n v="23720288"/>
    <n v="32952048"/>
    <d v="2021-08-03T00:00:00"/>
    <d v="2021-07-29T00:00:00"/>
    <d v="2021-08-04T00:00:00"/>
    <n v="1835"/>
    <n v="1835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171"/>
    <x v="2"/>
    <s v="M67"/>
    <s v="S062M7A"/>
    <n v="8200000"/>
    <n v="2200000"/>
    <n v="10400000"/>
    <s v="11062 ROBINSON MEDAN III"/>
    <n v="11171"/>
    <n v="9000000"/>
    <n v="12000000"/>
    <n v="2902"/>
    <n v="86744614"/>
    <n v="167530700"/>
    <n v="29"/>
    <n v="1342726"/>
    <n v="1998300"/>
    <n v="0"/>
    <n v="0"/>
    <n v="0"/>
    <n v="0"/>
    <n v="0"/>
    <n v="0"/>
    <n v="0"/>
    <n v="0"/>
    <n v="0"/>
    <n v="0"/>
    <n v="0"/>
    <n v="0"/>
    <n v="0"/>
    <n v="0"/>
    <n v="0"/>
    <n v="521300"/>
    <n v="272973"/>
    <n v="2877"/>
    <n v="85827093"/>
    <n v="165811600"/>
    <n v="0"/>
    <n v="0"/>
    <n v="0"/>
    <n v="0"/>
    <n v="0"/>
    <n v="0"/>
    <n v="0"/>
    <n v="0"/>
    <n v="0"/>
    <n v="0"/>
    <n v="0"/>
    <n v="0"/>
    <n v="0"/>
    <n v="0"/>
    <n v="0"/>
    <n v="51064874"/>
    <n v="96416400"/>
    <n v="16001663"/>
    <n v="30621700"/>
    <n v="8362421"/>
    <n v="19406400"/>
    <n v="10543590"/>
    <n v="19542700"/>
    <d v="2021-08-03T00:00:00"/>
    <d v="2021-07-29T00:00:00"/>
    <d v="2021-08-04T00:00:00"/>
    <n v="2877"/>
    <n v="2877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172"/>
    <x v="3"/>
    <s v="M67"/>
    <s v="S062M7B"/>
    <n v="7300000"/>
    <n v="0"/>
    <n v="7300000"/>
    <s v="11062 ROBINSON MEDAN III"/>
    <n v="11172"/>
    <n v="8008000"/>
    <n v="10400000"/>
    <n v="4006"/>
    <n v="87395308"/>
    <n v="160870600"/>
    <n v="32"/>
    <n v="1113117"/>
    <n v="1454900"/>
    <n v="0"/>
    <n v="0"/>
    <n v="0"/>
    <n v="0"/>
    <n v="0"/>
    <n v="0"/>
    <n v="0"/>
    <n v="0"/>
    <n v="0"/>
    <n v="0"/>
    <n v="0"/>
    <n v="0"/>
    <n v="0"/>
    <n v="0"/>
    <n v="0"/>
    <n v="244470"/>
    <n v="337924"/>
    <n v="3989"/>
    <n v="86849922"/>
    <n v="159832700"/>
    <n v="0"/>
    <n v="0"/>
    <n v="0"/>
    <n v="0"/>
    <n v="0"/>
    <n v="0"/>
    <n v="0"/>
    <n v="0"/>
    <n v="0"/>
    <n v="0"/>
    <n v="0"/>
    <n v="0"/>
    <n v="0"/>
    <n v="0"/>
    <n v="0"/>
    <n v="44544589"/>
    <n v="84202000"/>
    <n v="24751753"/>
    <n v="45439000"/>
    <n v="4268871"/>
    <n v="8605000"/>
    <n v="13284709"/>
    <n v="21586700"/>
    <d v="2021-08-03T00:00:00"/>
    <d v="2021-07-29T00:00:00"/>
    <d v="2021-08-04T00:00:00"/>
    <n v="3989"/>
    <n v="3989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173"/>
    <x v="4"/>
    <s v="M67"/>
    <s v="S062M7C"/>
    <n v="5200000"/>
    <n v="0"/>
    <n v="5200000"/>
    <s v="11062 ROBINSON MEDAN III"/>
    <n v="11173"/>
    <n v="5695000"/>
    <n v="6700000"/>
    <n v="2428"/>
    <n v="100057455"/>
    <n v="155990900"/>
    <n v="3"/>
    <n v="121364"/>
    <n v="133500"/>
    <n v="0"/>
    <n v="0"/>
    <n v="0"/>
    <n v="0"/>
    <n v="0"/>
    <n v="0"/>
    <n v="0"/>
    <n v="0"/>
    <n v="0"/>
    <n v="0"/>
    <n v="0"/>
    <n v="0"/>
    <n v="0"/>
    <n v="0"/>
    <n v="0"/>
    <n v="0"/>
    <n v="36444"/>
    <n v="2425"/>
    <n v="99972535"/>
    <n v="155857400"/>
    <n v="0"/>
    <n v="0"/>
    <n v="0"/>
    <n v="0"/>
    <n v="0"/>
    <n v="0"/>
    <n v="0"/>
    <n v="0"/>
    <n v="0"/>
    <n v="0"/>
    <n v="0"/>
    <n v="0"/>
    <n v="0"/>
    <n v="0"/>
    <n v="0"/>
    <n v="53762219"/>
    <n v="88727300"/>
    <n v="9697227"/>
    <n v="13829100"/>
    <n v="904687"/>
    <n v="1545500"/>
    <n v="35608402"/>
    <n v="51755500"/>
    <d v="2021-08-03T00:00:00"/>
    <d v="2021-07-29T00:00:00"/>
    <d v="2021-08-04T00:00:00"/>
    <n v="2425"/>
    <n v="2425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281"/>
    <x v="5"/>
    <s v="M8"/>
    <s v="S062M8A"/>
    <n v="58600000"/>
    <n v="0"/>
    <n v="58600000"/>
    <s v="11062 ROBINSON MEDAN III"/>
    <n v="11281"/>
    <n v="64440000"/>
    <n v="71600000"/>
    <n v="47610"/>
    <n v="501586638"/>
    <n v="682818460"/>
    <n v="470"/>
    <n v="4263681"/>
    <n v="5008100"/>
    <n v="0"/>
    <n v="0"/>
    <n v="0"/>
    <n v="0"/>
    <n v="0"/>
    <n v="0"/>
    <n v="0"/>
    <n v="0"/>
    <n v="0"/>
    <n v="0"/>
    <n v="0"/>
    <n v="0"/>
    <n v="0"/>
    <n v="0"/>
    <n v="0"/>
    <n v="321644"/>
    <n v="408986"/>
    <n v="47379"/>
    <n v="499468268"/>
    <n v="680113410"/>
    <n v="0"/>
    <n v="0"/>
    <n v="0"/>
    <n v="0"/>
    <n v="0"/>
    <n v="0"/>
    <n v="0"/>
    <n v="0"/>
    <n v="0"/>
    <n v="0"/>
    <n v="0"/>
    <n v="0"/>
    <n v="0"/>
    <n v="0"/>
    <n v="0"/>
    <n v="240967827"/>
    <n v="328476950"/>
    <n v="38631423"/>
    <n v="51421375"/>
    <n v="54903685"/>
    <n v="74041500"/>
    <n v="164075448"/>
    <n v="224936335"/>
    <d v="2021-08-03T00:00:00"/>
    <d v="2021-07-30T00:00:00"/>
    <d v="2021-08-04T00:00:00"/>
    <n v="47379"/>
    <n v="47379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282"/>
    <x v="6"/>
    <s v="M8"/>
    <s v="S062M8B"/>
    <n v="59900000"/>
    <n v="0"/>
    <n v="59900000"/>
    <s v="11062 ROBINSON MEDAN III"/>
    <n v="11282"/>
    <n v="65880000"/>
    <n v="73200000"/>
    <n v="42504"/>
    <n v="381464301"/>
    <n v="464387404"/>
    <n v="680"/>
    <n v="3432814"/>
    <n v="3904742"/>
    <n v="0"/>
    <n v="0"/>
    <n v="0"/>
    <n v="0"/>
    <n v="0"/>
    <n v="0"/>
    <n v="0"/>
    <n v="0"/>
    <n v="0"/>
    <n v="0"/>
    <n v="0"/>
    <n v="0"/>
    <n v="0"/>
    <n v="0"/>
    <n v="0"/>
    <n v="146919"/>
    <n v="208812"/>
    <n v="41924"/>
    <n v="379019881"/>
    <n v="461506112"/>
    <n v="0"/>
    <n v="0"/>
    <n v="0"/>
    <n v="0"/>
    <n v="0"/>
    <n v="0"/>
    <n v="600"/>
    <n v="1315923"/>
    <n v="1620000"/>
    <n v="0"/>
    <n v="0"/>
    <n v="0"/>
    <n v="0"/>
    <n v="0"/>
    <n v="0"/>
    <n v="236295502"/>
    <n v="264916950"/>
    <n v="59115672"/>
    <n v="82391800"/>
    <n v="25855026"/>
    <n v="35287150"/>
    <n v="41096379"/>
    <n v="56960512"/>
    <d v="2021-08-03T00:00:00"/>
    <d v="2021-07-30T00:00:00"/>
    <d v="2021-08-04T00:00:00"/>
    <n v="41924"/>
    <n v="41924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283"/>
    <x v="7"/>
    <s v="M8"/>
    <s v="S062M8C"/>
    <n v="60300000"/>
    <n v="0"/>
    <n v="60300000"/>
    <s v="11062 ROBINSON MEDAN III"/>
    <n v="11283"/>
    <n v="66309000"/>
    <n v="71300000"/>
    <n v="23497"/>
    <n v="248794900"/>
    <n v="306549280"/>
    <n v="631"/>
    <n v="5722124"/>
    <n v="6330505"/>
    <n v="0"/>
    <n v="0"/>
    <n v="0"/>
    <n v="0"/>
    <n v="0"/>
    <n v="0"/>
    <n v="0"/>
    <n v="0"/>
    <n v="0"/>
    <n v="0"/>
    <n v="0"/>
    <n v="0"/>
    <n v="0"/>
    <n v="0"/>
    <n v="0"/>
    <n v="41945"/>
    <n v="895679"/>
    <n v="23166"/>
    <n v="246110326"/>
    <n v="303095565"/>
    <n v="0"/>
    <n v="0"/>
    <n v="0"/>
    <n v="0"/>
    <n v="0"/>
    <n v="0"/>
    <n v="1872"/>
    <n v="16171418"/>
    <n v="21572400"/>
    <n v="0"/>
    <n v="0"/>
    <n v="0"/>
    <n v="0"/>
    <n v="0"/>
    <n v="0"/>
    <n v="108344576"/>
    <n v="133249190"/>
    <n v="56006750"/>
    <n v="71306175"/>
    <n v="48236296"/>
    <n v="57012300"/>
    <n v="33204598"/>
    <n v="41066500"/>
    <d v="2021-08-03T00:00:00"/>
    <d v="2021-07-30T00:00:00"/>
    <d v="2021-08-04T00:00:00"/>
    <n v="23166"/>
    <n v="23166"/>
    <s v="EDI GUNANTA"/>
    <n v="0"/>
    <n v="0"/>
    <n v="0"/>
  </r>
  <r>
    <s v="11062"/>
    <s v="S062"/>
    <x v="0"/>
    <s v="S062 - ROBINSON MEDAN III"/>
    <s v="LKLP"/>
    <s v="WEST"/>
    <s v="SUMATRA"/>
    <s v="NORTH SUMATRA"/>
    <s v="MEDAN"/>
    <s v="C"/>
    <s v="EDI GUNANTA"/>
    <x v="1"/>
    <n v="11384"/>
    <x v="8"/>
    <s v="M8"/>
    <s v="S062M8D"/>
    <n v="24500000"/>
    <n v="0"/>
    <n v="24500000"/>
    <s v="11062 ROBINSON MEDAN III"/>
    <n v="11384"/>
    <n v="26950000"/>
    <n v="27500000"/>
    <n v="2486"/>
    <n v="32597238"/>
    <n v="44374750"/>
    <n v="70"/>
    <n v="2744762"/>
    <n v="2878000"/>
    <n v="0"/>
    <n v="0"/>
    <n v="0"/>
    <n v="0"/>
    <n v="0"/>
    <n v="0"/>
    <n v="0"/>
    <n v="0"/>
    <n v="0"/>
    <n v="0"/>
    <n v="0"/>
    <n v="0"/>
    <n v="0"/>
    <n v="0"/>
    <n v="0"/>
    <n v="128962"/>
    <n v="20495"/>
    <n v="2412"/>
    <n v="29720409"/>
    <n v="41451800"/>
    <n v="0"/>
    <n v="0"/>
    <n v="0"/>
    <n v="0"/>
    <n v="0"/>
    <n v="0"/>
    <n v="105"/>
    <n v="5826639"/>
    <n v="6289500"/>
    <n v="17"/>
    <n v="396515"/>
    <n v="126000"/>
    <n v="0"/>
    <n v="-20844"/>
    <n v="167400"/>
    <n v="12135222"/>
    <n v="14747000"/>
    <n v="11659541"/>
    <n v="18107700"/>
    <n v="2649104"/>
    <n v="3965000"/>
    <n v="3276542"/>
    <n v="4632100"/>
    <d v="2021-08-03T00:00:00"/>
    <d v="2021-08-02T00:00:00"/>
    <d v="2021-08-04T00:00:00"/>
    <n v="2412"/>
    <n v="2412"/>
    <s v="EDI GUNANTA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161"/>
    <x v="0"/>
    <s v="M67"/>
    <s v="S063M6A"/>
    <n v="7300000"/>
    <n v="0"/>
    <n v="7300000"/>
    <s v="11063 RAMAYANA BANJARMASIN II"/>
    <n v="11161"/>
    <n v="8050000"/>
    <n v="11500000"/>
    <n v="2506"/>
    <n v="73260984"/>
    <n v="149433585"/>
    <n v="12"/>
    <n v="465411"/>
    <n v="691900"/>
    <n v="0"/>
    <n v="0"/>
    <n v="0"/>
    <n v="0"/>
    <n v="0"/>
    <n v="0"/>
    <n v="0"/>
    <n v="0"/>
    <n v="0"/>
    <n v="0"/>
    <n v="0"/>
    <n v="0"/>
    <n v="0"/>
    <n v="0"/>
    <n v="0"/>
    <n v="179950"/>
    <n v="115579"/>
    <n v="2499"/>
    <n v="73031656"/>
    <n v="148992885"/>
    <n v="247"/>
    <n v="7727123"/>
    <n v="15788400"/>
    <n v="0"/>
    <n v="0"/>
    <n v="0"/>
    <n v="0"/>
    <n v="0"/>
    <n v="0"/>
    <n v="0"/>
    <n v="0"/>
    <n v="0"/>
    <n v="0"/>
    <n v="0"/>
    <n v="0"/>
    <n v="16081786"/>
    <n v="31676900"/>
    <n v="10286581"/>
    <n v="20632400"/>
    <n v="9333580"/>
    <n v="20706100"/>
    <n v="37329709"/>
    <n v="75977485"/>
    <d v="2021-08-03T00:00:00"/>
    <d v="2021-07-13T00:00:00"/>
    <d v="2021-08-04T00:00:00"/>
    <n v="2499"/>
    <n v="2499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162"/>
    <x v="1"/>
    <s v="M67"/>
    <s v="S063M6B"/>
    <n v="1400000"/>
    <n v="0"/>
    <n v="1400000"/>
    <s v="11063 RAMAYANA BANJARMASIN II"/>
    <n v="11162"/>
    <n v="1540000"/>
    <n v="2200000"/>
    <n v="3926"/>
    <n v="52635971"/>
    <n v="80557105"/>
    <n v="3"/>
    <n v="40818"/>
    <n v="44900"/>
    <n v="0"/>
    <n v="0"/>
    <n v="0"/>
    <n v="0"/>
    <n v="0"/>
    <n v="0"/>
    <n v="0"/>
    <n v="0"/>
    <n v="0"/>
    <n v="0"/>
    <n v="0"/>
    <n v="0"/>
    <n v="0"/>
    <n v="0"/>
    <n v="0"/>
    <n v="0"/>
    <n v="11011"/>
    <n v="3925"/>
    <n v="52619771"/>
    <n v="80538105"/>
    <n v="7"/>
    <n v="83046"/>
    <n v="123700"/>
    <n v="0"/>
    <n v="0"/>
    <n v="0"/>
    <n v="0"/>
    <n v="0"/>
    <n v="0"/>
    <n v="0"/>
    <n v="0"/>
    <n v="0"/>
    <n v="0"/>
    <n v="0"/>
    <n v="0"/>
    <n v="-131122"/>
    <n v="-181000"/>
    <n v="0"/>
    <n v="0"/>
    <n v="265848"/>
    <n v="512900"/>
    <n v="52485045"/>
    <n v="80206205"/>
    <d v="2021-08-02T00:00:00"/>
    <d v="2021-07-31T00:00:00"/>
    <d v="2021-08-04T00:00:00"/>
    <n v="3925"/>
    <n v="3925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171"/>
    <x v="2"/>
    <s v="M67"/>
    <s v="S063M7A"/>
    <n v="5600000"/>
    <n v="0"/>
    <n v="5600000"/>
    <s v="11063 RAMAYANA BANJARMASIN II"/>
    <n v="11171"/>
    <n v="6150000"/>
    <n v="8200000"/>
    <n v="1961"/>
    <n v="55321876"/>
    <n v="119098900"/>
    <n v="17"/>
    <n v="988866"/>
    <n v="1460800"/>
    <n v="0"/>
    <n v="0"/>
    <n v="0"/>
    <n v="0"/>
    <n v="0"/>
    <n v="0"/>
    <n v="0"/>
    <n v="0"/>
    <n v="0"/>
    <n v="0"/>
    <n v="0"/>
    <n v="0"/>
    <n v="0"/>
    <n v="0"/>
    <n v="0"/>
    <n v="382800"/>
    <n v="277034"/>
    <n v="1955"/>
    <n v="55098098"/>
    <n v="118624300"/>
    <n v="367"/>
    <n v="12684063"/>
    <n v="26975600"/>
    <n v="0"/>
    <n v="0"/>
    <n v="0"/>
    <n v="0"/>
    <n v="0"/>
    <n v="0"/>
    <n v="0"/>
    <n v="0"/>
    <n v="0"/>
    <n v="0"/>
    <n v="0"/>
    <n v="0"/>
    <n v="14466925"/>
    <n v="28718300"/>
    <n v="11959687"/>
    <n v="24871700"/>
    <n v="3044685"/>
    <n v="6884400"/>
    <n v="25626801"/>
    <n v="58149900"/>
    <d v="2021-08-03T00:00:00"/>
    <d v="2021-08-03T00:00:00"/>
    <d v="2021-08-04T00:00:00"/>
    <n v="1955"/>
    <n v="1955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172"/>
    <x v="3"/>
    <s v="M67"/>
    <s v="S063M7B"/>
    <n v="8600000"/>
    <n v="0"/>
    <n v="8600000"/>
    <s v="11063 RAMAYANA BANJARMASIN II"/>
    <n v="11172"/>
    <n v="9471000"/>
    <n v="12300000"/>
    <n v="3188"/>
    <n v="63997340"/>
    <n v="120465900"/>
    <n v="22"/>
    <n v="493909"/>
    <n v="625500"/>
    <n v="0"/>
    <n v="0"/>
    <n v="0"/>
    <n v="0"/>
    <n v="0"/>
    <n v="0"/>
    <n v="0"/>
    <n v="0"/>
    <n v="0"/>
    <n v="0"/>
    <n v="0"/>
    <n v="0"/>
    <n v="0"/>
    <n v="0"/>
    <n v="0"/>
    <n v="117200"/>
    <n v="149525"/>
    <n v="3181"/>
    <n v="63896974"/>
    <n v="120268900"/>
    <n v="315"/>
    <n v="4930020"/>
    <n v="9693000"/>
    <n v="0"/>
    <n v="0"/>
    <n v="0"/>
    <n v="0"/>
    <n v="0"/>
    <n v="0"/>
    <n v="0"/>
    <n v="0"/>
    <n v="0"/>
    <n v="0"/>
    <n v="0"/>
    <n v="0"/>
    <n v="12035160"/>
    <n v="23523500"/>
    <n v="17635433"/>
    <n v="35397800"/>
    <n v="2696740"/>
    <n v="5517000"/>
    <n v="31529641"/>
    <n v="55830600"/>
    <d v="2021-08-03T00:00:00"/>
    <d v="2021-07-25T00:00:00"/>
    <d v="2021-08-04T00:00:00"/>
    <n v="3181"/>
    <n v="3181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173"/>
    <x v="4"/>
    <s v="M67"/>
    <s v="S063M7C"/>
    <n v="8900000"/>
    <n v="200000"/>
    <n v="9100000"/>
    <s v="11063 RAMAYANA BANJARMASIN II"/>
    <n v="11173"/>
    <n v="9775000"/>
    <n v="11500000"/>
    <n v="3088"/>
    <n v="142997234"/>
    <n v="248295600"/>
    <n v="6"/>
    <n v="139546"/>
    <n v="153500"/>
    <n v="0"/>
    <n v="0"/>
    <n v="0"/>
    <n v="0"/>
    <n v="0"/>
    <n v="0"/>
    <n v="0"/>
    <n v="0"/>
    <n v="0"/>
    <n v="0"/>
    <n v="0"/>
    <n v="0"/>
    <n v="0"/>
    <n v="0"/>
    <n v="0"/>
    <n v="0"/>
    <n v="52903"/>
    <n v="3085"/>
    <n v="142954175"/>
    <n v="248221600"/>
    <n v="11"/>
    <n v="394909"/>
    <n v="743000"/>
    <n v="0"/>
    <n v="0"/>
    <n v="0"/>
    <n v="0"/>
    <n v="0"/>
    <n v="0"/>
    <n v="0"/>
    <n v="0"/>
    <n v="0"/>
    <n v="0"/>
    <n v="0"/>
    <n v="0"/>
    <n v="22631736"/>
    <n v="40931500"/>
    <n v="15780955"/>
    <n v="25503600"/>
    <n v="3829589"/>
    <n v="6815000"/>
    <n v="100711895"/>
    <n v="174971500"/>
    <d v="2021-08-03T00:00:00"/>
    <d v="2021-07-24T00:00:00"/>
    <d v="2021-08-04T00:00:00"/>
    <n v="3085"/>
    <n v="3085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281"/>
    <x v="5"/>
    <s v="M8"/>
    <s v="S063M8A"/>
    <n v="53500000"/>
    <n v="0"/>
    <n v="53500000"/>
    <s v="11063 RAMAYANA BANJARMASIN II"/>
    <n v="11281"/>
    <n v="58860000"/>
    <n v="65400000"/>
    <n v="39806"/>
    <n v="458155164"/>
    <n v="620293355"/>
    <n v="411"/>
    <n v="4084306"/>
    <n v="4849225"/>
    <n v="0"/>
    <n v="0"/>
    <n v="0"/>
    <n v="0"/>
    <n v="0"/>
    <n v="0"/>
    <n v="0"/>
    <n v="0"/>
    <n v="0"/>
    <n v="0"/>
    <n v="0"/>
    <n v="0"/>
    <n v="0"/>
    <n v="0"/>
    <n v="0"/>
    <n v="356478"/>
    <n v="288857"/>
    <n v="39663"/>
    <n v="456649341"/>
    <n v="618423830"/>
    <n v="192"/>
    <n v="894014"/>
    <n v="1315200"/>
    <n v="0"/>
    <n v="0"/>
    <n v="0"/>
    <n v="0"/>
    <n v="0"/>
    <n v="0"/>
    <n v="0"/>
    <n v="0"/>
    <n v="0"/>
    <n v="0"/>
    <n v="0"/>
    <n v="0"/>
    <n v="115273829"/>
    <n v="154846950"/>
    <n v="92464723"/>
    <n v="120997630"/>
    <n v="69096855"/>
    <n v="91221740"/>
    <n v="178472825"/>
    <n v="249455310"/>
    <d v="2021-08-03T00:00:00"/>
    <d v="2021-07-17T00:00:00"/>
    <d v="2021-08-04T00:00:00"/>
    <n v="39663"/>
    <n v="39663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282"/>
    <x v="6"/>
    <s v="M8"/>
    <s v="S063M8B"/>
    <n v="135800000"/>
    <n v="0"/>
    <n v="135800000"/>
    <s v="11063 RAMAYANA BANJARMASIN II"/>
    <n v="11282"/>
    <n v="149400000"/>
    <n v="166000000"/>
    <n v="32822"/>
    <n v="322408399"/>
    <n v="397890899"/>
    <n v="1230"/>
    <n v="6918177"/>
    <n v="8074520"/>
    <n v="0"/>
    <n v="0"/>
    <n v="0"/>
    <n v="0"/>
    <n v="0"/>
    <n v="0"/>
    <n v="0"/>
    <n v="0"/>
    <n v="0"/>
    <n v="0"/>
    <n v="0"/>
    <n v="0"/>
    <n v="0"/>
    <n v="0"/>
    <n v="0"/>
    <n v="538236"/>
    <n v="27871"/>
    <n v="31937"/>
    <n v="318837535"/>
    <n v="393675606"/>
    <n v="0"/>
    <n v="0"/>
    <n v="0"/>
    <n v="0"/>
    <n v="0"/>
    <n v="0"/>
    <n v="1622"/>
    <n v="9748702"/>
    <n v="13255264"/>
    <n v="0"/>
    <n v="0"/>
    <n v="0"/>
    <n v="0"/>
    <n v="3040"/>
    <n v="0"/>
    <n v="215765990"/>
    <n v="258393999"/>
    <n v="19231502"/>
    <n v="28606735"/>
    <n v="39141312"/>
    <n v="44841000"/>
    <n v="43587223"/>
    <n v="59990372"/>
    <d v="2021-08-03T00:00:00"/>
    <d v="2021-08-03T00:00:00"/>
    <d v="2021-08-04T00:00:00"/>
    <n v="31937"/>
    <n v="31937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283"/>
    <x v="7"/>
    <s v="M8"/>
    <s v="S063M8C"/>
    <n v="33500000"/>
    <n v="0"/>
    <n v="33500000"/>
    <s v="11063 RAMAYANA BANJARMASIN II"/>
    <n v="11283"/>
    <n v="36828000"/>
    <n v="39600000"/>
    <n v="16073"/>
    <n v="166906088"/>
    <n v="204216235"/>
    <n v="239"/>
    <n v="1806806"/>
    <n v="1999700"/>
    <n v="0"/>
    <n v="0"/>
    <n v="0"/>
    <n v="0"/>
    <n v="0"/>
    <n v="0"/>
    <n v="0"/>
    <n v="0"/>
    <n v="0"/>
    <n v="0"/>
    <n v="0"/>
    <n v="0"/>
    <n v="0"/>
    <n v="0"/>
    <n v="0"/>
    <n v="12213"/>
    <n v="223827"/>
    <n v="15964"/>
    <n v="166067686"/>
    <n v="203177635"/>
    <n v="715"/>
    <n v="3269716"/>
    <n v="4278200"/>
    <n v="0"/>
    <n v="0"/>
    <n v="0"/>
    <n v="0"/>
    <n v="0"/>
    <n v="0"/>
    <n v="0"/>
    <n v="0"/>
    <n v="0"/>
    <n v="0"/>
    <n v="0"/>
    <n v="0"/>
    <n v="64061830"/>
    <n v="79230550"/>
    <n v="25273433"/>
    <n v="30748075"/>
    <n v="19397334"/>
    <n v="24265600"/>
    <n v="54494980"/>
    <n v="65601560"/>
    <d v="2021-08-03T00:00:00"/>
    <d v="2021-07-19T00:00:00"/>
    <d v="2021-08-04T00:00:00"/>
    <n v="15964"/>
    <n v="15964"/>
    <s v="KHAERUL UMAM"/>
    <n v="0"/>
    <n v="0"/>
    <n v="0"/>
  </r>
  <r>
    <s v="11063"/>
    <s v="S063"/>
    <x v="0"/>
    <s v="S063 - ROBINSON BANJARMASIN II"/>
    <s v="LKLP"/>
    <s v="CENTRAL"/>
    <s v="KALIMANTAN"/>
    <s v="SOUTH KALIMANTAN"/>
    <s v="BANJARMASIN"/>
    <s v="C"/>
    <s v="KHAERUL UMAM"/>
    <x v="1"/>
    <n v="11384"/>
    <x v="8"/>
    <s v="M8"/>
    <s v="S063M8D"/>
    <n v="20000000"/>
    <n v="0"/>
    <n v="20000000"/>
    <s v="11063 RAMAYANA BANJARMASIN II"/>
    <n v="11384"/>
    <n v="21952000"/>
    <n v="22400000"/>
    <n v="2011"/>
    <n v="31342587"/>
    <n v="40945125"/>
    <n v="113"/>
    <n v="4160267"/>
    <n v="4623650"/>
    <n v="58"/>
    <n v="3364000"/>
    <n v="3474200"/>
    <n v="3158364"/>
    <n v="0"/>
    <n v="0"/>
    <n v="0"/>
    <n v="0"/>
    <n v="0"/>
    <n v="0"/>
    <n v="0"/>
    <n v="0"/>
    <n v="0"/>
    <n v="0"/>
    <n v="0"/>
    <n v="424333"/>
    <n v="-39862"/>
    <n v="1979"/>
    <n v="30789408"/>
    <n v="40162575"/>
    <n v="0"/>
    <n v="0"/>
    <n v="0"/>
    <n v="0"/>
    <n v="0"/>
    <n v="0"/>
    <n v="58"/>
    <n v="3364000"/>
    <n v="3474200"/>
    <n v="0"/>
    <n v="0"/>
    <n v="0"/>
    <n v="0"/>
    <n v="0"/>
    <n v="0"/>
    <n v="27916902"/>
    <n v="36086600"/>
    <n v="2372273"/>
    <n v="3319775"/>
    <n v="0"/>
    <n v="0"/>
    <n v="500233"/>
    <n v="756200"/>
    <d v="2021-08-03T00:00:00"/>
    <d v="2021-08-03T00:00:00"/>
    <d v="2021-08-04T00:00:00"/>
    <n v="1979"/>
    <n v="1979"/>
    <s v="KHAERUL UMAM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161"/>
    <x v="0"/>
    <s v="M67"/>
    <s v="RS66M6A"/>
    <n v="22300000"/>
    <n v="7100000"/>
    <n v="29400000"/>
    <s v="11066 ROBINSON PADANG"/>
    <n v="11161"/>
    <n v="24500000"/>
    <n v="35000000"/>
    <n v="3200"/>
    <n v="126842329"/>
    <n v="232203400"/>
    <n v="96"/>
    <n v="4491701"/>
    <n v="6754900"/>
    <n v="0"/>
    <n v="0"/>
    <n v="0"/>
    <n v="0"/>
    <n v="0"/>
    <n v="0"/>
    <n v="0"/>
    <n v="0"/>
    <n v="0"/>
    <n v="0"/>
    <n v="0"/>
    <n v="0"/>
    <n v="0"/>
    <n v="0"/>
    <n v="0"/>
    <n v="1814030"/>
    <n v="453312"/>
    <n v="3149"/>
    <n v="124681835"/>
    <n v="228655200"/>
    <n v="0"/>
    <n v="0"/>
    <n v="0"/>
    <n v="329"/>
    <n v="12799660"/>
    <n v="25617600"/>
    <n v="0"/>
    <n v="0"/>
    <n v="0"/>
    <n v="0"/>
    <n v="0"/>
    <n v="0"/>
    <n v="0"/>
    <n v="0"/>
    <n v="0"/>
    <n v="58676884"/>
    <n v="104264100"/>
    <n v="8944470"/>
    <n v="16694200"/>
    <n v="2552880"/>
    <n v="4887300"/>
    <n v="43280842"/>
    <n v="82352100"/>
    <d v="2021-08-03T00:00:00"/>
    <d v="2021-07-26T00:00:00"/>
    <d v="2021-08-04T00:00:00"/>
    <n v="3149"/>
    <n v="3149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162"/>
    <x v="1"/>
    <s v="M67"/>
    <s v="RS66M6B"/>
    <n v="5400000"/>
    <n v="700000"/>
    <n v="6100000"/>
    <s v="11066 ROBINSON PADANG"/>
    <n v="11162"/>
    <n v="5950000"/>
    <n v="8500000"/>
    <n v="5278"/>
    <n v="82957059"/>
    <n v="131483400"/>
    <n v="68"/>
    <n v="718406"/>
    <n v="815500"/>
    <n v="0"/>
    <n v="0"/>
    <n v="0"/>
    <n v="0"/>
    <n v="0"/>
    <n v="0"/>
    <n v="0"/>
    <n v="0"/>
    <n v="0"/>
    <n v="0"/>
    <n v="0"/>
    <n v="0"/>
    <n v="0"/>
    <n v="0"/>
    <n v="0"/>
    <n v="25250"/>
    <n v="209768"/>
    <n v="5226"/>
    <n v="82695720"/>
    <n v="131033600"/>
    <n v="0"/>
    <n v="0"/>
    <n v="0"/>
    <n v="997"/>
    <n v="15782879"/>
    <n v="26981000"/>
    <n v="0"/>
    <n v="0"/>
    <n v="0"/>
    <n v="0"/>
    <n v="0"/>
    <n v="0"/>
    <n v="0"/>
    <n v="0"/>
    <n v="0"/>
    <n v="7915766"/>
    <n v="11408000"/>
    <n v="4381157"/>
    <n v="6661200"/>
    <n v="2645703"/>
    <n v="5907900"/>
    <n v="40858449"/>
    <n v="53874300"/>
    <d v="2021-08-03T00:00:00"/>
    <d v="2021-08-03T00:00:00"/>
    <d v="2021-08-04T00:00:00"/>
    <n v="5226"/>
    <n v="5226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171"/>
    <x v="2"/>
    <s v="M67"/>
    <s v="RS66M7A"/>
    <n v="37800000"/>
    <n v="8300000"/>
    <n v="46100000"/>
    <s v="11066 ROBINSON PADANG"/>
    <n v="11171"/>
    <n v="41550000"/>
    <n v="55400000"/>
    <n v="4976"/>
    <n v="151544304"/>
    <n v="282574600"/>
    <n v="99"/>
    <n v="4058275"/>
    <n v="5924300"/>
    <n v="0"/>
    <n v="0"/>
    <n v="0"/>
    <n v="0"/>
    <n v="0"/>
    <n v="0"/>
    <n v="0"/>
    <n v="0"/>
    <n v="0"/>
    <n v="0"/>
    <n v="0"/>
    <n v="0"/>
    <n v="0"/>
    <n v="0"/>
    <n v="0"/>
    <n v="1460200"/>
    <n v="819144"/>
    <n v="4931"/>
    <n v="150231671"/>
    <n v="280036400"/>
    <n v="0"/>
    <n v="0"/>
    <n v="0"/>
    <n v="638"/>
    <n v="28584888"/>
    <n v="54050800"/>
    <n v="0"/>
    <n v="0"/>
    <n v="0"/>
    <n v="0"/>
    <n v="0"/>
    <n v="0"/>
    <n v="0"/>
    <n v="0"/>
    <n v="0"/>
    <n v="69038505"/>
    <n v="132178500"/>
    <n v="23577563"/>
    <n v="44990200"/>
    <n v="4818548"/>
    <n v="7221100"/>
    <n v="16449123"/>
    <n v="29616000"/>
    <d v="2021-08-03T00:00:00"/>
    <d v="2021-07-11T00:00:00"/>
    <d v="2021-08-04T00:00:00"/>
    <n v="4931"/>
    <n v="4931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172"/>
    <x v="3"/>
    <s v="M67"/>
    <s v="RS66M7B"/>
    <n v="55900000"/>
    <n v="0"/>
    <n v="55900000"/>
    <s v="11066 ROBINSON PADANG"/>
    <n v="11172"/>
    <n v="61523000"/>
    <n v="79900000"/>
    <n v="7948"/>
    <n v="160193987"/>
    <n v="271834400"/>
    <n v="92"/>
    <n v="3025550"/>
    <n v="3888500"/>
    <n v="0"/>
    <n v="0"/>
    <n v="0"/>
    <n v="0"/>
    <n v="0"/>
    <n v="0"/>
    <n v="0"/>
    <n v="0"/>
    <n v="0"/>
    <n v="0"/>
    <n v="0"/>
    <n v="0"/>
    <n v="0"/>
    <n v="0"/>
    <n v="0"/>
    <n v="575400"/>
    <n v="862342"/>
    <n v="7895"/>
    <n v="159027190"/>
    <n v="269542900"/>
    <n v="0"/>
    <n v="0"/>
    <n v="0"/>
    <n v="2799"/>
    <n v="73907295"/>
    <n v="138303200"/>
    <n v="0"/>
    <n v="0"/>
    <n v="0"/>
    <n v="0"/>
    <n v="0"/>
    <n v="0"/>
    <n v="0"/>
    <n v="0"/>
    <n v="0"/>
    <n v="77958571"/>
    <n v="148279000"/>
    <n v="33167296"/>
    <n v="61222100"/>
    <n v="2535713"/>
    <n v="4885500"/>
    <n v="34047272"/>
    <n v="34902900"/>
    <d v="2021-08-03T00:00:00"/>
    <d v="2021-07-11T00:00:00"/>
    <d v="2021-08-04T00:00:00"/>
    <n v="7895"/>
    <n v="7895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173"/>
    <x v="4"/>
    <s v="M67"/>
    <s v="RS66M7C"/>
    <n v="30700000"/>
    <n v="0"/>
    <n v="30700000"/>
    <s v="11066 ROBINSON PADANG"/>
    <n v="11173"/>
    <n v="33745000"/>
    <n v="39700000"/>
    <n v="4238"/>
    <n v="194015366"/>
    <n v="295550350"/>
    <n v="73"/>
    <n v="2770641"/>
    <n v="3678800"/>
    <n v="0"/>
    <n v="0"/>
    <n v="0"/>
    <n v="0"/>
    <n v="0"/>
    <n v="0"/>
    <n v="0"/>
    <n v="0"/>
    <n v="0"/>
    <n v="0"/>
    <n v="0"/>
    <n v="0"/>
    <n v="0"/>
    <n v="0"/>
    <n v="0"/>
    <n v="631100"/>
    <n v="256758"/>
    <n v="4205"/>
    <n v="192918144"/>
    <n v="294063450"/>
    <n v="0"/>
    <n v="0"/>
    <n v="0"/>
    <n v="969"/>
    <n v="52135979"/>
    <n v="81897800"/>
    <n v="0"/>
    <n v="0"/>
    <n v="0"/>
    <n v="0"/>
    <n v="0"/>
    <n v="0"/>
    <n v="0"/>
    <n v="0"/>
    <n v="0"/>
    <n v="73556161"/>
    <n v="118142600"/>
    <n v="38068200"/>
    <n v="59603500"/>
    <n v="11893278"/>
    <n v="17631800"/>
    <n v="54279613"/>
    <n v="76480550"/>
    <d v="2021-08-03T00:00:00"/>
    <d v="2021-07-11T00:00:00"/>
    <d v="2021-08-04T00:00:00"/>
    <n v="4205"/>
    <n v="4205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281"/>
    <x v="5"/>
    <s v="M8"/>
    <s v="RS66M8A"/>
    <n v="273800000"/>
    <n v="0"/>
    <n v="273800000"/>
    <s v="11066 ROBINSON PADANG"/>
    <n v="11281"/>
    <n v="301140000"/>
    <n v="334600000"/>
    <n v="80437"/>
    <n v="1014237602"/>
    <n v="1346272431"/>
    <n v="2541"/>
    <n v="36444333"/>
    <n v="43990600"/>
    <n v="0"/>
    <n v="0"/>
    <n v="0"/>
    <n v="0"/>
    <n v="0"/>
    <n v="0"/>
    <n v="0"/>
    <n v="0"/>
    <n v="0"/>
    <n v="0"/>
    <n v="0"/>
    <n v="0"/>
    <n v="0"/>
    <n v="0"/>
    <n v="0"/>
    <n v="3899267"/>
    <n v="2419672"/>
    <n v="79385"/>
    <n v="1002549099"/>
    <n v="1331145406"/>
    <n v="240"/>
    <n v="1204772"/>
    <n v="1740000"/>
    <n v="1214"/>
    <n v="20912041"/>
    <n v="29032900"/>
    <n v="4216"/>
    <n v="51182064"/>
    <n v="67498650"/>
    <n v="0"/>
    <n v="0"/>
    <n v="0"/>
    <n v="0"/>
    <n v="0"/>
    <n v="0"/>
    <n v="665148504"/>
    <n v="875979525"/>
    <n v="84913123"/>
    <n v="111608750"/>
    <n v="77130377"/>
    <n v="103996525"/>
    <n v="169038053"/>
    <n v="230936356"/>
    <d v="2021-08-03T00:00:00"/>
    <d v="2021-07-29T00:00:00"/>
    <d v="2021-08-04T00:00:00"/>
    <n v="79385"/>
    <n v="79385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282"/>
    <x v="6"/>
    <s v="M8"/>
    <s v="RS66M8B"/>
    <n v="320600000"/>
    <n v="0"/>
    <n v="320600000"/>
    <s v="11066 ROBINSON PADANG"/>
    <n v="11282"/>
    <n v="352620000"/>
    <n v="391800000"/>
    <n v="66531"/>
    <n v="555199804"/>
    <n v="713123300"/>
    <n v="4590"/>
    <n v="27821440"/>
    <n v="31317150"/>
    <n v="0"/>
    <n v="0"/>
    <n v="0"/>
    <n v="0"/>
    <n v="0"/>
    <n v="0"/>
    <n v="0"/>
    <n v="0"/>
    <n v="0"/>
    <n v="0"/>
    <n v="0"/>
    <n v="0"/>
    <n v="0"/>
    <n v="0"/>
    <n v="0"/>
    <n v="811488"/>
    <n v="557578"/>
    <n v="63329"/>
    <n v="538984148"/>
    <n v="694905550"/>
    <n v="0"/>
    <n v="0"/>
    <n v="0"/>
    <n v="576"/>
    <n v="15196832"/>
    <n v="21830400"/>
    <n v="5760"/>
    <n v="16146504"/>
    <n v="20029400"/>
    <n v="0"/>
    <n v="0"/>
    <n v="0"/>
    <n v="0"/>
    <n v="0"/>
    <n v="0"/>
    <n v="383640223"/>
    <n v="497886650"/>
    <n v="92405958"/>
    <n v="112787650"/>
    <n v="13830004"/>
    <n v="18726350"/>
    <n v="48398514"/>
    <n v="64665200"/>
    <d v="2021-08-03T00:00:00"/>
    <d v="2021-07-29T00:00:00"/>
    <d v="2021-08-04T00:00:00"/>
    <n v="63329"/>
    <n v="63326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283"/>
    <x v="7"/>
    <s v="M8"/>
    <s v="RS66M8C"/>
    <n v="170000000"/>
    <n v="0"/>
    <n v="170000000"/>
    <s v="11066 ROBINSON PADANG"/>
    <n v="11283"/>
    <n v="187023000"/>
    <n v="201100000"/>
    <n v="38697"/>
    <n v="427494423"/>
    <n v="529686865"/>
    <n v="1550"/>
    <n v="13193442"/>
    <n v="14818500"/>
    <n v="0"/>
    <n v="0"/>
    <n v="0"/>
    <n v="0"/>
    <n v="0"/>
    <n v="0"/>
    <n v="0"/>
    <n v="0"/>
    <n v="0"/>
    <n v="0"/>
    <n v="0"/>
    <n v="0"/>
    <n v="0"/>
    <n v="0"/>
    <n v="0"/>
    <n v="305713"/>
    <n v="539655"/>
    <n v="37975"/>
    <n v="420878922"/>
    <n v="521560990"/>
    <n v="0"/>
    <n v="0"/>
    <n v="0"/>
    <n v="0"/>
    <n v="0"/>
    <n v="0"/>
    <n v="1692"/>
    <n v="10910542"/>
    <n v="14219400"/>
    <n v="0"/>
    <n v="0"/>
    <n v="0"/>
    <n v="0"/>
    <n v="0"/>
    <n v="0"/>
    <n v="209822871"/>
    <n v="263052725"/>
    <n v="73417195"/>
    <n v="87533625"/>
    <n v="14787891"/>
    <n v="18357450"/>
    <n v="122540523"/>
    <n v="152263790"/>
    <d v="2021-08-03T00:00:00"/>
    <d v="2021-07-28T00:00:00"/>
    <d v="2021-08-04T00:00:00"/>
    <n v="37975"/>
    <n v="37975"/>
    <s v="DANI SATRIA"/>
    <n v="0"/>
    <n v="0"/>
    <n v="0"/>
  </r>
  <r>
    <s v="11066"/>
    <s v="RS66"/>
    <x v="0"/>
    <s v="RS66 - ROBINSON ANDALAS"/>
    <s v="LKLP"/>
    <s v="WEST"/>
    <s v="SUMATRA"/>
    <s v="WEST SUMATRA"/>
    <s v="PADANG"/>
    <s v="A"/>
    <s v="DANI SATRIA"/>
    <x v="1"/>
    <n v="11384"/>
    <x v="8"/>
    <s v="M8"/>
    <s v="RS66M8D"/>
    <n v="318800000"/>
    <n v="0"/>
    <n v="318800000"/>
    <s v="11066 ROBINSON PADANG"/>
    <n v="11384"/>
    <n v="350644000"/>
    <n v="357800000"/>
    <n v="17691"/>
    <n v="326764428"/>
    <n v="452802350"/>
    <n v="1537"/>
    <n v="27244203"/>
    <n v="31965850"/>
    <n v="0"/>
    <n v="0"/>
    <n v="0"/>
    <n v="0"/>
    <n v="0"/>
    <n v="0"/>
    <n v="0"/>
    <n v="0"/>
    <n v="0"/>
    <n v="0"/>
    <n v="0"/>
    <n v="0"/>
    <n v="0"/>
    <n v="0"/>
    <n v="0"/>
    <n v="3454511"/>
    <n v="1969136"/>
    <n v="16727"/>
    <n v="308804755"/>
    <n v="430110050"/>
    <n v="48"/>
    <n v="1101357"/>
    <n v="1531200"/>
    <n v="0"/>
    <n v="0"/>
    <n v="0"/>
    <n v="5221"/>
    <n v="64617655"/>
    <n v="85986900"/>
    <n v="0"/>
    <n v="0"/>
    <n v="0"/>
    <n v="0"/>
    <n v="0"/>
    <n v="0"/>
    <n v="253836573"/>
    <n v="349967850"/>
    <n v="21046225"/>
    <n v="32409550"/>
    <n v="2077547"/>
    <n v="2983000"/>
    <n v="31844410"/>
    <n v="44749650"/>
    <d v="2021-08-03T00:00:00"/>
    <d v="2021-07-31T00:00:00"/>
    <d v="2021-08-04T00:00:00"/>
    <n v="16727"/>
    <n v="16727"/>
    <s v="DANI SATRIA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161"/>
    <x v="0"/>
    <s v="M67"/>
    <s v="RS67M6A"/>
    <n v="5200000"/>
    <n v="8000000"/>
    <n v="13200000"/>
    <s v="11067 ROBINSON KARAWANG"/>
    <n v="11161"/>
    <n v="5740000"/>
    <n v="8200000"/>
    <n v="5089"/>
    <n v="149855723"/>
    <n v="224515794"/>
    <n v="11"/>
    <n v="460864"/>
    <n v="724300"/>
    <n v="0"/>
    <n v="0"/>
    <n v="0"/>
    <n v="0"/>
    <n v="0"/>
    <n v="0"/>
    <n v="0"/>
    <n v="0"/>
    <n v="0"/>
    <n v="0"/>
    <n v="0"/>
    <n v="0"/>
    <n v="0"/>
    <n v="0"/>
    <n v="0"/>
    <n v="217350"/>
    <n v="54207"/>
    <n v="5084"/>
    <n v="149564932"/>
    <n v="223999294"/>
    <n v="60"/>
    <n v="1633434"/>
    <n v="2700000"/>
    <n v="0"/>
    <n v="0"/>
    <n v="0"/>
    <n v="0"/>
    <n v="0"/>
    <n v="0"/>
    <n v="0"/>
    <n v="0"/>
    <n v="0"/>
    <n v="0"/>
    <n v="0"/>
    <n v="0"/>
    <n v="20603821"/>
    <n v="34909900"/>
    <n v="16643395"/>
    <n v="26267800"/>
    <n v="11255942"/>
    <n v="19021200"/>
    <n v="99575166"/>
    <n v="141744794"/>
    <d v="2021-08-03T00:00:00"/>
    <d v="2021-07-26T00:00:00"/>
    <d v="2021-08-04T00:00:00"/>
    <n v="5084"/>
    <n v="5084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162"/>
    <x v="1"/>
    <s v="M67"/>
    <s v="RS67M6B"/>
    <n v="1500000"/>
    <n v="800000"/>
    <n v="2300000"/>
    <s v="11067 ROBINSON KARAWANG"/>
    <n v="11162"/>
    <n v="1680000"/>
    <n v="2400000"/>
    <n v="4947"/>
    <n v="69855009"/>
    <n v="95335275"/>
    <n v="10"/>
    <n v="133846"/>
    <n v="148400"/>
    <n v="0"/>
    <n v="0"/>
    <n v="0"/>
    <n v="0"/>
    <n v="0"/>
    <n v="0"/>
    <n v="0"/>
    <n v="0"/>
    <n v="0"/>
    <n v="0"/>
    <n v="0"/>
    <n v="0"/>
    <n v="0"/>
    <n v="0"/>
    <n v="0"/>
    <n v="1170"/>
    <n v="21233"/>
    <n v="4944"/>
    <n v="69827754"/>
    <n v="95302275"/>
    <n v="0"/>
    <n v="0"/>
    <n v="0"/>
    <n v="0"/>
    <n v="0"/>
    <n v="0"/>
    <n v="0"/>
    <n v="0"/>
    <n v="0"/>
    <n v="0"/>
    <n v="0"/>
    <n v="0"/>
    <n v="0"/>
    <n v="0"/>
    <n v="0"/>
    <n v="8254016"/>
    <n v="13746800"/>
    <n v="12448265"/>
    <n v="20495100"/>
    <n v="3207134"/>
    <n v="6342300"/>
    <n v="42984756"/>
    <n v="51569075"/>
    <d v="2021-08-03T00:00:00"/>
    <d v="2021-06-23T00:00:00"/>
    <d v="2021-08-04T00:00:00"/>
    <n v="4944"/>
    <n v="4944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171"/>
    <x v="2"/>
    <s v="M67"/>
    <s v="RS67M7A"/>
    <n v="11100000"/>
    <n v="7400000"/>
    <n v="18500000"/>
    <s v="11067 ROBINSON KARAWANG"/>
    <n v="11171"/>
    <n v="12225000"/>
    <n v="16300000"/>
    <n v="3869"/>
    <n v="112367305"/>
    <n v="186060900"/>
    <n v="24"/>
    <n v="825318"/>
    <n v="1125400"/>
    <n v="0"/>
    <n v="0"/>
    <n v="0"/>
    <n v="0"/>
    <n v="0"/>
    <n v="0"/>
    <n v="0"/>
    <n v="0"/>
    <n v="0"/>
    <n v="0"/>
    <n v="0"/>
    <n v="0"/>
    <n v="0"/>
    <n v="0"/>
    <n v="0"/>
    <n v="226450"/>
    <n v="85987"/>
    <n v="3856"/>
    <n v="112040524"/>
    <n v="185487000"/>
    <n v="0"/>
    <n v="0"/>
    <n v="0"/>
    <n v="24"/>
    <n v="294094"/>
    <n v="432000"/>
    <n v="0"/>
    <n v="0"/>
    <n v="0"/>
    <n v="0"/>
    <n v="0"/>
    <n v="0"/>
    <n v="0"/>
    <n v="0"/>
    <n v="0"/>
    <n v="55390792"/>
    <n v="93571300"/>
    <n v="8855768"/>
    <n v="15538200"/>
    <n v="7869554"/>
    <n v="12894000"/>
    <n v="35767953"/>
    <n v="57422500"/>
    <d v="2021-08-03T00:00:00"/>
    <d v="2021-07-21T00:00:00"/>
    <d v="2021-08-04T00:00:00"/>
    <n v="3856"/>
    <n v="3856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172"/>
    <x v="3"/>
    <s v="M67"/>
    <s v="RS67M7B"/>
    <n v="12200000"/>
    <n v="800000"/>
    <n v="13000000"/>
    <s v="11067 ROBINSON KARAWANG"/>
    <n v="11172"/>
    <n v="13398000"/>
    <n v="17400000"/>
    <n v="6526"/>
    <n v="129986790"/>
    <n v="197034000"/>
    <n v="37"/>
    <n v="1211638"/>
    <n v="1393000"/>
    <n v="0"/>
    <n v="0"/>
    <n v="0"/>
    <n v="0"/>
    <n v="0"/>
    <n v="0"/>
    <n v="0"/>
    <n v="0"/>
    <n v="0"/>
    <n v="0"/>
    <n v="70"/>
    <n v="1583777"/>
    <n v="2466000"/>
    <n v="0"/>
    <n v="0"/>
    <n v="164200"/>
    <n v="297693"/>
    <n v="6437"/>
    <n v="127954429"/>
    <n v="193873000"/>
    <n v="36"/>
    <n v="768368"/>
    <n v="1584000"/>
    <n v="60"/>
    <n v="1140607"/>
    <n v="1757000"/>
    <n v="0"/>
    <n v="0"/>
    <n v="0"/>
    <n v="0"/>
    <n v="0"/>
    <n v="0"/>
    <n v="0"/>
    <n v="0"/>
    <n v="0"/>
    <n v="38184413"/>
    <n v="64697500"/>
    <n v="24686805"/>
    <n v="42409700"/>
    <n v="9827315"/>
    <n v="14938200"/>
    <n v="55120307"/>
    <n v="71599600"/>
    <d v="2021-08-03T00:00:00"/>
    <d v="2021-07-28T00:00:00"/>
    <d v="2021-08-04T00:00:00"/>
    <n v="6437"/>
    <n v="6437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173"/>
    <x v="4"/>
    <s v="M67"/>
    <s v="RS67M7C"/>
    <n v="13500000"/>
    <n v="200000"/>
    <n v="13700000"/>
    <s v="11067 ROBINSON KARAWANG"/>
    <n v="11173"/>
    <n v="14875000"/>
    <n v="17500000"/>
    <n v="3898"/>
    <n v="176432422"/>
    <n v="241535500"/>
    <n v="13"/>
    <n v="686319"/>
    <n v="873500"/>
    <n v="0"/>
    <n v="0"/>
    <n v="0"/>
    <n v="0"/>
    <n v="0"/>
    <n v="0"/>
    <n v="0"/>
    <n v="0"/>
    <n v="0"/>
    <n v="0"/>
    <n v="0"/>
    <n v="0"/>
    <n v="0"/>
    <n v="0"/>
    <n v="0"/>
    <n v="118550"/>
    <n v="47783"/>
    <n v="3890"/>
    <n v="176099756"/>
    <n v="241095000"/>
    <n v="0"/>
    <n v="0"/>
    <n v="0"/>
    <n v="0"/>
    <n v="0"/>
    <n v="0"/>
    <n v="0"/>
    <n v="0"/>
    <n v="0"/>
    <n v="0"/>
    <n v="0"/>
    <n v="0"/>
    <n v="0"/>
    <n v="0"/>
    <n v="0"/>
    <n v="70017366"/>
    <n v="99450000"/>
    <n v="11976046"/>
    <n v="16359000"/>
    <n v="17562771"/>
    <n v="24534500"/>
    <n v="75329534"/>
    <n v="98411500"/>
    <d v="2021-08-03T00:00:00"/>
    <d v="2021-07-19T00:00:00"/>
    <d v="2021-08-04T00:00:00"/>
    <n v="3890"/>
    <n v="3890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281"/>
    <x v="5"/>
    <s v="M8"/>
    <s v="RS67M8A"/>
    <n v="214200000"/>
    <n v="0"/>
    <n v="214200000"/>
    <s v="11067 ROBINSON KARAWANG"/>
    <n v="11281"/>
    <n v="235620000"/>
    <n v="261800000"/>
    <n v="76321"/>
    <n v="1041066712"/>
    <n v="1384983575"/>
    <n v="816"/>
    <n v="9032722"/>
    <n v="10534300"/>
    <n v="0"/>
    <n v="0"/>
    <n v="0"/>
    <n v="0"/>
    <n v="0"/>
    <n v="0"/>
    <n v="0"/>
    <n v="0"/>
    <n v="0"/>
    <n v="0"/>
    <n v="0"/>
    <n v="0"/>
    <n v="0"/>
    <n v="0"/>
    <n v="0"/>
    <n v="604004"/>
    <n v="673458"/>
    <n v="76084"/>
    <n v="1038949124"/>
    <n v="1382297625"/>
    <n v="12"/>
    <n v="201273"/>
    <n v="270000"/>
    <n v="195"/>
    <n v="483258"/>
    <n v="747150"/>
    <n v="0"/>
    <n v="0"/>
    <n v="0"/>
    <n v="0"/>
    <n v="0"/>
    <n v="0"/>
    <n v="0"/>
    <n v="0"/>
    <n v="0"/>
    <n v="537411964"/>
    <n v="709114775"/>
    <n v="131402589"/>
    <n v="174108175"/>
    <n v="50760116"/>
    <n v="69309350"/>
    <n v="281971124"/>
    <n v="381010475"/>
    <d v="2021-08-03T00:00:00"/>
    <d v="2021-07-28T00:00:00"/>
    <d v="2021-08-04T00:00:00"/>
    <n v="76084"/>
    <n v="76084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282"/>
    <x v="6"/>
    <s v="M8"/>
    <s v="RS67M8B"/>
    <n v="128300000"/>
    <n v="0"/>
    <n v="128300000"/>
    <s v="11067 ROBINSON KARAWANG"/>
    <n v="11282"/>
    <n v="141120000"/>
    <n v="156800000"/>
    <n v="89586"/>
    <n v="572858133"/>
    <n v="762155050"/>
    <n v="2559"/>
    <n v="12035719"/>
    <n v="13835850"/>
    <n v="0"/>
    <n v="0"/>
    <n v="0"/>
    <n v="0"/>
    <n v="0"/>
    <n v="0"/>
    <n v="0"/>
    <n v="0"/>
    <n v="0"/>
    <n v="0"/>
    <n v="0"/>
    <n v="0"/>
    <n v="0"/>
    <n v="0"/>
    <n v="0"/>
    <n v="596069"/>
    <n v="682920"/>
    <n v="87733"/>
    <n v="566297048"/>
    <n v="754062600"/>
    <n v="1684"/>
    <n v="27699698"/>
    <n v="35257200"/>
    <n v="0"/>
    <n v="0"/>
    <n v="0"/>
    <n v="288"/>
    <n v="747389"/>
    <n v="1036800"/>
    <n v="0"/>
    <n v="0"/>
    <n v="0"/>
    <n v="0"/>
    <n v="0"/>
    <n v="0"/>
    <n v="361775549"/>
    <n v="476460400"/>
    <n v="141662042"/>
    <n v="194119300"/>
    <n v="16188552"/>
    <n v="22047350"/>
    <n v="38810706"/>
    <n v="50721350"/>
    <d v="2021-08-03T00:00:00"/>
    <d v="2021-07-30T00:00:00"/>
    <d v="2021-08-04T00:00:00"/>
    <n v="87733"/>
    <n v="87733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283"/>
    <x v="7"/>
    <s v="M8"/>
    <s v="RS67M8C"/>
    <n v="61700000"/>
    <n v="0"/>
    <n v="61700000"/>
    <s v="11067 ROBINSON KARAWANG"/>
    <n v="11283"/>
    <n v="67890000"/>
    <n v="73000000"/>
    <n v="28914"/>
    <n v="271303913"/>
    <n v="343752610"/>
    <n v="539"/>
    <n v="4460949"/>
    <n v="5012080"/>
    <n v="0"/>
    <n v="0"/>
    <n v="0"/>
    <n v="0"/>
    <n v="0"/>
    <n v="0"/>
    <n v="0"/>
    <n v="0"/>
    <n v="0"/>
    <n v="0"/>
    <n v="0"/>
    <n v="0"/>
    <n v="0"/>
    <n v="0"/>
    <n v="0"/>
    <n v="105235"/>
    <n v="527105"/>
    <n v="28638"/>
    <n v="269164648"/>
    <n v="341003720"/>
    <n v="233"/>
    <n v="2557187"/>
    <n v="3103600"/>
    <n v="48"/>
    <n v="434997"/>
    <n v="528000"/>
    <n v="0"/>
    <n v="0"/>
    <n v="0"/>
    <n v="0"/>
    <n v="0"/>
    <n v="0"/>
    <n v="0"/>
    <n v="0"/>
    <n v="0"/>
    <n v="151152817"/>
    <n v="191465955"/>
    <n v="42379817"/>
    <n v="55093475"/>
    <n v="28318409"/>
    <n v="35911150"/>
    <n v="42765860"/>
    <n v="52714540"/>
    <d v="2021-08-03T00:00:00"/>
    <d v="2021-07-28T00:00:00"/>
    <d v="2021-08-04T00:00:00"/>
    <n v="28638"/>
    <n v="28638"/>
    <s v="SUGIYANTO"/>
    <n v="0"/>
    <n v="0"/>
    <n v="0"/>
  </r>
  <r>
    <s v="11067"/>
    <s v="RS67"/>
    <x v="0"/>
    <s v="RS67 - ROBINSON KARAWANG"/>
    <s v="LKLP"/>
    <s v="WEST"/>
    <s v="JAVA"/>
    <s v="WEST JAVA"/>
    <s v="KARAWANG"/>
    <s v="A"/>
    <s v="SUGIYANTO"/>
    <x v="1"/>
    <n v="11384"/>
    <x v="8"/>
    <s v="M8"/>
    <s v="RS67M8D"/>
    <n v="62700000"/>
    <n v="1100000"/>
    <n v="63800000"/>
    <s v="11067 ROBINSON KARAWANG"/>
    <n v="11384"/>
    <n v="68992000"/>
    <n v="70400000"/>
    <n v="7604"/>
    <n v="136969938"/>
    <n v="175602890"/>
    <n v="263"/>
    <n v="9418396"/>
    <n v="9962300"/>
    <n v="0"/>
    <n v="0"/>
    <n v="0"/>
    <n v="0"/>
    <n v="0"/>
    <n v="0"/>
    <n v="0"/>
    <n v="0"/>
    <n v="0"/>
    <n v="0"/>
    <n v="0"/>
    <n v="0"/>
    <n v="0"/>
    <n v="0"/>
    <n v="0"/>
    <n v="325944"/>
    <n v="341565"/>
    <n v="7415"/>
    <n v="128869501"/>
    <n v="166989590"/>
    <n v="75"/>
    <n v="2041051"/>
    <n v="2481900"/>
    <n v="0"/>
    <n v="0"/>
    <n v="0"/>
    <n v="50"/>
    <n v="347427"/>
    <n v="450000"/>
    <n v="0"/>
    <n v="0"/>
    <n v="0"/>
    <n v="0"/>
    <n v="0"/>
    <n v="0"/>
    <n v="109309666"/>
    <n v="140214050"/>
    <n v="15515017"/>
    <n v="21115540"/>
    <n v="265532"/>
    <n v="366000"/>
    <n v="3120935"/>
    <n v="4383200"/>
    <d v="2021-08-03T00:00:00"/>
    <d v="2021-07-31T00:00:00"/>
    <d v="2021-08-04T00:00:00"/>
    <n v="7415"/>
    <n v="7419"/>
    <s v="SUGIYANTO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161"/>
    <x v="0"/>
    <s v="M67"/>
    <s v="S068M6A"/>
    <n v="4400000"/>
    <n v="0"/>
    <n v="4400000"/>
    <s v="11068 RAMAYANA CILEUNGSI"/>
    <n v="11161"/>
    <n v="4830000"/>
    <n v="6900000"/>
    <n v="2727"/>
    <n v="75217148"/>
    <n v="124028000"/>
    <n v="12"/>
    <n v="415246"/>
    <n v="599900"/>
    <n v="0"/>
    <n v="0"/>
    <n v="0"/>
    <n v="0"/>
    <n v="0"/>
    <n v="0"/>
    <n v="0"/>
    <n v="0"/>
    <n v="0"/>
    <n v="0"/>
    <n v="0"/>
    <n v="0"/>
    <n v="0"/>
    <n v="0"/>
    <n v="0"/>
    <n v="143130"/>
    <n v="41592"/>
    <n v="2724"/>
    <n v="75117647"/>
    <n v="123870500"/>
    <n v="12"/>
    <n v="195873"/>
    <n v="360000"/>
    <n v="0"/>
    <n v="0"/>
    <n v="0"/>
    <n v="0"/>
    <n v="0"/>
    <n v="0"/>
    <n v="0"/>
    <n v="0"/>
    <n v="0"/>
    <n v="0"/>
    <n v="0"/>
    <n v="0"/>
    <n v="10697216"/>
    <n v="18036000"/>
    <n v="10523175"/>
    <n v="17305700"/>
    <n v="7110455"/>
    <n v="12640800"/>
    <n v="46079134"/>
    <n v="75031000"/>
    <d v="2021-08-03T00:00:00"/>
    <d v="2021-07-07T00:00:00"/>
    <d v="2021-08-04T00:00:00"/>
    <n v="2724"/>
    <n v="2724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162"/>
    <x v="1"/>
    <s v="M67"/>
    <s v="S068M6B"/>
    <n v="1100000"/>
    <n v="0"/>
    <n v="1100000"/>
    <s v="11068 RAMAYANA CILEUNGSI"/>
    <n v="11162"/>
    <n v="1190000"/>
    <n v="1700000"/>
    <n v="5496"/>
    <n v="70458092"/>
    <n v="102756450"/>
    <n v="5"/>
    <n v="154863"/>
    <n v="197900"/>
    <n v="0"/>
    <n v="0"/>
    <n v="0"/>
    <n v="0"/>
    <n v="0"/>
    <n v="0"/>
    <n v="0"/>
    <n v="0"/>
    <n v="0"/>
    <n v="0"/>
    <n v="0"/>
    <n v="0"/>
    <n v="0"/>
    <n v="0"/>
    <n v="0"/>
    <n v="27550"/>
    <n v="52621"/>
    <n v="5493"/>
    <n v="70396395"/>
    <n v="102629550"/>
    <n v="0"/>
    <n v="0"/>
    <n v="0"/>
    <n v="0"/>
    <n v="0"/>
    <n v="0"/>
    <n v="0"/>
    <n v="0"/>
    <n v="0"/>
    <n v="0"/>
    <n v="0"/>
    <n v="0"/>
    <n v="0"/>
    <n v="0"/>
    <n v="0"/>
    <n v="7752331"/>
    <n v="14334800"/>
    <n v="11813886"/>
    <n v="21703400"/>
    <n v="5870377"/>
    <n v="7196900"/>
    <n v="44679021"/>
    <n v="59043750"/>
    <d v="2021-08-03T00:00:00"/>
    <d v="2021-06-15T00:00:00"/>
    <d v="2021-08-04T00:00:00"/>
    <n v="5493"/>
    <n v="5493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171"/>
    <x v="2"/>
    <s v="M67"/>
    <s v="S068M7A"/>
    <n v="5600000"/>
    <n v="200000"/>
    <n v="5800000"/>
    <s v="11068 RAMAYANA CILEUNGSI"/>
    <n v="11171"/>
    <n v="6150000"/>
    <n v="8200000"/>
    <n v="2940"/>
    <n v="88918031"/>
    <n v="148859500"/>
    <n v="18"/>
    <n v="639999"/>
    <n v="884000"/>
    <n v="0"/>
    <n v="0"/>
    <n v="0"/>
    <n v="0"/>
    <n v="0"/>
    <n v="0"/>
    <n v="0"/>
    <n v="0"/>
    <n v="0"/>
    <n v="0"/>
    <n v="0"/>
    <n v="0"/>
    <n v="0"/>
    <n v="0"/>
    <n v="0"/>
    <n v="180000"/>
    <n v="124214"/>
    <n v="2934"/>
    <n v="88687231"/>
    <n v="148469000"/>
    <n v="0"/>
    <n v="0"/>
    <n v="0"/>
    <n v="6"/>
    <n v="218532"/>
    <n v="414000"/>
    <n v="0"/>
    <n v="0"/>
    <n v="0"/>
    <n v="0"/>
    <n v="0"/>
    <n v="0"/>
    <n v="0"/>
    <n v="0"/>
    <n v="0"/>
    <n v="34941213"/>
    <n v="58930800"/>
    <n v="12193604"/>
    <n v="21203200"/>
    <n v="8490927"/>
    <n v="14166500"/>
    <n v="32986076"/>
    <n v="54014500"/>
    <d v="2021-08-03T00:00:00"/>
    <d v="2021-07-28T00:00:00"/>
    <d v="2021-08-04T00:00:00"/>
    <n v="2934"/>
    <n v="2934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172"/>
    <x v="3"/>
    <s v="M67"/>
    <s v="S068M7B"/>
    <n v="8900000"/>
    <n v="200000"/>
    <n v="9100000"/>
    <s v="11068 RAMAYANA CILEUNGSI"/>
    <n v="11172"/>
    <n v="9779000"/>
    <n v="12700000"/>
    <n v="5357"/>
    <n v="105284747"/>
    <n v="165039300"/>
    <n v="8"/>
    <n v="202635"/>
    <n v="237900"/>
    <n v="0"/>
    <n v="0"/>
    <n v="0"/>
    <n v="0"/>
    <n v="0"/>
    <n v="0"/>
    <n v="0"/>
    <n v="0"/>
    <n v="0"/>
    <n v="0"/>
    <n v="381"/>
    <n v="7508391"/>
    <n v="11668000"/>
    <n v="0"/>
    <n v="0"/>
    <n v="20000"/>
    <n v="72123"/>
    <n v="4974"/>
    <n v="97751583"/>
    <n v="153323400"/>
    <n v="0"/>
    <n v="0"/>
    <n v="0"/>
    <n v="19"/>
    <n v="1157297"/>
    <n v="2099000"/>
    <n v="0"/>
    <n v="0"/>
    <n v="0"/>
    <n v="0"/>
    <n v="0"/>
    <n v="0"/>
    <n v="0"/>
    <n v="0"/>
    <n v="0"/>
    <n v="21478785"/>
    <n v="38621000"/>
    <n v="29663606"/>
    <n v="50498900"/>
    <n v="11113548"/>
    <n v="17213300"/>
    <n v="35408391"/>
    <n v="46888200"/>
    <d v="2021-08-03T00:00:00"/>
    <d v="2021-07-28T00:00:00"/>
    <d v="2021-08-04T00:00:00"/>
    <n v="4974"/>
    <n v="4974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173"/>
    <x v="4"/>
    <s v="M67"/>
    <s v="S068M7C"/>
    <n v="5200000"/>
    <n v="200000"/>
    <n v="5400000"/>
    <s v="11068 RAMAYANA CILEUNGSI"/>
    <n v="11173"/>
    <n v="5695000"/>
    <n v="6700000"/>
    <n v="2920"/>
    <n v="119363004"/>
    <n v="167530000"/>
    <n v="19"/>
    <n v="1216274"/>
    <n v="1388500"/>
    <n v="0"/>
    <n v="0"/>
    <n v="0"/>
    <n v="0"/>
    <n v="0"/>
    <n v="0"/>
    <n v="0"/>
    <n v="0"/>
    <n v="0"/>
    <n v="0"/>
    <n v="0"/>
    <n v="0"/>
    <n v="0"/>
    <n v="0"/>
    <n v="0"/>
    <n v="46600"/>
    <n v="283440"/>
    <n v="2911"/>
    <n v="119085385"/>
    <n v="167093000"/>
    <n v="0"/>
    <n v="0"/>
    <n v="0"/>
    <n v="0"/>
    <n v="0"/>
    <n v="0"/>
    <n v="0"/>
    <n v="0"/>
    <n v="0"/>
    <n v="0"/>
    <n v="0"/>
    <n v="0"/>
    <n v="0"/>
    <n v="0"/>
    <n v="0"/>
    <n v="49550797"/>
    <n v="70111500"/>
    <n v="8398190"/>
    <n v="10920000"/>
    <n v="17048790"/>
    <n v="24778500"/>
    <n v="42292905"/>
    <n v="58097500"/>
    <d v="2021-08-03T00:00:00"/>
    <d v="2021-07-01T00:00:00"/>
    <d v="2021-08-04T00:00:00"/>
    <n v="2911"/>
    <n v="2911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281"/>
    <x v="5"/>
    <s v="M8"/>
    <s v="S068M8A"/>
    <n v="64100000"/>
    <n v="0"/>
    <n v="64100000"/>
    <s v="11068 RAMAYANA CILEUNGSI"/>
    <n v="11281"/>
    <n v="70470000"/>
    <n v="78300000"/>
    <n v="49051"/>
    <n v="536795719"/>
    <n v="723834375"/>
    <n v="508"/>
    <n v="4921772"/>
    <n v="5666900"/>
    <n v="0"/>
    <n v="0"/>
    <n v="0"/>
    <n v="0"/>
    <n v="0"/>
    <n v="0"/>
    <n v="0"/>
    <n v="0"/>
    <n v="0"/>
    <n v="0"/>
    <n v="0"/>
    <n v="0"/>
    <n v="0"/>
    <n v="0"/>
    <n v="0"/>
    <n v="257853"/>
    <n v="-195679"/>
    <n v="48825"/>
    <n v="534383615"/>
    <n v="720158125"/>
    <n v="0"/>
    <n v="0"/>
    <n v="0"/>
    <n v="0"/>
    <n v="0"/>
    <n v="0"/>
    <n v="0"/>
    <n v="0"/>
    <n v="0"/>
    <n v="0"/>
    <n v="0"/>
    <n v="0"/>
    <n v="0"/>
    <n v="55876"/>
    <n v="1314900"/>
    <n v="71399745"/>
    <n v="92477550"/>
    <n v="96585856"/>
    <n v="127808400"/>
    <n v="42714049"/>
    <n v="57415600"/>
    <n v="311719757"/>
    <n v="426930675"/>
    <d v="2021-08-03T00:00:00"/>
    <d v="2021-08-02T00:00:00"/>
    <d v="2021-08-04T00:00:00"/>
    <n v="48825"/>
    <n v="48825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282"/>
    <x v="6"/>
    <s v="M8"/>
    <s v="S068M8B"/>
    <n v="89800000"/>
    <n v="0"/>
    <n v="89800000"/>
    <s v="11068 RAMAYANA CILEUNGSI"/>
    <n v="11282"/>
    <n v="98820000"/>
    <n v="109800000"/>
    <n v="73343"/>
    <n v="531239107"/>
    <n v="691985650"/>
    <n v="1593"/>
    <n v="7955956"/>
    <n v="9090300"/>
    <n v="0"/>
    <n v="0"/>
    <n v="0"/>
    <n v="0"/>
    <n v="0"/>
    <n v="0"/>
    <n v="0"/>
    <n v="1652"/>
    <n v="5590747"/>
    <n v="7603800"/>
    <n v="0"/>
    <n v="0"/>
    <n v="0"/>
    <n v="0"/>
    <n v="0"/>
    <n v="343115"/>
    <n v="-351717"/>
    <n v="70670"/>
    <n v="521874289"/>
    <n v="679867900"/>
    <n v="0"/>
    <n v="0"/>
    <n v="0"/>
    <n v="283"/>
    <n v="2192505"/>
    <n v="2802900"/>
    <n v="0"/>
    <n v="0"/>
    <n v="0"/>
    <n v="0"/>
    <n v="0"/>
    <n v="0"/>
    <n v="0"/>
    <n v="0"/>
    <n v="0"/>
    <n v="287208017"/>
    <n v="369227650"/>
    <n v="113402201"/>
    <n v="151323050"/>
    <n v="39268937"/>
    <n v="53348800"/>
    <n v="80808371"/>
    <n v="104264300"/>
    <d v="2021-08-03T00:00:00"/>
    <d v="2021-07-31T00:00:00"/>
    <d v="2021-08-04T00:00:00"/>
    <n v="70670"/>
    <n v="70670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283"/>
    <x v="7"/>
    <s v="M8"/>
    <s v="S068M8C"/>
    <n v="59100000"/>
    <n v="0"/>
    <n v="59100000"/>
    <s v="11068 RAMAYANA CILEUNGSI"/>
    <n v="11283"/>
    <n v="65007000"/>
    <n v="69900000"/>
    <n v="28277"/>
    <n v="262619718"/>
    <n v="286159500"/>
    <n v="484"/>
    <n v="2877739"/>
    <n v="3222250"/>
    <n v="0"/>
    <n v="0"/>
    <n v="0"/>
    <n v="0"/>
    <n v="0"/>
    <n v="0"/>
    <n v="0"/>
    <n v="42"/>
    <n v="137097"/>
    <n v="193000"/>
    <n v="0"/>
    <n v="0"/>
    <n v="0"/>
    <n v="0"/>
    <n v="0"/>
    <n v="56035"/>
    <n v="-1232721"/>
    <n v="27959"/>
    <n v="260004004"/>
    <n v="281171050"/>
    <n v="0"/>
    <n v="0"/>
    <n v="0"/>
    <n v="0"/>
    <n v="0"/>
    <n v="0"/>
    <n v="0"/>
    <n v="0"/>
    <n v="0"/>
    <n v="0"/>
    <n v="0"/>
    <n v="0"/>
    <n v="0"/>
    <n v="9157"/>
    <n v="3234950"/>
    <n v="122769826"/>
    <n v="108581750"/>
    <n v="33573339"/>
    <n v="42922950"/>
    <n v="47899764"/>
    <n v="60192850"/>
    <n v="54000842"/>
    <n v="67222500"/>
    <d v="2021-08-03T00:00:00"/>
    <d v="2021-08-02T00:00:00"/>
    <d v="2021-08-04T00:00:00"/>
    <n v="27959"/>
    <n v="27959"/>
    <s v="BURHAN BURHANUDIN"/>
    <n v="0"/>
    <n v="0"/>
    <n v="0"/>
  </r>
  <r>
    <s v="11068"/>
    <s v="S068"/>
    <x v="1"/>
    <s v="S068 - ROBINSON CILEUNGSI"/>
    <s v="RHO"/>
    <s v="WEST"/>
    <s v="JAVA"/>
    <s v="WEST JAVA"/>
    <s v="BOGOR"/>
    <s v="C"/>
    <s v="BURHAN BURHANUDIN"/>
    <x v="1"/>
    <n v="11384"/>
    <x v="8"/>
    <s v="M8"/>
    <s v="S068M8D"/>
    <n v="23600000"/>
    <n v="0"/>
    <n v="23600000"/>
    <s v="11068 RAMAYANA CILEUNGSI"/>
    <n v="11384"/>
    <n v="25970000"/>
    <n v="26500000"/>
    <n v="3952"/>
    <n v="36786851"/>
    <n v="51101150"/>
    <n v="122"/>
    <n v="3781957"/>
    <n v="4000250"/>
    <n v="0"/>
    <n v="0"/>
    <n v="0"/>
    <n v="0"/>
    <n v="0"/>
    <n v="0"/>
    <n v="0"/>
    <n v="0"/>
    <n v="0"/>
    <n v="0"/>
    <n v="0"/>
    <n v="0"/>
    <n v="0"/>
    <n v="0"/>
    <n v="0"/>
    <n v="179873"/>
    <n v="9175"/>
    <n v="3856"/>
    <n v="33121817"/>
    <n v="47122350"/>
    <n v="0"/>
    <n v="0"/>
    <n v="0"/>
    <n v="0"/>
    <n v="0"/>
    <n v="0"/>
    <n v="93"/>
    <n v="911637"/>
    <n v="1306000"/>
    <n v="0"/>
    <n v="0"/>
    <n v="0"/>
    <n v="0"/>
    <n v="-37"/>
    <n v="133100"/>
    <n v="23898179"/>
    <n v="34532250"/>
    <n v="4148208"/>
    <n v="5378000"/>
    <n v="1772172"/>
    <n v="2570000"/>
    <n v="3303258"/>
    <n v="4642100"/>
    <d v="2021-08-03T00:00:00"/>
    <d v="2021-08-02T00:00:00"/>
    <d v="2021-08-04T00:00:00"/>
    <n v="3856"/>
    <n v="3856"/>
    <s v="BURHAN BURHANUDIN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161"/>
    <x v="0"/>
    <s v="M67"/>
    <s v="S070M6A"/>
    <n v="0"/>
    <n v="0"/>
    <n v="0"/>
    <s v="11070 RAMAYANA UJUNG PANDANG II"/>
    <n v="11161"/>
    <n v="0"/>
    <n v="0"/>
    <n v="-31"/>
    <n v="-2961640"/>
    <n v="-506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1"/>
    <n v="-2961640"/>
    <n v="-506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61640"/>
    <n v="-5064000"/>
    <m/>
    <d v="2018-11-21T00:00:00"/>
    <d v="2021-08-04T00:00:00"/>
    <n v="-31"/>
    <n v="-31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162"/>
    <x v="1"/>
    <s v="M67"/>
    <s v="S070M6B"/>
    <n v="0"/>
    <n v="0"/>
    <n v="0"/>
    <s v="11070 RAMAYANA UJUNG PANDANG II"/>
    <n v="11162"/>
    <n v="0"/>
    <n v="0"/>
    <n v="-346"/>
    <n v="-6612779"/>
    <n v="-9904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6"/>
    <n v="-6612779"/>
    <n v="-99045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612779"/>
    <n v="-9904539"/>
    <m/>
    <d v="2019-03-07T00:00:00"/>
    <d v="2021-08-04T00:00:00"/>
    <n v="-346"/>
    <n v="-346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171"/>
    <x v="2"/>
    <s v="M67"/>
    <s v="S070M7A"/>
    <n v="0"/>
    <n v="0"/>
    <n v="0"/>
    <s v="11070 RAMAYANA UJUNG PANDANG II"/>
    <n v="11171"/>
    <n v="0"/>
    <n v="0"/>
    <n v="-285"/>
    <n v="-17764493"/>
    <n v="-2938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85"/>
    <n v="-17764493"/>
    <n v="-2938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764493"/>
    <n v="-29381500"/>
    <m/>
    <d v="2018-11-21T00:00:00"/>
    <d v="2021-08-04T00:00:00"/>
    <n v="-285"/>
    <n v="-285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172"/>
    <x v="3"/>
    <s v="M67"/>
    <s v="S070M7B"/>
    <n v="0"/>
    <n v="0"/>
    <n v="0"/>
    <s v="11070 RAMAYANA UJUNG PANDANG II"/>
    <n v="11172"/>
    <n v="0"/>
    <n v="0"/>
    <n v="-3390"/>
    <n v="-73671614"/>
    <n v="-107905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390"/>
    <n v="-73671614"/>
    <n v="-107905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3671614"/>
    <n v="-107905100"/>
    <m/>
    <d v="2019-04-15T00:00:00"/>
    <d v="2021-08-04T00:00:00"/>
    <n v="-3390"/>
    <n v="-3390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173"/>
    <x v="4"/>
    <s v="M67"/>
    <s v="S070M7C"/>
    <n v="0"/>
    <n v="0"/>
    <n v="0"/>
    <s v="11070 RAMAYANA UJUNG PANDANG II"/>
    <n v="11173"/>
    <n v="0"/>
    <n v="0"/>
    <n v="-27"/>
    <n v="-279700"/>
    <n v="-43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"/>
    <n v="-279700"/>
    <n v="-43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9700"/>
    <n v="-435000"/>
    <m/>
    <d v="2018-11-03T00:00:00"/>
    <d v="2021-08-04T00:00:00"/>
    <n v="-27"/>
    <n v="-27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282"/>
    <x v="6"/>
    <s v="M8"/>
    <s v="S070M8B"/>
    <n v="0"/>
    <n v="0"/>
    <n v="0"/>
    <s v="11070 RAMAYANA UJUNG PANDANG II"/>
    <n v="11282"/>
    <n v="0"/>
    <n v="0"/>
    <n v="-24"/>
    <n v="-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4"/>
    <n v="-10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0000"/>
    <n v="0"/>
    <m/>
    <d v="2018-01-16T00:00:00"/>
    <d v="2021-08-04T00:00:00"/>
    <n v="-24"/>
    <n v="-24"/>
    <s v="OTHER"/>
    <n v="0"/>
    <n v="0"/>
    <n v="0"/>
  </r>
  <r>
    <s v="11070"/>
    <s v="S070"/>
    <x v="0"/>
    <s v="11070 RAMAYANA UJUNG PANDANG II"/>
    <s v="LKLP"/>
    <s v="CENTRAL"/>
    <s v="SULAWESI"/>
    <s v="SOUTH SULAWESI"/>
    <s v="MAKASSAR"/>
    <s v="OTHER"/>
    <s v="OTHER"/>
    <x v="2"/>
    <n v="11384"/>
    <x v="8"/>
    <s v="M8"/>
    <s v="S070M8D"/>
    <n v="0"/>
    <n v="0"/>
    <n v="0"/>
    <s v="11070 RAMAYANA UJUNG PANDANG II"/>
    <n v="11384"/>
    <n v="0"/>
    <n v="0"/>
    <n v="-30"/>
    <n v="-604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"/>
    <n v="-6043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4350"/>
    <n v="0"/>
    <m/>
    <d v="2018-09-26T00:00:00"/>
    <d v="2021-08-04T00:00:00"/>
    <n v="-30"/>
    <n v="-30"/>
    <s v="OTHER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161"/>
    <x v="0"/>
    <s v="M67"/>
    <s v="S071M6A"/>
    <n v="8900000"/>
    <n v="2900000"/>
    <n v="11800000"/>
    <s v="11071 ROBINSON BTM"/>
    <n v="11161"/>
    <n v="9800000"/>
    <n v="14000000"/>
    <n v="3901"/>
    <n v="119761651"/>
    <n v="1910607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01"/>
    <n v="119761651"/>
    <n v="191060799"/>
    <n v="0"/>
    <n v="0"/>
    <n v="0"/>
    <n v="0"/>
    <n v="0"/>
    <n v="0"/>
    <n v="0"/>
    <n v="0"/>
    <n v="0"/>
    <n v="0"/>
    <n v="0"/>
    <n v="0"/>
    <n v="0"/>
    <n v="0"/>
    <n v="0"/>
    <n v="22289060"/>
    <n v="36014900"/>
    <n v="19735388"/>
    <n v="31701400"/>
    <n v="9125079"/>
    <n v="15231300"/>
    <n v="66743543"/>
    <n v="105253199"/>
    <d v="2021-07-15T00:00:00"/>
    <d v="2021-07-13T00:00:00"/>
    <d v="2021-08-04T00:00:00"/>
    <n v="3901"/>
    <n v="3901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162"/>
    <x v="1"/>
    <s v="M67"/>
    <s v="S071M6B"/>
    <n v="3100000"/>
    <n v="9500000"/>
    <n v="12600000"/>
    <s v="11071 ROBINSON BTM"/>
    <n v="11162"/>
    <n v="3430000"/>
    <n v="4900000"/>
    <n v="6594"/>
    <n v="100414159"/>
    <n v="134887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594"/>
    <n v="100414159"/>
    <n v="134887400"/>
    <n v="0"/>
    <n v="0"/>
    <n v="0"/>
    <n v="0"/>
    <n v="0"/>
    <n v="0"/>
    <n v="0"/>
    <n v="0"/>
    <n v="0"/>
    <n v="0"/>
    <n v="0"/>
    <n v="0"/>
    <n v="0"/>
    <n v="0"/>
    <n v="0"/>
    <n v="9665168"/>
    <n v="13841300"/>
    <n v="28160812"/>
    <n v="49228100"/>
    <n v="3492337"/>
    <n v="6369300"/>
    <n v="58134309"/>
    <n v="64454700"/>
    <d v="2021-07-11T00:00:00"/>
    <d v="2021-07-08T00:00:00"/>
    <d v="2021-08-04T00:00:00"/>
    <n v="6594"/>
    <n v="6594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171"/>
    <x v="2"/>
    <s v="M67"/>
    <s v="S071M7A"/>
    <n v="13000000"/>
    <n v="6000000"/>
    <n v="19000000"/>
    <s v="11071 ROBINSON BTM"/>
    <n v="11171"/>
    <n v="14325000"/>
    <n v="19100000"/>
    <n v="5022"/>
    <n v="152137831"/>
    <n v="246823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22"/>
    <n v="152137831"/>
    <n v="246823700"/>
    <n v="0"/>
    <n v="0"/>
    <n v="0"/>
    <n v="176"/>
    <n v="5859479"/>
    <n v="10520000"/>
    <n v="0"/>
    <n v="0"/>
    <n v="0"/>
    <n v="0"/>
    <n v="0"/>
    <n v="0"/>
    <n v="0"/>
    <n v="0"/>
    <n v="0"/>
    <n v="90912762"/>
    <n v="144400900"/>
    <n v="16559616"/>
    <n v="28238700"/>
    <n v="6615650"/>
    <n v="11319500"/>
    <n v="38049803"/>
    <n v="62864600"/>
    <d v="2021-07-15T00:00:00"/>
    <d v="2021-07-08T00:00:00"/>
    <d v="2021-08-04T00:00:00"/>
    <n v="5022"/>
    <n v="5022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172"/>
    <x v="3"/>
    <s v="M67"/>
    <s v="S071M7B"/>
    <n v="19300000"/>
    <n v="1200000"/>
    <n v="20500000"/>
    <s v="11071 ROBINSON BTM"/>
    <n v="11172"/>
    <n v="21252000"/>
    <n v="27600000"/>
    <n v="7161"/>
    <n v="149868995"/>
    <n v="231134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161"/>
    <n v="149868995"/>
    <n v="231134500"/>
    <n v="0"/>
    <n v="0"/>
    <n v="0"/>
    <n v="530"/>
    <n v="10943120"/>
    <n v="17634000"/>
    <n v="0"/>
    <n v="0"/>
    <n v="0"/>
    <n v="0"/>
    <n v="0"/>
    <n v="0"/>
    <n v="0"/>
    <n v="0"/>
    <n v="0"/>
    <n v="25683793"/>
    <n v="46758700"/>
    <n v="40879561"/>
    <n v="67350000"/>
    <n v="16591576"/>
    <n v="25876200"/>
    <n v="66155994"/>
    <n v="90397600"/>
    <d v="2021-07-15T00:00:00"/>
    <d v="2021-07-08T00:00:00"/>
    <d v="2021-08-04T00:00:00"/>
    <n v="7161"/>
    <n v="7161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173"/>
    <x v="4"/>
    <s v="M67"/>
    <s v="S071M7C"/>
    <n v="18000000"/>
    <n v="0"/>
    <n v="18000000"/>
    <s v="11071 ROBINSON BTM"/>
    <n v="11173"/>
    <n v="19805000"/>
    <n v="23300000"/>
    <n v="4997"/>
    <n v="167038425"/>
    <n v="229956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997"/>
    <n v="167038425"/>
    <n v="229956700"/>
    <n v="0"/>
    <n v="0"/>
    <n v="0"/>
    <n v="0"/>
    <n v="0"/>
    <n v="0"/>
    <n v="0"/>
    <n v="0"/>
    <n v="0"/>
    <n v="0"/>
    <n v="0"/>
    <n v="0"/>
    <n v="0"/>
    <n v="0"/>
    <n v="0"/>
    <n v="52897600"/>
    <n v="73863000"/>
    <n v="11193976"/>
    <n v="16671000"/>
    <n v="25633940"/>
    <n v="36443000"/>
    <n v="77280386"/>
    <n v="102932200"/>
    <d v="2021-07-15T00:00:00"/>
    <d v="2021-07-06T00:00:00"/>
    <d v="2021-08-04T00:00:00"/>
    <n v="4997"/>
    <n v="4997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281"/>
    <x v="5"/>
    <s v="M8"/>
    <s v="S071M8A"/>
    <n v="168100000"/>
    <n v="0"/>
    <n v="168100000"/>
    <s v="11071 ROBINSON BTM"/>
    <n v="11281"/>
    <n v="184950000"/>
    <n v="205500000"/>
    <n v="59971"/>
    <n v="775182227"/>
    <n v="1036456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971"/>
    <n v="775182227"/>
    <n v="1036456950"/>
    <n v="0"/>
    <n v="0"/>
    <n v="0"/>
    <n v="170"/>
    <n v="3365309"/>
    <n v="4675200"/>
    <n v="0"/>
    <n v="0"/>
    <n v="0"/>
    <n v="0"/>
    <n v="0"/>
    <n v="0"/>
    <n v="0"/>
    <n v="0"/>
    <n v="0"/>
    <n v="458585314"/>
    <n v="611333525"/>
    <n v="68418658"/>
    <n v="91221250"/>
    <n v="60953150"/>
    <n v="81663900"/>
    <n v="183997891"/>
    <n v="247988475"/>
    <d v="2021-07-21T00:00:00"/>
    <d v="2021-07-16T00:00:00"/>
    <d v="2021-08-04T00:00:00"/>
    <n v="59971"/>
    <n v="59951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282"/>
    <x v="6"/>
    <s v="M8"/>
    <s v="S071M8B"/>
    <n v="187600000"/>
    <n v="0"/>
    <n v="187600000"/>
    <s v="11071 ROBINSON BTM"/>
    <n v="11282"/>
    <n v="206370000"/>
    <n v="229300000"/>
    <n v="75303"/>
    <n v="506946701"/>
    <n v="680061750"/>
    <n v="814"/>
    <n v="2418454"/>
    <n v="2867500"/>
    <n v="0"/>
    <n v="0"/>
    <n v="0"/>
    <n v="0"/>
    <n v="0"/>
    <n v="0"/>
    <n v="0"/>
    <n v="0"/>
    <n v="0"/>
    <n v="0"/>
    <n v="0"/>
    <n v="0"/>
    <n v="0"/>
    <n v="0"/>
    <n v="0"/>
    <n v="207200"/>
    <n v="-71404"/>
    <n v="74489"/>
    <n v="504568938"/>
    <n v="677194250"/>
    <n v="0"/>
    <n v="0"/>
    <n v="0"/>
    <n v="143"/>
    <n v="1951916"/>
    <n v="2854400"/>
    <n v="0"/>
    <n v="0"/>
    <n v="0"/>
    <n v="0"/>
    <n v="0"/>
    <n v="0"/>
    <n v="0"/>
    <n v="0"/>
    <n v="0"/>
    <n v="359695162"/>
    <n v="477077150"/>
    <n v="87341076"/>
    <n v="121214400"/>
    <n v="15516303"/>
    <n v="21452350"/>
    <n v="41773905"/>
    <n v="57128650"/>
    <d v="2021-08-03T00:00:00"/>
    <d v="2021-07-16T00:00:00"/>
    <d v="2021-08-04T00:00:00"/>
    <n v="74489"/>
    <n v="74194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283"/>
    <x v="7"/>
    <s v="M8"/>
    <s v="S071M8C"/>
    <n v="77000000"/>
    <n v="0"/>
    <n v="77000000"/>
    <s v="11071 ROBINSON BTM"/>
    <n v="11283"/>
    <n v="84723000"/>
    <n v="91100000"/>
    <n v="33091"/>
    <n v="335879210"/>
    <n v="427698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091"/>
    <n v="335879210"/>
    <n v="427698800"/>
    <n v="0"/>
    <n v="0"/>
    <n v="0"/>
    <n v="144"/>
    <n v="1680422"/>
    <n v="1992000"/>
    <n v="0"/>
    <n v="0"/>
    <n v="0"/>
    <n v="0"/>
    <n v="0"/>
    <n v="0"/>
    <n v="0"/>
    <n v="0"/>
    <n v="0"/>
    <n v="206010649"/>
    <n v="263976925"/>
    <n v="45827928"/>
    <n v="57885675"/>
    <n v="28588999"/>
    <n v="36006350"/>
    <n v="54626037"/>
    <n v="68755750"/>
    <d v="2021-07-21T00:00:00"/>
    <d v="2021-07-16T00:00:00"/>
    <d v="2021-08-04T00:00:00"/>
    <n v="33091"/>
    <n v="33012"/>
    <s v="BAMBANG TEGUH"/>
    <n v="0"/>
    <n v="0"/>
    <n v="0"/>
  </r>
  <r>
    <s v="11071"/>
    <s v="S071"/>
    <x v="0"/>
    <s v="S071 - ROBINSON BOGOR TRADE MALL"/>
    <s v="RHO"/>
    <s v="WEST"/>
    <s v="JAVA"/>
    <s v="WEST JAVA"/>
    <s v="BOGOR"/>
    <s v="A"/>
    <s v="BAMBANG TEGUH"/>
    <x v="1"/>
    <n v="11384"/>
    <x v="8"/>
    <s v="M8"/>
    <s v="S071M8D"/>
    <n v="187100000"/>
    <n v="500000"/>
    <n v="187600000"/>
    <s v="11071 ROBINSON BTM"/>
    <n v="11384"/>
    <n v="205800000"/>
    <n v="210000000"/>
    <n v="10653"/>
    <n v="166728720"/>
    <n v="214387500"/>
    <n v="74"/>
    <n v="4218000"/>
    <n v="4358600"/>
    <n v="0"/>
    <n v="0"/>
    <n v="0"/>
    <n v="0"/>
    <n v="0"/>
    <n v="0"/>
    <n v="0"/>
    <n v="0"/>
    <n v="0"/>
    <n v="0"/>
    <n v="90"/>
    <n v="2346960"/>
    <n v="3295400"/>
    <n v="0"/>
    <n v="0"/>
    <n v="140600"/>
    <n v="441627"/>
    <n v="10489"/>
    <n v="160242732"/>
    <n v="206733500"/>
    <n v="0"/>
    <n v="0"/>
    <n v="0"/>
    <n v="0"/>
    <n v="0"/>
    <n v="0"/>
    <n v="117"/>
    <n v="1170996"/>
    <n v="1669500"/>
    <n v="0"/>
    <n v="0"/>
    <n v="0"/>
    <n v="0"/>
    <n v="0"/>
    <n v="0"/>
    <n v="149755930"/>
    <n v="192168950"/>
    <n v="3653918"/>
    <n v="5929950"/>
    <n v="1218107"/>
    <n v="1424900"/>
    <n v="5614777"/>
    <n v="7209700"/>
    <d v="2021-08-03T00:00:00"/>
    <d v="2021-07-16T00:00:00"/>
    <d v="2021-08-04T00:00:00"/>
    <n v="10489"/>
    <n v="8090"/>
    <s v="BAMBANG TEGUH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161"/>
    <x v="0"/>
    <s v="M67"/>
    <s v="S073M6A"/>
    <n v="0"/>
    <n v="0"/>
    <n v="0"/>
    <s v="11073 RAMAYANA PALU"/>
    <n v="11161"/>
    <n v="0"/>
    <n v="0"/>
    <n v="-36"/>
    <n v="-9975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6"/>
    <n v="-9975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97565"/>
    <n v="0"/>
    <m/>
    <d v="2018-09-04T00:00:00"/>
    <d v="2021-08-04T00:00:00"/>
    <n v="-36"/>
    <n v="-36"/>
    <s v="OTHER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162"/>
    <x v="1"/>
    <s v="M67"/>
    <s v="S073M6B"/>
    <n v="0"/>
    <n v="0"/>
    <n v="0"/>
    <s v="11073 RAMAYANA PALU"/>
    <n v="11162"/>
    <n v="0"/>
    <n v="0"/>
    <n v="-54"/>
    <n v="-471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4"/>
    <n v="-4715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1591"/>
    <n v="0"/>
    <m/>
    <d v="2018-09-04T00:00:00"/>
    <d v="2021-08-04T00:00:00"/>
    <n v="-54"/>
    <n v="-54"/>
    <s v="OTHER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171"/>
    <x v="2"/>
    <s v="M67"/>
    <s v="S073M7A"/>
    <n v="0"/>
    <n v="0"/>
    <n v="0"/>
    <s v="11073 RAMAYANA PALU"/>
    <n v="11171"/>
    <n v="0"/>
    <n v="0"/>
    <n v="-210"/>
    <n v="-14231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10"/>
    <n v="-142313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231320"/>
    <n v="0"/>
    <m/>
    <d v="2018-07-13T00:00:00"/>
    <d v="2021-08-04T00:00:00"/>
    <n v="-210"/>
    <n v="-210"/>
    <s v="OTHER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172"/>
    <x v="3"/>
    <s v="M67"/>
    <s v="S073M7B"/>
    <n v="0"/>
    <n v="0"/>
    <n v="0"/>
    <s v="11073 RAMAYANA PALU"/>
    <n v="11172"/>
    <n v="0"/>
    <n v="0"/>
    <n v="-28"/>
    <n v="-9820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8"/>
    <n v="-9820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2087"/>
    <n v="0"/>
    <m/>
    <d v="2018-09-09T00:00:00"/>
    <d v="2021-08-04T00:00:00"/>
    <n v="-28"/>
    <n v="-28"/>
    <s v="OTHER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173"/>
    <x v="4"/>
    <s v="M67"/>
    <s v="S073M7C"/>
    <n v="0"/>
    <n v="0"/>
    <n v="0"/>
    <s v="11073 RAMAYANA PALU"/>
    <n v="11173"/>
    <n v="0"/>
    <n v="0"/>
    <n v="-47"/>
    <n v="-982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"/>
    <n v="-9820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2037"/>
    <n v="0"/>
    <m/>
    <d v="2018-09-25T00:00:00"/>
    <d v="2021-08-04T00:00:00"/>
    <n v="-47"/>
    <n v="-47"/>
    <s v="OTHER"/>
    <n v="0"/>
    <n v="0"/>
    <n v="0"/>
  </r>
  <r>
    <s v="11073"/>
    <s v="S073"/>
    <x v="0"/>
    <s v="11073 RAMAYANA PALU"/>
    <s v="LKLP"/>
    <s v="CENTRAL"/>
    <s v="SULAWESI"/>
    <s v="CENTRAL SULAWESI"/>
    <s v="PALU"/>
    <s v="OTHER"/>
    <s v="OTHER"/>
    <x v="2"/>
    <n v="11281"/>
    <x v="5"/>
    <s v="M8"/>
    <s v="S073M8A"/>
    <n v="0"/>
    <n v="0"/>
    <n v="0"/>
    <s v="11073 RAMAYANA PALU"/>
    <n v="11281"/>
    <n v="0"/>
    <n v="0"/>
    <n v="-582"/>
    <n v="-2906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82"/>
    <n v="-29064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06404"/>
    <n v="0"/>
    <m/>
    <d v="2018-09-25T00:00:00"/>
    <d v="2021-08-04T00:00:00"/>
    <n v="-582"/>
    <n v="-582"/>
    <s v="OTHER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161"/>
    <x v="0"/>
    <s v="M67"/>
    <s v="S074M6A"/>
    <n v="8900000"/>
    <n v="2900000"/>
    <n v="11800000"/>
    <s v="11074 ROBINSON CIKARANG"/>
    <n v="11161"/>
    <n v="9800000"/>
    <n v="14000000"/>
    <n v="4676"/>
    <n v="153815695"/>
    <n v="245658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76"/>
    <n v="153815695"/>
    <n v="245658300"/>
    <n v="0"/>
    <n v="0"/>
    <n v="0"/>
    <n v="0"/>
    <n v="0"/>
    <n v="0"/>
    <n v="0"/>
    <n v="0"/>
    <n v="0"/>
    <n v="0"/>
    <n v="0"/>
    <n v="0"/>
    <n v="0"/>
    <n v="0"/>
    <n v="0"/>
    <n v="16075237"/>
    <n v="26082300"/>
    <n v="28495822"/>
    <n v="45127300"/>
    <n v="17306630"/>
    <n v="29823300"/>
    <n v="91938006"/>
    <n v="144625400"/>
    <d v="2021-07-02T00:00:00"/>
    <d v="2021-06-16T00:00:00"/>
    <d v="2021-08-04T00:00:00"/>
    <n v="4676"/>
    <n v="4676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162"/>
    <x v="1"/>
    <s v="M67"/>
    <s v="S074M6B"/>
    <n v="2100000"/>
    <n v="100000"/>
    <n v="2200000"/>
    <s v="11074 ROBINSON CIKARANG"/>
    <n v="11162"/>
    <n v="2310000"/>
    <n v="3300000"/>
    <n v="5329"/>
    <n v="85591774"/>
    <n v="1248711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329"/>
    <n v="85591774"/>
    <n v="124871185"/>
    <n v="0"/>
    <n v="0"/>
    <n v="0"/>
    <n v="0"/>
    <n v="0"/>
    <n v="0"/>
    <n v="0"/>
    <n v="0"/>
    <n v="0"/>
    <n v="0"/>
    <n v="0"/>
    <n v="0"/>
    <n v="0"/>
    <n v="0"/>
    <n v="0"/>
    <n v="16211399"/>
    <n v="28755500"/>
    <n v="18576156"/>
    <n v="31702200"/>
    <n v="5652464"/>
    <n v="10632500"/>
    <n v="45151755"/>
    <n v="53780985"/>
    <d v="2021-07-02T00:00:00"/>
    <d v="2021-06-17T00:00:00"/>
    <d v="2021-08-04T00:00:00"/>
    <n v="5329"/>
    <n v="5329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171"/>
    <x v="2"/>
    <s v="M67"/>
    <s v="S074M7A"/>
    <n v="14500000"/>
    <n v="4500000"/>
    <n v="19000000"/>
    <s v="11074 ROBINSON CIKARANG"/>
    <n v="11171"/>
    <n v="15975000"/>
    <n v="21300000"/>
    <n v="3964"/>
    <n v="112056217"/>
    <n v="184635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64"/>
    <n v="112056217"/>
    <n v="184635600"/>
    <n v="0"/>
    <n v="0"/>
    <n v="0"/>
    <n v="68"/>
    <n v="2503739"/>
    <n v="4564000"/>
    <n v="0"/>
    <n v="0"/>
    <n v="0"/>
    <n v="0"/>
    <n v="0"/>
    <n v="0"/>
    <n v="0"/>
    <n v="0"/>
    <n v="0"/>
    <n v="33201105"/>
    <n v="55855500"/>
    <n v="19800786"/>
    <n v="35167600"/>
    <n v="8673607"/>
    <n v="14572500"/>
    <n v="50380719"/>
    <n v="79040000"/>
    <d v="2021-07-02T00:00:00"/>
    <d v="2021-06-25T00:00:00"/>
    <d v="2021-08-04T00:00:00"/>
    <n v="3964"/>
    <n v="3964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172"/>
    <x v="3"/>
    <s v="M67"/>
    <s v="S074M7B"/>
    <n v="22300000"/>
    <n v="100000"/>
    <n v="22400000"/>
    <s v="11074 ROBINSON CIKARANG"/>
    <n v="11172"/>
    <n v="24563000"/>
    <n v="31900000"/>
    <n v="5814"/>
    <n v="125002115"/>
    <n v="198489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814"/>
    <n v="125002115"/>
    <n v="198489200"/>
    <n v="0"/>
    <n v="0"/>
    <n v="0"/>
    <n v="115"/>
    <n v="1824549"/>
    <n v="2780600"/>
    <n v="0"/>
    <n v="0"/>
    <n v="0"/>
    <n v="0"/>
    <n v="0"/>
    <n v="0"/>
    <n v="0"/>
    <n v="0"/>
    <n v="0"/>
    <n v="19366423"/>
    <n v="35015900"/>
    <n v="40404677"/>
    <n v="65458200"/>
    <n v="12454410"/>
    <n v="20044500"/>
    <n v="52776605"/>
    <n v="77970600"/>
    <d v="2021-07-02T00:00:00"/>
    <d v="2021-06-21T00:00:00"/>
    <d v="2021-08-04T00:00:00"/>
    <n v="5814"/>
    <n v="5814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173"/>
    <x v="4"/>
    <s v="M67"/>
    <s v="S074M7C"/>
    <n v="15500000"/>
    <n v="200000"/>
    <n v="15700000"/>
    <s v="11074 ROBINSON CIKARANG"/>
    <n v="11173"/>
    <n v="17085000"/>
    <n v="20100000"/>
    <n v="4012"/>
    <n v="138542952"/>
    <n v="18998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12"/>
    <n v="138542952"/>
    <n v="189980000"/>
    <n v="0"/>
    <n v="0"/>
    <n v="0"/>
    <n v="0"/>
    <n v="0"/>
    <n v="0"/>
    <n v="0"/>
    <n v="0"/>
    <n v="0"/>
    <n v="0"/>
    <n v="0"/>
    <n v="0"/>
    <n v="0"/>
    <n v="0"/>
    <n v="0"/>
    <n v="49325757"/>
    <n v="71003000"/>
    <n v="11933023"/>
    <n v="15920500"/>
    <n v="20129472"/>
    <n v="28235500"/>
    <n v="57154700"/>
    <n v="74821000"/>
    <d v="2021-07-02T00:00:00"/>
    <d v="2021-06-24T00:00:00"/>
    <d v="2021-08-04T00:00:00"/>
    <n v="4012"/>
    <n v="4012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281"/>
    <x v="5"/>
    <s v="M8"/>
    <s v="S074M8A"/>
    <n v="138200000"/>
    <n v="0"/>
    <n v="138200000"/>
    <s v="11074 ROBINSON CIKARANG"/>
    <n v="11281"/>
    <n v="152010000"/>
    <n v="168900000"/>
    <n v="215700"/>
    <n v="864690655"/>
    <n v="11512920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5700"/>
    <n v="864690655"/>
    <n v="1151292075"/>
    <n v="0"/>
    <n v="0"/>
    <n v="0"/>
    <n v="364"/>
    <n v="1506708"/>
    <n v="2213450"/>
    <n v="0"/>
    <n v="0"/>
    <n v="0"/>
    <n v="0"/>
    <n v="0"/>
    <n v="0"/>
    <n v="0"/>
    <n v="0"/>
    <n v="0"/>
    <n v="253666727"/>
    <n v="339693175"/>
    <n v="199903131"/>
    <n v="261792050"/>
    <n v="94666864"/>
    <n v="126685550"/>
    <n v="313203376"/>
    <n v="418985950"/>
    <d v="2021-07-02T00:00:00"/>
    <d v="2021-07-09T00:00:00"/>
    <d v="2021-08-04T00:00:00"/>
    <n v="215700"/>
    <n v="215700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282"/>
    <x v="6"/>
    <s v="M8"/>
    <s v="S074M8B"/>
    <n v="113700000"/>
    <n v="0"/>
    <n v="113700000"/>
    <s v="11074 ROBINSON CIKARANG"/>
    <n v="11282"/>
    <n v="125100000"/>
    <n v="139000000"/>
    <n v="78636"/>
    <n v="500154475"/>
    <n v="678367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636"/>
    <n v="500154475"/>
    <n v="678367650"/>
    <n v="0"/>
    <n v="0"/>
    <n v="0"/>
    <n v="0"/>
    <n v="0"/>
    <n v="0"/>
    <n v="0"/>
    <n v="0"/>
    <n v="0"/>
    <n v="0"/>
    <n v="0"/>
    <n v="0"/>
    <n v="0"/>
    <n v="0"/>
    <n v="0"/>
    <n v="264870749"/>
    <n v="354132000"/>
    <n v="136870007"/>
    <n v="189141000"/>
    <n v="27725404"/>
    <n v="37777200"/>
    <n v="70132541"/>
    <n v="96564950"/>
    <d v="2021-07-02T00:00:00"/>
    <d v="2021-06-30T00:00:00"/>
    <d v="2021-08-04T00:00:00"/>
    <n v="78636"/>
    <n v="78636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283"/>
    <x v="7"/>
    <s v="M8"/>
    <s v="S074M8C"/>
    <n v="51600000"/>
    <n v="0"/>
    <n v="51600000"/>
    <s v="11074 ROBINSON CIKARANG"/>
    <n v="11283"/>
    <n v="56730000"/>
    <n v="61000000"/>
    <n v="28485"/>
    <n v="269950110"/>
    <n v="3366377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485"/>
    <n v="269950110"/>
    <n v="336637725"/>
    <n v="0"/>
    <n v="0"/>
    <n v="0"/>
    <n v="662"/>
    <n v="4344885"/>
    <n v="5468600"/>
    <n v="0"/>
    <n v="0"/>
    <n v="0"/>
    <n v="0"/>
    <n v="0"/>
    <n v="0"/>
    <n v="0"/>
    <n v="0"/>
    <n v="0"/>
    <n v="97511521"/>
    <n v="122325185"/>
    <n v="72703725"/>
    <n v="87535750"/>
    <n v="21309290"/>
    <n v="27428750"/>
    <n v="75399806"/>
    <n v="95811940"/>
    <d v="2021-07-02T00:00:00"/>
    <d v="2021-07-02T00:00:00"/>
    <d v="2021-08-04T00:00:00"/>
    <n v="28485"/>
    <n v="28485"/>
    <s v="SUGIYANTO"/>
    <n v="0"/>
    <n v="0"/>
    <n v="0"/>
  </r>
  <r>
    <s v="11074"/>
    <s v="S074"/>
    <x v="1"/>
    <s v="S074 - ROBINSON SENTRA GROSIR CIKARANG"/>
    <s v="LKLP"/>
    <s v="WEST"/>
    <s v="JAVA"/>
    <s v="WEST JAVA"/>
    <s v="BEKASI"/>
    <s v="A"/>
    <s v="SUGIYANTO"/>
    <x v="1"/>
    <n v="11384"/>
    <x v="8"/>
    <s v="M8"/>
    <s v="S074M8D"/>
    <n v="78100000"/>
    <n v="700000"/>
    <n v="78800000"/>
    <s v="11074 ROBINSON CIKARANG"/>
    <n v="11384"/>
    <n v="85946000"/>
    <n v="87700000"/>
    <n v="5993"/>
    <n v="79845964"/>
    <n v="111150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993"/>
    <n v="79845964"/>
    <n v="111150050"/>
    <n v="143"/>
    <n v="4030632"/>
    <n v="4696700"/>
    <n v="53"/>
    <n v="2959573"/>
    <n v="3121700"/>
    <n v="0"/>
    <n v="0"/>
    <n v="0"/>
    <n v="0"/>
    <n v="0"/>
    <n v="0"/>
    <n v="0"/>
    <n v="0"/>
    <n v="0"/>
    <n v="63910341"/>
    <n v="89268000"/>
    <n v="8995734"/>
    <n v="11812750"/>
    <n v="1662508"/>
    <n v="2345400"/>
    <n v="5277381"/>
    <n v="7723900"/>
    <d v="2021-07-02T00:00:00"/>
    <d v="2021-07-02T00:00:00"/>
    <d v="2021-08-04T00:00:00"/>
    <n v="5993"/>
    <n v="5993"/>
    <s v="SUGIYANTO"/>
    <n v="0"/>
    <n v="0"/>
    <n v="0"/>
  </r>
  <r>
    <s v="11075"/>
    <s v="S075"/>
    <x v="1"/>
    <s v="S075 - ROBINSON MALL SERANG BANTEN"/>
    <s v="LKLP"/>
    <s v="WEST"/>
    <s v="JAVA"/>
    <s v="BANTEN"/>
    <s v="SERANG"/>
    <s v="B"/>
    <s v="ARYANTO"/>
    <x v="1"/>
    <n v="11161"/>
    <x v="0"/>
    <s v="M67"/>
    <s v="S075M6A"/>
    <n v="7700000"/>
    <n v="2600000"/>
    <n v="10300000"/>
    <s v="11075 ROBINSON SERANG"/>
    <n v="11161"/>
    <n v="8470000"/>
    <n v="12100000"/>
    <n v="4001"/>
    <n v="128829493"/>
    <n v="206904050"/>
    <n v="3"/>
    <n v="73118"/>
    <n v="114900"/>
    <n v="0"/>
    <n v="0"/>
    <n v="0"/>
    <n v="0"/>
    <n v="24"/>
    <n v="670354"/>
    <n v="1080000"/>
    <n v="0"/>
    <n v="0"/>
    <n v="0"/>
    <n v="0"/>
    <n v="0"/>
    <n v="0"/>
    <n v="0"/>
    <n v="0"/>
    <n v="34470"/>
    <n v="15055"/>
    <n v="4022"/>
    <n v="129441784"/>
    <n v="207869150"/>
    <n v="28"/>
    <n v="803088"/>
    <n v="1470000"/>
    <n v="0"/>
    <n v="0"/>
    <n v="0"/>
    <n v="0"/>
    <n v="0"/>
    <n v="0"/>
    <n v="0"/>
    <n v="0"/>
    <n v="0"/>
    <n v="0"/>
    <n v="0"/>
    <n v="0"/>
    <n v="15569043"/>
    <n v="26136800"/>
    <n v="15943268"/>
    <n v="27060900"/>
    <n v="15001244"/>
    <n v="26161600"/>
    <n v="82853529"/>
    <n v="128424850"/>
    <d v="2021-08-03T00:00:00"/>
    <d v="2021-08-03T00:00:00"/>
    <d v="2021-08-04T00:00:00"/>
    <n v="4022"/>
    <n v="4022"/>
    <s v="ARYANTO"/>
    <n v="0"/>
    <n v="0"/>
    <n v="0"/>
  </r>
  <r>
    <s v="11075"/>
    <s v="S075"/>
    <x v="1"/>
    <s v="S075 - ROBINSON MALL SERANG BANTEN"/>
    <s v="LKLP"/>
    <s v="WEST"/>
    <s v="JAVA"/>
    <s v="BANTEN"/>
    <s v="SERANG"/>
    <s v="B"/>
    <s v="ARYANTO"/>
    <x v="1"/>
    <n v="11162"/>
    <x v="1"/>
    <s v="M67"/>
    <s v="S075M6B"/>
    <n v="2000000"/>
    <n v="1000000"/>
    <n v="3000000"/>
    <s v="11075 ROBINSON SERANG"/>
    <n v="11162"/>
    <n v="2170000"/>
    <n v="3100000"/>
    <n v="6006"/>
    <n v="94276838"/>
    <n v="132191600"/>
    <n v="1"/>
    <n v="79091"/>
    <n v="87000"/>
    <n v="0"/>
    <n v="0"/>
    <n v="0"/>
    <n v="0"/>
    <n v="0"/>
    <n v="0"/>
    <n v="0"/>
    <n v="0"/>
    <n v="0"/>
    <n v="0"/>
    <n v="0"/>
    <n v="0"/>
    <n v="0"/>
    <n v="0"/>
    <n v="0"/>
    <n v="0"/>
    <n v="31228"/>
    <n v="6005"/>
    <n v="94228975"/>
    <n v="132104600"/>
    <n v="0"/>
    <n v="0"/>
    <n v="0"/>
    <n v="0"/>
    <n v="0"/>
    <n v="0"/>
    <n v="0"/>
    <n v="0"/>
    <n v="0"/>
    <n v="0"/>
    <n v="0"/>
    <n v="0"/>
    <n v="0"/>
    <n v="0"/>
    <n v="0"/>
    <n v="14330963"/>
    <n v="25531700"/>
    <n v="12611772"/>
    <n v="21627300"/>
    <n v="6684109"/>
    <n v="12195500"/>
    <n v="59513443"/>
    <n v="71686100"/>
    <d v="2021-08-03T00:00:00"/>
    <d v="2021-06-13T00:00:00"/>
    <d v="2021-08-04T00:00:00"/>
    <n v="6005"/>
    <n v="6005"/>
    <s v="ARYANTO"/>
    <n v="0"/>
    <n v="0"/>
    <n v="0"/>
  </r>
  <r>
    <s v="11075"/>
    <s v="S075"/>
    <x v="1"/>
    <s v="S075 - ROBINSON MALL SERANG BANTEN"/>
    <s v="LKLP"/>
    <s v="WEST"/>
    <s v="JAVA"/>
    <s v="BANTEN"/>
    <s v="SERANG"/>
    <s v="B"/>
    <s v="ARYANTO"/>
    <x v="1"/>
    <n v="11171"/>
    <x v="2"/>
    <s v="M67"/>
    <s v="S075M7A"/>
    <n v="10700000"/>
    <n v="2900000"/>
    <n v="13600000"/>
    <s v="11075 ROBINSON SERANG"/>
    <n v="11171"/>
    <n v="11775000"/>
    <n v="15700000"/>
    <n v="4016"/>
    <n v="125340165"/>
    <n v="206983000"/>
    <n v="1"/>
    <n v="47727"/>
    <n v="69000"/>
    <n v="0"/>
    <n v="0"/>
    <n v="0"/>
    <n v="0"/>
    <n v="246"/>
    <n v="8203556"/>
    <n v="13974000"/>
    <n v="0"/>
    <n v="0"/>
    <n v="0"/>
    <n v="3"/>
    <n v="100495"/>
    <n v="207000"/>
    <n v="0"/>
    <n v="0"/>
    <n v="16500"/>
    <n v="14269"/>
    <n v="4261"/>
    <n v="133510263"/>
    <n v="220888000"/>
    <n v="0"/>
    <n v="0"/>
    <n v="0"/>
    <n v="60"/>
    <n v="1929670"/>
    <n v="3420000"/>
    <n v="0"/>
    <n v="0"/>
    <n v="0"/>
    <n v="0"/>
    <n v="0"/>
    <n v="0"/>
    <n v="0"/>
    <n v="0"/>
    <n v="0"/>
    <n v="61887868"/>
    <n v="107289600"/>
    <n v="20858242"/>
    <n v="36093300"/>
    <n v="8595863"/>
    <n v="13739000"/>
    <n v="41674270"/>
    <n v="62734100"/>
    <d v="2021-08-03T00:00:00"/>
    <d v="2021-08-03T00:00:00"/>
    <d v="2021-08-04T00:00:00"/>
    <n v="4261"/>
    <n v="4261"/>
    <s v="ARYANTO"/>
    <n v="3"/>
    <n v="100495"/>
    <n v="207000"/>
  </r>
  <r>
    <s v="11075"/>
    <s v="S075"/>
    <x v="1"/>
    <s v="S075 - ROBINSON MALL SERANG BANTEN"/>
    <s v="LKLP"/>
    <s v="WEST"/>
    <s v="JAVA"/>
    <s v="BANTEN"/>
    <s v="SERANG"/>
    <s v="B"/>
    <s v="ARYANTO"/>
    <x v="1"/>
    <n v="11172"/>
    <x v="3"/>
    <s v="M67"/>
    <s v="S075M7B"/>
    <n v="20000000"/>
    <n v="700000"/>
    <n v="20700000"/>
    <s v="11075 ROBINSON SERANG"/>
    <n v="11172"/>
    <n v="22022000"/>
    <n v="28600000"/>
    <n v="6243"/>
    <n v="124321792"/>
    <n v="192876500"/>
    <n v="22"/>
    <n v="410000"/>
    <n v="501000"/>
    <n v="0"/>
    <n v="0"/>
    <n v="0"/>
    <n v="0"/>
    <n v="42"/>
    <n v="797884"/>
    <n v="1386000"/>
    <n v="0"/>
    <n v="0"/>
    <n v="0"/>
    <n v="90"/>
    <n v="3283136"/>
    <n v="5223000"/>
    <n v="0"/>
    <n v="0"/>
    <n v="50000"/>
    <n v="105718"/>
    <n v="6328"/>
    <n v="125534109"/>
    <n v="194798500"/>
    <n v="90"/>
    <n v="2242264"/>
    <n v="4032000"/>
    <n v="83"/>
    <n v="1337642"/>
    <n v="2308700"/>
    <n v="0"/>
    <n v="0"/>
    <n v="0"/>
    <n v="0"/>
    <n v="0"/>
    <n v="0"/>
    <n v="0"/>
    <n v="0"/>
    <n v="0"/>
    <n v="28821736"/>
    <n v="50858400"/>
    <n v="38909660"/>
    <n v="63617000"/>
    <n v="11428779"/>
    <n v="19577000"/>
    <n v="45235431"/>
    <n v="59514100"/>
    <d v="2021-08-03T00:00:00"/>
    <d v="2021-08-03T00:00:00"/>
    <d v="2021-08-04T00:00:00"/>
    <n v="6328"/>
    <n v="6328"/>
    <s v="ARYANTO"/>
    <n v="155"/>
    <n v="4001855"/>
    <n v="6260000"/>
  </r>
  <r>
    <s v="11075"/>
    <s v="S075"/>
    <x v="1"/>
    <s v="S075 - ROBINSON MALL SERANG BANTEN"/>
    <s v="LKLP"/>
    <s v="WEST"/>
    <s v="JAVA"/>
    <s v="BANTEN"/>
    <s v="SERANG"/>
    <s v="B"/>
    <s v="ARYANTO"/>
    <x v="1"/>
    <n v="11173"/>
    <x v="4"/>
    <s v="M67"/>
    <s v="S075M7C"/>
    <n v="13700000"/>
    <n v="200000"/>
    <n v="13900000"/>
    <s v="11075 ROBINSON SERANG"/>
    <n v="11173"/>
    <n v="15045000"/>
    <n v="17700000"/>
    <n v="3320"/>
    <n v="129809325"/>
    <n v="179761000"/>
    <n v="5"/>
    <n v="153636"/>
    <n v="171000"/>
    <n v="0"/>
    <n v="0"/>
    <n v="0"/>
    <n v="0"/>
    <n v="0"/>
    <n v="0"/>
    <n v="0"/>
    <n v="0"/>
    <n v="0"/>
    <n v="0"/>
    <n v="0"/>
    <n v="0"/>
    <n v="0"/>
    <n v="0"/>
    <n v="0"/>
    <n v="2000"/>
    <n v="36989"/>
    <n v="3315"/>
    <n v="129693238"/>
    <n v="179590000"/>
    <n v="1"/>
    <n v="133012"/>
    <n v="175000"/>
    <n v="0"/>
    <n v="0"/>
    <n v="0"/>
    <n v="0"/>
    <n v="0"/>
    <n v="0"/>
    <n v="0"/>
    <n v="0"/>
    <n v="0"/>
    <n v="0"/>
    <n v="0"/>
    <n v="0"/>
    <n v="46503056"/>
    <n v="67994500"/>
    <n v="12132772"/>
    <n v="17843500"/>
    <n v="17297988"/>
    <n v="24897000"/>
    <n v="50991843"/>
    <n v="64970000"/>
    <d v="2021-08-03T00:00:00"/>
    <d v="2021-06-25T00:00:00"/>
    <d v="2021-08-04T00:00:00"/>
    <n v="3315"/>
    <n v="3315"/>
    <s v="ARYANTO"/>
    <n v="0"/>
    <n v="0"/>
    <n v="0"/>
  </r>
  <r>
    <s v="11075"/>
    <s v="S075"/>
    <x v="1"/>
    <s v="S075 - ROBINSON MALL SERANG BANTEN"/>
    <s v="LKLP"/>
    <s v="WEST"/>
    <s v="JAVA"/>
    <s v="BANTEN"/>
    <s v="SERANG"/>
    <s v="B"/>
    <s v="ARYANTO"/>
    <x v="1"/>
    <n v="11281"/>
    <x v="5"/>
    <s v="M8"/>
    <s v="S075M8A"/>
    <n v="108300000"/>
    <n v="0"/>
    <n v="108300000"/>
    <s v="11075 ROBINSON SERANG"/>
    <n v="11281"/>
    <n v="119160000"/>
    <n v="132400000"/>
    <n v="42368"/>
    <n v="486376367"/>
    <n v="650398625"/>
    <n v="123"/>
    <n v="1414277"/>
    <n v="1577300"/>
    <n v="0"/>
    <n v="0"/>
    <n v="0"/>
    <n v="0"/>
    <n v="1740"/>
    <n v="13772468"/>
    <n v="17414400"/>
    <n v="0"/>
    <n v="0"/>
    <n v="0"/>
    <n v="0"/>
    <n v="0"/>
    <n v="0"/>
    <n v="0"/>
    <n v="0"/>
    <n v="21593"/>
    <n v="240196"/>
    <n v="43993"/>
    <n v="499412192"/>
    <n v="666746925"/>
    <n v="490"/>
    <n v="4020815"/>
    <n v="6373500"/>
    <n v="5133"/>
    <n v="65652995"/>
    <n v="90567800"/>
    <n v="0"/>
    <n v="0"/>
    <n v="0"/>
    <n v="0"/>
    <n v="0"/>
    <n v="0"/>
    <n v="0"/>
    <n v="0"/>
    <n v="0"/>
    <n v="177696971"/>
    <n v="231999725"/>
    <n v="80883955"/>
    <n v="107274675"/>
    <n v="68925181"/>
    <n v="92689300"/>
    <n v="166456793"/>
    <n v="227437925"/>
    <d v="2021-08-03T00:00:00"/>
    <d v="2021-08-03T00:00:00"/>
    <d v="2021-08-04T00:00:00"/>
    <n v="43993"/>
    <n v="43993"/>
    <s v="ARYANTO"/>
    <n v="8"/>
    <n v="433551"/>
    <n v="511200"/>
  </r>
  <r>
    <s v="11075"/>
    <s v="S075"/>
    <x v="1"/>
    <s v="S075 - ROBINSON MALL SERANG BANTEN"/>
    <s v="LKLP"/>
    <s v="WEST"/>
    <s v="JAVA"/>
    <s v="BANTEN"/>
    <s v="SERANG"/>
    <s v="B"/>
    <s v="ARYANTO"/>
    <x v="1"/>
    <n v="11282"/>
    <x v="6"/>
    <s v="M8"/>
    <s v="S075M8B"/>
    <n v="86400000"/>
    <n v="0"/>
    <n v="86400000"/>
    <s v="11075 ROBINSON SERANG"/>
    <n v="11282"/>
    <n v="95040000"/>
    <n v="105600000"/>
    <n v="65566"/>
    <n v="478354801"/>
    <n v="632719350"/>
    <n v="119"/>
    <n v="644140"/>
    <n v="718900"/>
    <n v="0"/>
    <n v="0"/>
    <n v="0"/>
    <n v="0"/>
    <n v="60"/>
    <n v="1663493"/>
    <n v="2034000"/>
    <n v="0"/>
    <n v="0"/>
    <n v="0"/>
    <n v="616"/>
    <n v="1783346"/>
    <n v="2170000"/>
    <n v="0"/>
    <n v="0"/>
    <n v="11883"/>
    <n v="79844"/>
    <n v="64891"/>
    <n v="477684714"/>
    <n v="631864450"/>
    <n v="909"/>
    <n v="7350047"/>
    <n v="8779600"/>
    <n v="1388"/>
    <n v="3482311"/>
    <n v="4603600"/>
    <n v="0"/>
    <n v="0"/>
    <n v="0"/>
    <n v="0"/>
    <n v="0"/>
    <n v="0"/>
    <n v="0"/>
    <n v="0"/>
    <n v="0"/>
    <n v="292682389"/>
    <n v="376842950"/>
    <n v="113823971"/>
    <n v="158508500"/>
    <n v="21317855"/>
    <n v="28853550"/>
    <n v="47575466"/>
    <n v="64617050"/>
    <d v="2021-08-03T00:00:00"/>
    <d v="2021-08-03T00:00:00"/>
    <d v="2021-08-04T00:00:00"/>
    <n v="64891"/>
    <n v="64891"/>
    <s v="ARYANTO"/>
    <n v="0"/>
    <n v="0"/>
    <n v="0"/>
  </r>
  <r>
    <s v="11075"/>
    <s v="S075"/>
    <x v="1"/>
    <s v="S075 - ROBINSON MALL SERANG BANTEN"/>
    <s v="LKLP"/>
    <s v="WEST"/>
    <s v="JAVA"/>
    <s v="BANTEN"/>
    <s v="SERANG"/>
    <s v="B"/>
    <s v="ARYANTO"/>
    <x v="1"/>
    <n v="11283"/>
    <x v="7"/>
    <s v="M8"/>
    <s v="S075M8C"/>
    <n v="37100000"/>
    <n v="0"/>
    <n v="37100000"/>
    <s v="11075 ROBINSON SERANG"/>
    <n v="11283"/>
    <n v="40827000"/>
    <n v="43900000"/>
    <n v="19869"/>
    <n v="220035200"/>
    <n v="275320260"/>
    <n v="136"/>
    <n v="710342"/>
    <n v="788610"/>
    <n v="0"/>
    <n v="0"/>
    <n v="0"/>
    <n v="0"/>
    <n v="120"/>
    <n v="931625"/>
    <n v="1159200"/>
    <n v="0"/>
    <n v="0"/>
    <n v="0"/>
    <n v="0"/>
    <n v="0"/>
    <n v="0"/>
    <n v="0"/>
    <n v="0"/>
    <n v="7238"/>
    <n v="117579"/>
    <n v="20093"/>
    <n v="221246577"/>
    <n v="276818850"/>
    <n v="738"/>
    <n v="2783197"/>
    <n v="3622000"/>
    <n v="9385"/>
    <n v="57322338"/>
    <n v="76149310"/>
    <n v="0"/>
    <n v="0"/>
    <n v="0"/>
    <n v="0"/>
    <n v="0"/>
    <n v="0"/>
    <n v="0"/>
    <n v="0"/>
    <n v="0"/>
    <n v="88276073"/>
    <n v="111964600"/>
    <n v="29088047"/>
    <n v="36646900"/>
    <n v="22580449"/>
    <n v="27683400"/>
    <n v="77208703"/>
    <n v="95288650"/>
    <d v="2021-08-03T00:00:00"/>
    <d v="2021-08-03T00:00:00"/>
    <d v="2021-08-04T00:00:00"/>
    <n v="20093"/>
    <n v="20093"/>
    <s v="ARYANTO"/>
    <n v="240"/>
    <n v="864000"/>
    <n v="1128000"/>
  </r>
  <r>
    <s v="11075"/>
    <s v="S075"/>
    <x v="1"/>
    <s v="S075 - ROBINSON MALL SERANG BANTEN"/>
    <s v="LKLP"/>
    <s v="WEST"/>
    <s v="JAVA"/>
    <s v="BANTEN"/>
    <s v="SERANG"/>
    <s v="B"/>
    <s v="ARYANTO"/>
    <x v="1"/>
    <n v="11384"/>
    <x v="8"/>
    <s v="M8"/>
    <s v="S075M8D"/>
    <n v="53400000"/>
    <n v="900000"/>
    <n v="54300000"/>
    <s v="11075 ROBINSON SERANG"/>
    <n v="11384"/>
    <n v="58702000"/>
    <n v="59900000"/>
    <n v="4817"/>
    <n v="87601412"/>
    <n v="110714850"/>
    <n v="13"/>
    <n v="298578"/>
    <n v="317500"/>
    <n v="0"/>
    <n v="0"/>
    <n v="0"/>
    <n v="0"/>
    <n v="0"/>
    <n v="0"/>
    <n v="0"/>
    <n v="0"/>
    <n v="0"/>
    <n v="0"/>
    <n v="56"/>
    <n v="3291680"/>
    <n v="3354400"/>
    <n v="0"/>
    <n v="0"/>
    <n v="23074"/>
    <n v="45735"/>
    <n v="4785"/>
    <n v="84749805"/>
    <n v="107791250"/>
    <n v="98"/>
    <n v="3690436"/>
    <n v="3906200"/>
    <n v="0"/>
    <n v="0"/>
    <n v="0"/>
    <n v="0"/>
    <n v="0"/>
    <n v="0"/>
    <n v="0"/>
    <n v="0"/>
    <n v="0"/>
    <n v="0"/>
    <n v="0"/>
    <n v="0"/>
    <n v="72279709"/>
    <n v="90560800"/>
    <n v="6095930"/>
    <n v="8039750"/>
    <n v="2041004"/>
    <n v="2820400"/>
    <n v="4333162"/>
    <n v="6370300"/>
    <d v="2021-08-03T00:00:00"/>
    <d v="2021-08-03T00:00:00"/>
    <d v="2021-08-04T00:00:00"/>
    <n v="4785"/>
    <n v="4785"/>
    <s v="ARYANTO"/>
    <n v="36"/>
    <n v="651159"/>
    <n v="70040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161"/>
    <x v="0"/>
    <s v="M67"/>
    <s v="S077M6A"/>
    <n v="5100000"/>
    <n v="1000000"/>
    <n v="6100000"/>
    <s v="11077 RAMAYANA BUKIT TINGGI"/>
    <n v="11161"/>
    <n v="5600000"/>
    <n v="8000000"/>
    <n v="1595"/>
    <n v="52239753"/>
    <n v="100154300"/>
    <n v="7"/>
    <n v="562636"/>
    <n v="783000"/>
    <n v="0"/>
    <n v="0"/>
    <n v="0"/>
    <n v="0"/>
    <n v="0"/>
    <n v="0"/>
    <n v="0"/>
    <n v="0"/>
    <n v="0"/>
    <n v="0"/>
    <n v="0"/>
    <n v="0"/>
    <n v="0"/>
    <n v="0"/>
    <n v="0"/>
    <n v="164100"/>
    <n v="95970"/>
    <n v="1590"/>
    <n v="51979911"/>
    <n v="99693300"/>
    <n v="0"/>
    <n v="0"/>
    <n v="0"/>
    <n v="0"/>
    <n v="0"/>
    <n v="0"/>
    <n v="0"/>
    <n v="0"/>
    <n v="0"/>
    <n v="0"/>
    <n v="0"/>
    <n v="0"/>
    <n v="0"/>
    <n v="0"/>
    <n v="0"/>
    <n v="16109835"/>
    <n v="30186900"/>
    <n v="11653312"/>
    <n v="23147100"/>
    <n v="3678073"/>
    <n v="7054600"/>
    <n v="20538691"/>
    <n v="39304700"/>
    <d v="2021-08-03T00:00:00"/>
    <d v="2021-07-09T00:00:00"/>
    <d v="2021-08-04T00:00:00"/>
    <n v="1590"/>
    <n v="1590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162"/>
    <x v="1"/>
    <s v="M67"/>
    <s v="S077M6B"/>
    <n v="1300000"/>
    <n v="200000"/>
    <n v="1500000"/>
    <s v="11077 RAMAYANA BUKIT TINGGI"/>
    <n v="11162"/>
    <n v="1400000"/>
    <n v="2000000"/>
    <n v="130"/>
    <n v="845124"/>
    <n v="63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0"/>
    <n v="845124"/>
    <n v="63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220"/>
    <n v="11000"/>
    <n v="830904"/>
    <n v="623800"/>
    <d v="2021-01-30T00:00:00"/>
    <d v="2021-03-10T00:00:00"/>
    <d v="2021-08-04T00:00:00"/>
    <n v="130"/>
    <n v="130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171"/>
    <x v="2"/>
    <s v="M67"/>
    <s v="S077M7A"/>
    <n v="6500000"/>
    <n v="0"/>
    <n v="6500000"/>
    <s v="11077 RAMAYANA BUKIT TINGGI"/>
    <n v="11171"/>
    <n v="7125000"/>
    <n v="9500000"/>
    <n v="2146"/>
    <n v="64848595"/>
    <n v="122289400"/>
    <n v="18"/>
    <n v="575182"/>
    <n v="816700"/>
    <n v="0"/>
    <n v="0"/>
    <n v="0"/>
    <n v="0"/>
    <n v="0"/>
    <n v="0"/>
    <n v="0"/>
    <n v="0"/>
    <n v="0"/>
    <n v="0"/>
    <n v="0"/>
    <n v="0"/>
    <n v="0"/>
    <n v="0"/>
    <n v="0"/>
    <n v="184000"/>
    <n v="163782"/>
    <n v="2136"/>
    <n v="64620927"/>
    <n v="121831900"/>
    <n v="0"/>
    <n v="0"/>
    <n v="0"/>
    <n v="150"/>
    <n v="6750570"/>
    <n v="12501600"/>
    <n v="0"/>
    <n v="0"/>
    <n v="0"/>
    <n v="0"/>
    <n v="0"/>
    <n v="0"/>
    <n v="0"/>
    <n v="0"/>
    <n v="0"/>
    <n v="38156524"/>
    <n v="70460700"/>
    <n v="9896256"/>
    <n v="19007200"/>
    <n v="2766816"/>
    <n v="5338000"/>
    <n v="13801331"/>
    <n v="27026000"/>
    <d v="2021-08-03T00:00:00"/>
    <d v="2021-07-09T00:00:00"/>
    <d v="2021-08-04T00:00:00"/>
    <n v="2136"/>
    <n v="2136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172"/>
    <x v="3"/>
    <s v="M67"/>
    <s v="S077M7B"/>
    <n v="5200000"/>
    <n v="0"/>
    <n v="5200000"/>
    <s v="11077 RAMAYANA BUKIT TINGGI"/>
    <n v="11172"/>
    <n v="5698000"/>
    <n v="7400000"/>
    <n v="2513"/>
    <n v="56962076"/>
    <n v="103076900"/>
    <n v="14"/>
    <n v="393001"/>
    <n v="525000"/>
    <n v="0"/>
    <n v="0"/>
    <n v="0"/>
    <n v="0"/>
    <n v="0"/>
    <n v="0"/>
    <n v="0"/>
    <n v="0"/>
    <n v="0"/>
    <n v="0"/>
    <n v="0"/>
    <n v="0"/>
    <n v="0"/>
    <n v="0"/>
    <n v="0"/>
    <n v="92700"/>
    <n v="132543"/>
    <n v="2506"/>
    <n v="56813495"/>
    <n v="102768900"/>
    <n v="0"/>
    <n v="0"/>
    <n v="0"/>
    <n v="0"/>
    <n v="0"/>
    <n v="0"/>
    <n v="0"/>
    <n v="0"/>
    <n v="0"/>
    <n v="0"/>
    <n v="0"/>
    <n v="0"/>
    <n v="0"/>
    <n v="0"/>
    <n v="0"/>
    <n v="24760288"/>
    <n v="47454500"/>
    <n v="11530296"/>
    <n v="21440400"/>
    <n v="4266510"/>
    <n v="8222000"/>
    <n v="16256401"/>
    <n v="25652000"/>
    <d v="2021-08-03T00:00:00"/>
    <d v="2021-07-09T00:00:00"/>
    <d v="2021-08-04T00:00:00"/>
    <n v="2506"/>
    <n v="2506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173"/>
    <x v="4"/>
    <s v="M67"/>
    <s v="S077M7C"/>
    <n v="5200000"/>
    <n v="300000"/>
    <n v="5500000"/>
    <s v="11077 RAMAYANA BUKIT TINGGI"/>
    <n v="11173"/>
    <n v="5695000"/>
    <n v="6700000"/>
    <n v="1783"/>
    <n v="74856892"/>
    <n v="114456800"/>
    <n v="7"/>
    <n v="293636"/>
    <n v="323000"/>
    <n v="0"/>
    <n v="0"/>
    <n v="0"/>
    <n v="0"/>
    <n v="0"/>
    <n v="0"/>
    <n v="0"/>
    <n v="0"/>
    <n v="0"/>
    <n v="0"/>
    <n v="0"/>
    <n v="0"/>
    <n v="0"/>
    <n v="0"/>
    <n v="0"/>
    <n v="0"/>
    <n v="27362"/>
    <n v="1780"/>
    <n v="74676633"/>
    <n v="114251300"/>
    <n v="0"/>
    <n v="0"/>
    <n v="0"/>
    <n v="0"/>
    <n v="0"/>
    <n v="0"/>
    <n v="0"/>
    <n v="0"/>
    <n v="0"/>
    <n v="0"/>
    <n v="0"/>
    <n v="0"/>
    <n v="0"/>
    <n v="0"/>
    <n v="0"/>
    <n v="40369062"/>
    <n v="61505500"/>
    <n v="11609138"/>
    <n v="18246300"/>
    <n v="644812"/>
    <n v="1091000"/>
    <n v="22053621"/>
    <n v="33408500"/>
    <d v="2021-08-03T00:00:00"/>
    <d v="2021-07-09T00:00:00"/>
    <d v="2021-08-04T00:00:00"/>
    <n v="1780"/>
    <n v="1780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281"/>
    <x v="5"/>
    <s v="M8"/>
    <s v="S077M8A"/>
    <n v="54800000"/>
    <n v="0"/>
    <n v="54800000"/>
    <s v="11077 RAMAYANA BUKIT TINGGI"/>
    <n v="11281"/>
    <n v="60300000"/>
    <n v="67000000"/>
    <n v="41676"/>
    <n v="504755150"/>
    <n v="676469775"/>
    <n v="705"/>
    <n v="13189314"/>
    <n v="16652825"/>
    <n v="0"/>
    <n v="0"/>
    <n v="0"/>
    <n v="0"/>
    <n v="0"/>
    <n v="0"/>
    <n v="0"/>
    <n v="0"/>
    <n v="0"/>
    <n v="0"/>
    <n v="0"/>
    <n v="0"/>
    <n v="0"/>
    <n v="0"/>
    <n v="0"/>
    <n v="2144586"/>
    <n v="637215"/>
    <n v="41352"/>
    <n v="501438450"/>
    <n v="672021675"/>
    <n v="0"/>
    <n v="0"/>
    <n v="0"/>
    <n v="216"/>
    <n v="1702580"/>
    <n v="2222400"/>
    <n v="0"/>
    <n v="0"/>
    <n v="0"/>
    <n v="0"/>
    <n v="0"/>
    <n v="0"/>
    <n v="0"/>
    <n v="0"/>
    <n v="0"/>
    <n v="178961661"/>
    <n v="234058750"/>
    <n v="67673710"/>
    <n v="92723850"/>
    <n v="53673375"/>
    <n v="71778475"/>
    <n v="201138159"/>
    <n v="273471400"/>
    <d v="2021-08-03T00:00:00"/>
    <d v="2021-07-09T00:00:00"/>
    <d v="2021-08-04T00:00:00"/>
    <n v="41352"/>
    <n v="41352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282"/>
    <x v="6"/>
    <s v="M8"/>
    <s v="S077M8B"/>
    <n v="77800000"/>
    <n v="0"/>
    <n v="77800000"/>
    <s v="11077 RAMAYANA BUKIT TINGGI"/>
    <n v="11282"/>
    <n v="85590000"/>
    <n v="95100000"/>
    <n v="32237"/>
    <n v="270067774"/>
    <n v="343734425"/>
    <n v="1264"/>
    <n v="6594343"/>
    <n v="7374850"/>
    <n v="0"/>
    <n v="0"/>
    <n v="0"/>
    <n v="0"/>
    <n v="0"/>
    <n v="0"/>
    <n v="0"/>
    <n v="0"/>
    <n v="0"/>
    <n v="0"/>
    <n v="0"/>
    <n v="0"/>
    <n v="0"/>
    <n v="0"/>
    <n v="0"/>
    <n v="140311"/>
    <n v="-1413287"/>
    <n v="31375"/>
    <n v="266155566"/>
    <n v="339014625"/>
    <n v="0"/>
    <n v="0"/>
    <n v="0"/>
    <n v="0"/>
    <n v="0"/>
    <n v="0"/>
    <n v="1700"/>
    <n v="4591967"/>
    <n v="5770400"/>
    <n v="0"/>
    <n v="0"/>
    <n v="0"/>
    <n v="0"/>
    <n v="96683"/>
    <n v="44000"/>
    <n v="132824050"/>
    <n v="168094900"/>
    <n v="75899238"/>
    <n v="91439300"/>
    <n v="21814304"/>
    <n v="30871500"/>
    <n v="35617974"/>
    <n v="48608925"/>
    <d v="2021-08-03T00:00:00"/>
    <d v="2021-08-03T00:00:00"/>
    <d v="2021-08-04T00:00:00"/>
    <n v="31375"/>
    <n v="31375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283"/>
    <x v="7"/>
    <s v="M8"/>
    <s v="S077M8C"/>
    <n v="31000000"/>
    <n v="0"/>
    <n v="31000000"/>
    <s v="11077 RAMAYANA BUKIT TINGGI"/>
    <n v="11283"/>
    <n v="34131000"/>
    <n v="36700000"/>
    <n v="17940"/>
    <n v="205066023"/>
    <n v="250042385"/>
    <n v="602"/>
    <n v="4703911"/>
    <n v="5219425"/>
    <n v="0"/>
    <n v="0"/>
    <n v="0"/>
    <n v="0"/>
    <n v="0"/>
    <n v="0"/>
    <n v="0"/>
    <n v="0"/>
    <n v="0"/>
    <n v="0"/>
    <n v="0"/>
    <n v="0"/>
    <n v="0"/>
    <n v="0"/>
    <n v="0"/>
    <n v="45119"/>
    <n v="540435"/>
    <n v="17613"/>
    <n v="202541823"/>
    <n v="246825935"/>
    <n v="0"/>
    <n v="0"/>
    <n v="0"/>
    <n v="1680"/>
    <n v="3540848"/>
    <n v="4608000"/>
    <n v="0"/>
    <n v="0"/>
    <n v="0"/>
    <n v="0"/>
    <n v="0"/>
    <n v="0"/>
    <n v="0"/>
    <n v="0"/>
    <n v="0"/>
    <n v="66437198"/>
    <n v="77461910"/>
    <n v="20600727"/>
    <n v="25643850"/>
    <n v="11393233"/>
    <n v="14056500"/>
    <n v="104110665"/>
    <n v="129663675"/>
    <d v="2021-08-03T00:00:00"/>
    <d v="2021-07-30T00:00:00"/>
    <d v="2021-08-04T00:00:00"/>
    <n v="17613"/>
    <n v="17613"/>
    <s v="DANI SATRIA"/>
    <n v="0"/>
    <n v="0"/>
    <n v="0"/>
  </r>
  <r>
    <s v="11077"/>
    <s v="S077"/>
    <x v="0"/>
    <s v="S077 - ROBINSON BUKIT TINGGI - JAM GADANG"/>
    <s v="LKLP"/>
    <s v="WEST"/>
    <s v="SUMATRA"/>
    <s v="WEST SUMATRA"/>
    <s v="BUKITTINGGI"/>
    <s v="C"/>
    <s v="DANI SATRIA"/>
    <x v="1"/>
    <n v="11384"/>
    <x v="8"/>
    <s v="M8"/>
    <s v="S077M8D"/>
    <n v="42100000"/>
    <n v="0"/>
    <n v="42100000"/>
    <s v="11077 RAMAYANA BUKIT TINGGI"/>
    <n v="11384"/>
    <n v="46354000"/>
    <n v="47300000"/>
    <n v="4182"/>
    <n v="73603959"/>
    <n v="102737150"/>
    <n v="163"/>
    <n v="5018618"/>
    <n v="5624700"/>
    <n v="40"/>
    <n v="2240000"/>
    <n v="2500000"/>
    <n v="2272727"/>
    <n v="0"/>
    <n v="0"/>
    <n v="0"/>
    <n v="0"/>
    <n v="0"/>
    <n v="0"/>
    <n v="0"/>
    <n v="0"/>
    <n v="0"/>
    <n v="0"/>
    <n v="0"/>
    <n v="365343"/>
    <n v="205483"/>
    <n v="4108"/>
    <n v="71824551"/>
    <n v="100280400"/>
    <n v="0"/>
    <n v="0"/>
    <n v="0"/>
    <n v="0"/>
    <n v="0"/>
    <n v="0"/>
    <n v="136"/>
    <n v="2946908"/>
    <n v="3412000"/>
    <n v="11"/>
    <n v="238969"/>
    <n v="65000"/>
    <n v="0"/>
    <n v="7655"/>
    <n v="440400"/>
    <n v="57661571"/>
    <n v="79538000"/>
    <n v="9320327"/>
    <n v="13877200"/>
    <n v="1383588"/>
    <n v="2009600"/>
    <n v="3459065"/>
    <n v="4855600"/>
    <d v="2021-08-03T00:00:00"/>
    <d v="2021-08-03T00:00:00"/>
    <d v="2021-08-04T00:00:00"/>
    <n v="4108"/>
    <n v="4108"/>
    <s v="DANI SATRIA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161"/>
    <x v="0"/>
    <s v="M67"/>
    <s v="S078M6A"/>
    <n v="0"/>
    <n v="0"/>
    <n v="0"/>
    <s v="11078 RAMAYANA BATU RAJA PLAZA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3-29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162"/>
    <x v="1"/>
    <s v="M67"/>
    <s v="S078M6B"/>
    <n v="0"/>
    <n v="0"/>
    <n v="0"/>
    <s v="11078 RAMAYANA BATU RAJA PLAZA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21-03-24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171"/>
    <x v="2"/>
    <s v="M67"/>
    <s v="S078M7A"/>
    <n v="0"/>
    <n v="0"/>
    <n v="0"/>
    <s v="11078 RAMAYANA BATU RAJA PLAZA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6-14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172"/>
    <x v="3"/>
    <s v="M67"/>
    <s v="S078M7B"/>
    <n v="0"/>
    <n v="0"/>
    <n v="0"/>
    <s v="11078 RAMAYANA BATU RAJA PLAZA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5-18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173"/>
    <x v="4"/>
    <s v="M67"/>
    <s v="S078M7C"/>
    <n v="0"/>
    <n v="0"/>
    <n v="0"/>
    <s v="11078 RAMAYANA BATU RAJA PLAZA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4-26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281"/>
    <x v="5"/>
    <s v="M8"/>
    <s v="S078M8A"/>
    <n v="0"/>
    <n v="0"/>
    <n v="0"/>
    <s v="11078 RAMAYANA BATU RAJA PLAZA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7-23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282"/>
    <x v="6"/>
    <s v="M8"/>
    <s v="S078M8B"/>
    <n v="0"/>
    <n v="0"/>
    <n v="0"/>
    <s v="11078 RAMAYANA BATU RAJA PLAZA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8-22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283"/>
    <x v="7"/>
    <s v="M8"/>
    <s v="S078M8C"/>
    <n v="0"/>
    <n v="0"/>
    <n v="0"/>
    <s v="11078 RAMAYANA BATU RAJA PLAZA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m/>
    <d v="2019-07-31T00:00:00"/>
    <d v="2021-08-04T00:00:00"/>
    <n v="0"/>
    <n v="0"/>
    <s v="OTHER"/>
    <n v="0"/>
    <n v="0"/>
    <n v="0"/>
  </r>
  <r>
    <s v="11078"/>
    <s v="S078"/>
    <x v="0"/>
    <s v="11078 RAMAYANA BATU RAJA PLAZA"/>
    <s v="LKLP"/>
    <s v="WEST"/>
    <s v="SUMATRA"/>
    <s v="SOUTH SUMATRA"/>
    <s v="BATURAJA"/>
    <s v="OTHER"/>
    <s v="OTHER"/>
    <x v="2"/>
    <n v="11384"/>
    <x v="8"/>
    <s v="M8"/>
    <s v="S078M8D"/>
    <n v="0"/>
    <n v="0"/>
    <n v="0"/>
    <s v="11078 RAMAYANA BATU RAJA PLAZA"/>
    <n v="11384"/>
    <n v="0"/>
    <n v="0"/>
    <n v="-199"/>
    <n v="-4522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9"/>
    <n v="-45227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522727"/>
    <n v="0"/>
    <m/>
    <d v="2019-07-11T00:00:00"/>
    <d v="2021-08-04T00:00:00"/>
    <n v="-199"/>
    <n v="-199"/>
    <s v="OTHER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161"/>
    <x v="0"/>
    <s v="M67"/>
    <s v="S079M6A"/>
    <n v="15800000"/>
    <n v="7000000"/>
    <n v="22800000"/>
    <s v="11079 ROBINSON MAKASAR"/>
    <n v="11161"/>
    <n v="17360000"/>
    <n v="24800000"/>
    <n v="4155"/>
    <n v="139258430"/>
    <n v="263504700"/>
    <n v="54"/>
    <n v="2057338"/>
    <n v="3167000"/>
    <n v="0"/>
    <n v="0"/>
    <n v="0"/>
    <n v="0"/>
    <n v="295"/>
    <n v="13595906"/>
    <n v="27192300"/>
    <n v="0"/>
    <n v="0"/>
    <n v="0"/>
    <n v="0"/>
    <n v="0"/>
    <n v="0"/>
    <n v="0"/>
    <n v="0"/>
    <n v="903930"/>
    <n v="543071"/>
    <n v="4420"/>
    <n v="151984553"/>
    <n v="288833200"/>
    <n v="114"/>
    <n v="2800610"/>
    <n v="5721000"/>
    <n v="0"/>
    <n v="0"/>
    <n v="0"/>
    <n v="0"/>
    <n v="0"/>
    <n v="0"/>
    <n v="0"/>
    <n v="0"/>
    <n v="0"/>
    <n v="0"/>
    <n v="0"/>
    <n v="0"/>
    <n v="58385178"/>
    <n v="116522100"/>
    <n v="13688807"/>
    <n v="28604500"/>
    <n v="2545079"/>
    <n v="5453100"/>
    <n v="77365489"/>
    <n v="138253500"/>
    <d v="2021-08-03T00:00:00"/>
    <d v="2021-08-02T00:00:00"/>
    <d v="2021-08-04T00:00:00"/>
    <n v="4420"/>
    <n v="4420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162"/>
    <x v="1"/>
    <s v="M67"/>
    <s v="S079M6B"/>
    <n v="2900000"/>
    <n v="300000"/>
    <n v="3200000"/>
    <s v="11079 ROBINSON MAKASAR"/>
    <n v="11162"/>
    <n v="3220000"/>
    <n v="4600000"/>
    <n v="8694"/>
    <n v="99852839"/>
    <n v="168381124"/>
    <n v="21"/>
    <n v="488273"/>
    <n v="595900"/>
    <n v="0"/>
    <n v="0"/>
    <n v="0"/>
    <n v="0"/>
    <n v="0"/>
    <n v="0"/>
    <n v="0"/>
    <n v="0"/>
    <n v="0"/>
    <n v="0"/>
    <n v="0"/>
    <n v="0"/>
    <n v="0"/>
    <n v="0"/>
    <n v="0"/>
    <n v="58800"/>
    <n v="211758"/>
    <n v="8686"/>
    <n v="99753118"/>
    <n v="168252324"/>
    <n v="8"/>
    <n v="230791"/>
    <n v="371300"/>
    <n v="0"/>
    <n v="0"/>
    <n v="0"/>
    <n v="0"/>
    <n v="0"/>
    <n v="0"/>
    <n v="0"/>
    <n v="0"/>
    <n v="0"/>
    <n v="0"/>
    <n v="0"/>
    <n v="0"/>
    <n v="40831937"/>
    <n v="79491200"/>
    <n v="11151191"/>
    <n v="19712800"/>
    <n v="2967162"/>
    <n v="6074200"/>
    <n v="44802828"/>
    <n v="62974124"/>
    <d v="2021-08-02T00:00:00"/>
    <d v="2021-07-17T00:00:00"/>
    <d v="2021-08-04T00:00:00"/>
    <n v="8686"/>
    <n v="8686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171"/>
    <x v="2"/>
    <s v="M67"/>
    <s v="S079M7A"/>
    <n v="17700000"/>
    <n v="3400000"/>
    <n v="21100000"/>
    <s v="11079 ROBINSON MAKASAR"/>
    <n v="11171"/>
    <n v="19500000"/>
    <n v="26000000"/>
    <n v="5699"/>
    <n v="171144719"/>
    <n v="331259000"/>
    <n v="44"/>
    <n v="1861592"/>
    <n v="2687100"/>
    <n v="0"/>
    <n v="0"/>
    <n v="0"/>
    <n v="0"/>
    <n v="78"/>
    <n v="4651034"/>
    <n v="8737200"/>
    <n v="0"/>
    <n v="0"/>
    <n v="0"/>
    <n v="0"/>
    <n v="0"/>
    <n v="0"/>
    <n v="0"/>
    <n v="0"/>
    <n v="649100"/>
    <n v="540461"/>
    <n v="5759"/>
    <n v="175195073"/>
    <n v="338790200"/>
    <n v="778"/>
    <n v="24044637"/>
    <n v="52544400"/>
    <n v="0"/>
    <n v="0"/>
    <n v="0"/>
    <n v="0"/>
    <n v="0"/>
    <n v="0"/>
    <n v="0"/>
    <n v="0"/>
    <n v="0"/>
    <n v="0"/>
    <n v="0"/>
    <n v="0"/>
    <n v="89195276"/>
    <n v="187087200"/>
    <n v="38348866"/>
    <n v="63229900"/>
    <n v="943315"/>
    <n v="2253400"/>
    <n v="46707616"/>
    <n v="86219700"/>
    <d v="2021-08-03T00:00:00"/>
    <d v="2021-08-02T00:00:00"/>
    <d v="2021-08-04T00:00:00"/>
    <n v="5759"/>
    <n v="5759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172"/>
    <x v="3"/>
    <s v="M67"/>
    <s v="S079M7B"/>
    <n v="11200000"/>
    <n v="200000"/>
    <n v="11400000"/>
    <s v="11079 ROBINSON MAKASAR"/>
    <n v="11172"/>
    <n v="12320000"/>
    <n v="16000000"/>
    <n v="8855"/>
    <n v="183834838"/>
    <n v="330765200"/>
    <n v="51"/>
    <n v="1963959"/>
    <n v="2628100"/>
    <n v="0"/>
    <n v="0"/>
    <n v="0"/>
    <n v="0"/>
    <n v="138"/>
    <n v="2084641"/>
    <n v="4662000"/>
    <n v="0"/>
    <n v="0"/>
    <n v="0"/>
    <n v="0"/>
    <n v="0"/>
    <n v="0"/>
    <n v="0"/>
    <n v="0"/>
    <n v="482750"/>
    <n v="497527"/>
    <n v="8963"/>
    <n v="184752763"/>
    <n v="333424000"/>
    <n v="60"/>
    <n v="1026865"/>
    <n v="2112000"/>
    <n v="0"/>
    <n v="0"/>
    <n v="0"/>
    <n v="0"/>
    <n v="0"/>
    <n v="0"/>
    <n v="0"/>
    <n v="0"/>
    <n v="0"/>
    <n v="0"/>
    <n v="0"/>
    <n v="0"/>
    <n v="70622904"/>
    <n v="143905200"/>
    <n v="28944164"/>
    <n v="55939000"/>
    <n v="3797734"/>
    <n v="8051000"/>
    <n v="81387961"/>
    <n v="125528800"/>
    <d v="2021-08-03T00:00:00"/>
    <d v="2021-08-02T00:00:00"/>
    <d v="2021-08-04T00:00:00"/>
    <n v="8963"/>
    <n v="8963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173"/>
    <x v="4"/>
    <s v="M67"/>
    <s v="S079M7C"/>
    <n v="13300000"/>
    <n v="1100000"/>
    <n v="14400000"/>
    <s v="11079 ROBINSON MAKASAR"/>
    <n v="11173"/>
    <n v="14620000"/>
    <n v="17200000"/>
    <n v="6703"/>
    <n v="205348829"/>
    <n v="320738800"/>
    <n v="32"/>
    <n v="1138798"/>
    <n v="1367000"/>
    <n v="0"/>
    <n v="0"/>
    <n v="0"/>
    <n v="0"/>
    <n v="1"/>
    <n v="127449"/>
    <n v="210000"/>
    <n v="0"/>
    <n v="0"/>
    <n v="0"/>
    <n v="0"/>
    <n v="0"/>
    <n v="0"/>
    <n v="0"/>
    <n v="0"/>
    <n v="105325"/>
    <n v="180619"/>
    <n v="6692"/>
    <n v="205005400"/>
    <n v="320220800"/>
    <n v="98"/>
    <n v="4185581"/>
    <n v="7287000"/>
    <n v="0"/>
    <n v="0"/>
    <n v="0"/>
    <n v="0"/>
    <n v="0"/>
    <n v="0"/>
    <n v="0"/>
    <n v="0"/>
    <n v="0"/>
    <n v="0"/>
    <n v="0"/>
    <n v="0"/>
    <n v="55754735"/>
    <n v="87784800"/>
    <n v="47890276"/>
    <n v="71428200"/>
    <n v="1166519"/>
    <n v="2117000"/>
    <n v="100193870"/>
    <n v="158890800"/>
    <d v="2021-08-03T00:00:00"/>
    <d v="2021-08-02T00:00:00"/>
    <d v="2021-08-04T00:00:00"/>
    <n v="6692"/>
    <n v="6692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281"/>
    <x v="5"/>
    <s v="M8"/>
    <s v="S079M8A"/>
    <n v="62700000"/>
    <n v="0"/>
    <n v="62700000"/>
    <s v="11079 ROBINSON MAKASAR"/>
    <n v="11281"/>
    <n v="68940000"/>
    <n v="76600000"/>
    <n v="50881"/>
    <n v="538246674"/>
    <n v="724178987"/>
    <n v="617"/>
    <n v="7373125"/>
    <n v="8693000"/>
    <n v="0"/>
    <n v="0"/>
    <n v="0"/>
    <n v="0"/>
    <n v="320"/>
    <n v="4117885"/>
    <n v="5809000"/>
    <n v="0"/>
    <n v="0"/>
    <n v="0"/>
    <n v="0"/>
    <n v="0"/>
    <n v="0"/>
    <n v="0"/>
    <n v="0"/>
    <n v="582572"/>
    <n v="815357"/>
    <n v="50954"/>
    <n v="540044566"/>
    <n v="726897712"/>
    <n v="0"/>
    <n v="0"/>
    <n v="0"/>
    <n v="0"/>
    <n v="0"/>
    <n v="0"/>
    <n v="0"/>
    <n v="0"/>
    <n v="0"/>
    <n v="0"/>
    <n v="0"/>
    <n v="0"/>
    <n v="0"/>
    <n v="0"/>
    <n v="0"/>
    <n v="144904993"/>
    <n v="194725175"/>
    <n v="68320626"/>
    <n v="90554300"/>
    <n v="52128194"/>
    <n v="71674650"/>
    <n v="208868103"/>
    <n v="289740787"/>
    <d v="2021-08-03T00:00:00"/>
    <d v="2021-08-02T00:00:00"/>
    <d v="2021-08-04T00:00:00"/>
    <n v="50954"/>
    <n v="50954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282"/>
    <x v="6"/>
    <s v="M8"/>
    <s v="S079M8B"/>
    <n v="111600000"/>
    <n v="0"/>
    <n v="111600000"/>
    <s v="11079 ROBINSON MAKASAR"/>
    <n v="11282"/>
    <n v="122760000"/>
    <n v="136400000"/>
    <n v="72085"/>
    <n v="583746579"/>
    <n v="744193100"/>
    <n v="3236"/>
    <n v="14556808"/>
    <n v="17320300"/>
    <n v="0"/>
    <n v="0"/>
    <n v="0"/>
    <n v="0"/>
    <n v="984"/>
    <n v="9024088"/>
    <n v="12660000"/>
    <n v="0"/>
    <n v="0"/>
    <n v="0"/>
    <n v="0"/>
    <n v="0"/>
    <n v="0"/>
    <n v="0"/>
    <n v="0"/>
    <n v="1219627"/>
    <n v="-1464132"/>
    <n v="70287"/>
    <n v="582075694"/>
    <n v="744228600"/>
    <n v="6464"/>
    <n v="123263996"/>
    <n v="165413600"/>
    <n v="0"/>
    <n v="0"/>
    <n v="0"/>
    <n v="15365"/>
    <n v="126084961"/>
    <n v="163756200"/>
    <n v="0"/>
    <n v="0"/>
    <n v="0"/>
    <n v="0"/>
    <n v="0"/>
    <n v="0"/>
    <n v="407009124"/>
    <n v="506593175"/>
    <n v="90380401"/>
    <n v="119507750"/>
    <n v="21717800"/>
    <n v="29655725"/>
    <n v="53962735"/>
    <n v="76236200"/>
    <d v="2021-08-03T00:00:00"/>
    <d v="2021-08-02T00:00:00"/>
    <d v="2021-08-04T00:00:00"/>
    <n v="70287"/>
    <n v="70287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283"/>
    <x v="7"/>
    <s v="M8"/>
    <s v="S079M8C"/>
    <n v="53700000"/>
    <n v="0"/>
    <n v="53700000"/>
    <s v="11079 ROBINSON MAKASAR"/>
    <n v="11283"/>
    <n v="59055000"/>
    <n v="63500000"/>
    <n v="21233"/>
    <n v="229265469"/>
    <n v="284300875"/>
    <n v="784"/>
    <n v="5786673"/>
    <n v="6558950"/>
    <n v="0"/>
    <n v="0"/>
    <n v="0"/>
    <n v="0"/>
    <n v="0"/>
    <n v="0"/>
    <n v="0"/>
    <n v="2"/>
    <n v="5380"/>
    <n v="7400"/>
    <n v="0"/>
    <n v="0"/>
    <n v="0"/>
    <n v="0"/>
    <n v="0"/>
    <n v="193607"/>
    <n v="699025"/>
    <n v="20812"/>
    <n v="226917230"/>
    <n v="281109225"/>
    <n v="140"/>
    <n v="3655631"/>
    <n v="4365000"/>
    <n v="0"/>
    <n v="0"/>
    <n v="0"/>
    <n v="3644"/>
    <n v="11176354"/>
    <n v="15307900"/>
    <n v="0"/>
    <n v="0"/>
    <n v="0"/>
    <n v="0"/>
    <n v="0"/>
    <n v="0"/>
    <n v="116991911"/>
    <n v="144113475"/>
    <n v="51037896"/>
    <n v="63601300"/>
    <n v="18467159"/>
    <n v="22849100"/>
    <n v="33936837"/>
    <n v="42181950"/>
    <d v="2021-08-03T00:00:00"/>
    <d v="2021-07-24T00:00:00"/>
    <d v="2021-08-04T00:00:00"/>
    <n v="20812"/>
    <n v="20812"/>
    <s v="EKO PRASETYO"/>
    <n v="0"/>
    <n v="0"/>
    <n v="0"/>
  </r>
  <r>
    <s v="11079"/>
    <s v="S079"/>
    <x v="0"/>
    <s v="S079 - ROBINSON MAKASAR"/>
    <s v="LKLP"/>
    <s v="CENTRAL"/>
    <s v="SULAWESI"/>
    <s v="SOUTH SULAWESI"/>
    <s v="MAKASSAR"/>
    <s v="B"/>
    <s v="EKO PRASETYO"/>
    <x v="1"/>
    <n v="11384"/>
    <x v="8"/>
    <s v="M8"/>
    <s v="S079M8D"/>
    <n v="107500000"/>
    <n v="0"/>
    <n v="107500000"/>
    <s v="11079 ROBINSON MAKASAR"/>
    <n v="11384"/>
    <n v="118286000"/>
    <n v="120700000"/>
    <n v="8769"/>
    <n v="178916831"/>
    <n v="223115800"/>
    <n v="401"/>
    <n v="16992028"/>
    <n v="17757300"/>
    <n v="49"/>
    <n v="342272"/>
    <n v="502000"/>
    <n v="456364"/>
    <n v="0"/>
    <n v="0"/>
    <n v="0"/>
    <n v="0"/>
    <n v="0"/>
    <n v="0"/>
    <n v="0"/>
    <n v="0"/>
    <n v="0"/>
    <n v="0"/>
    <n v="0"/>
    <n v="634482"/>
    <n v="2047721"/>
    <n v="8489"/>
    <n v="165710147"/>
    <n v="207535500"/>
    <n v="0"/>
    <n v="0"/>
    <n v="0"/>
    <n v="0"/>
    <n v="0"/>
    <n v="0"/>
    <n v="1314"/>
    <n v="31417971"/>
    <n v="37552600"/>
    <n v="0"/>
    <n v="0"/>
    <n v="0"/>
    <n v="0"/>
    <n v="0"/>
    <n v="0"/>
    <n v="115509987"/>
    <n v="141310650"/>
    <n v="27849847"/>
    <n v="37539700"/>
    <n v="12939539"/>
    <n v="16049200"/>
    <n v="9083222"/>
    <n v="12173950"/>
    <d v="2021-08-03T00:00:00"/>
    <d v="2021-08-02T00:00:00"/>
    <d v="2021-08-04T00:00:00"/>
    <n v="8489"/>
    <n v="8490"/>
    <s v="EKO PRASETYO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161"/>
    <x v="0"/>
    <s v="M67"/>
    <s v="S080M6A"/>
    <n v="7100000"/>
    <n v="0"/>
    <n v="7100000"/>
    <s v="11080 RAMAYANA DUMAI"/>
    <n v="11161"/>
    <n v="7840000"/>
    <n v="11200000"/>
    <n v="3542"/>
    <n v="117958554"/>
    <n v="219313060"/>
    <n v="27"/>
    <n v="1199047"/>
    <n v="1810900"/>
    <n v="0"/>
    <n v="0"/>
    <n v="0"/>
    <n v="0"/>
    <n v="0"/>
    <n v="0"/>
    <n v="0"/>
    <n v="0"/>
    <n v="0"/>
    <n v="0"/>
    <n v="0"/>
    <n v="0"/>
    <n v="0"/>
    <n v="0"/>
    <n v="0"/>
    <n v="491950"/>
    <n v="237407"/>
    <n v="3532"/>
    <n v="117601658"/>
    <n v="218662560"/>
    <n v="0"/>
    <n v="0"/>
    <n v="0"/>
    <n v="0"/>
    <n v="0"/>
    <n v="0"/>
    <n v="0"/>
    <n v="0"/>
    <n v="0"/>
    <n v="0"/>
    <n v="0"/>
    <n v="0"/>
    <n v="0"/>
    <n v="0"/>
    <n v="0"/>
    <n v="41748199"/>
    <n v="77083500"/>
    <n v="21405444"/>
    <n v="39906960"/>
    <n v="6806055"/>
    <n v="12899900"/>
    <n v="47641960"/>
    <n v="88772200"/>
    <d v="2021-08-03T00:00:00"/>
    <d v="2021-07-28T00:00:00"/>
    <d v="2021-08-04T00:00:00"/>
    <n v="3532"/>
    <n v="3532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162"/>
    <x v="1"/>
    <s v="M67"/>
    <s v="S080M6B"/>
    <n v="1500000"/>
    <n v="0"/>
    <n v="1500000"/>
    <s v="11080 RAMAYANA DUMAI"/>
    <n v="11162"/>
    <n v="1680000"/>
    <n v="2400000"/>
    <n v="4896"/>
    <n v="72027767"/>
    <n v="113865600"/>
    <n v="19"/>
    <n v="402537"/>
    <n v="491600"/>
    <n v="0"/>
    <n v="0"/>
    <n v="0"/>
    <n v="0"/>
    <n v="0"/>
    <n v="0"/>
    <n v="0"/>
    <n v="0"/>
    <n v="0"/>
    <n v="0"/>
    <n v="0"/>
    <n v="0"/>
    <n v="0"/>
    <n v="0"/>
    <n v="0"/>
    <n v="48810"/>
    <n v="74351"/>
    <n v="4886"/>
    <n v="71854773"/>
    <n v="113602000"/>
    <n v="0"/>
    <n v="0"/>
    <n v="0"/>
    <n v="0"/>
    <n v="0"/>
    <n v="0"/>
    <n v="0"/>
    <n v="0"/>
    <n v="0"/>
    <n v="0"/>
    <n v="0"/>
    <n v="0"/>
    <n v="0"/>
    <n v="0"/>
    <n v="0"/>
    <n v="2683376"/>
    <n v="5003100"/>
    <n v="19284591"/>
    <n v="35822500"/>
    <n v="3737555"/>
    <n v="7807300"/>
    <n v="46149251"/>
    <n v="64969100"/>
    <d v="2021-08-03T00:00:00"/>
    <d v="2021-07-20T00:00:00"/>
    <d v="2021-08-04T00:00:00"/>
    <n v="4886"/>
    <n v="4886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171"/>
    <x v="2"/>
    <s v="M67"/>
    <s v="S080M7A"/>
    <n v="13400000"/>
    <n v="0"/>
    <n v="13400000"/>
    <s v="11080 RAMAYANA DUMAI"/>
    <n v="11171"/>
    <n v="14775000"/>
    <n v="19700000"/>
    <n v="4369"/>
    <n v="153094775"/>
    <n v="278826800"/>
    <n v="39"/>
    <n v="1595198"/>
    <n v="2326600"/>
    <n v="0"/>
    <n v="0"/>
    <n v="0"/>
    <n v="0"/>
    <n v="0"/>
    <n v="0"/>
    <n v="0"/>
    <n v="0"/>
    <n v="0"/>
    <n v="0"/>
    <n v="0"/>
    <n v="0"/>
    <n v="0"/>
    <n v="0"/>
    <n v="0"/>
    <n v="571880"/>
    <n v="317474"/>
    <n v="4346"/>
    <n v="152283323"/>
    <n v="277315100"/>
    <n v="0"/>
    <n v="0"/>
    <n v="0"/>
    <n v="19"/>
    <n v="1028069"/>
    <n v="2177000"/>
    <n v="0"/>
    <n v="0"/>
    <n v="0"/>
    <n v="0"/>
    <n v="0"/>
    <n v="0"/>
    <n v="0"/>
    <n v="0"/>
    <n v="0"/>
    <n v="106249129"/>
    <n v="198852800"/>
    <n v="18747208"/>
    <n v="34366900"/>
    <n v="5346166"/>
    <n v="9847700"/>
    <n v="21940820"/>
    <n v="34247700"/>
    <d v="2021-08-03T00:00:00"/>
    <d v="2021-07-28T00:00:00"/>
    <d v="2021-08-04T00:00:00"/>
    <n v="4346"/>
    <n v="4346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172"/>
    <x v="3"/>
    <s v="M67"/>
    <s v="S080M7B"/>
    <n v="9100000"/>
    <n v="0"/>
    <n v="9100000"/>
    <s v="11080 RAMAYANA DUMAI"/>
    <n v="11172"/>
    <n v="10010000"/>
    <n v="13000000"/>
    <n v="5288"/>
    <n v="107538757"/>
    <n v="196675800"/>
    <n v="35"/>
    <n v="855910"/>
    <n v="1014500"/>
    <n v="0"/>
    <n v="0"/>
    <n v="0"/>
    <n v="0"/>
    <n v="0"/>
    <n v="0"/>
    <n v="0"/>
    <n v="0"/>
    <n v="0"/>
    <n v="0"/>
    <n v="0"/>
    <n v="0"/>
    <n v="0"/>
    <n v="0"/>
    <n v="0"/>
    <n v="111000"/>
    <n v="310045"/>
    <n v="5263"/>
    <n v="107133039"/>
    <n v="195917300"/>
    <n v="0"/>
    <n v="0"/>
    <n v="0"/>
    <n v="186"/>
    <n v="2969399"/>
    <n v="5488000"/>
    <n v="0"/>
    <n v="0"/>
    <n v="0"/>
    <n v="0"/>
    <n v="0"/>
    <n v="0"/>
    <n v="0"/>
    <n v="0"/>
    <n v="0"/>
    <n v="40988845"/>
    <n v="79676100"/>
    <n v="33722153"/>
    <n v="63621700"/>
    <n v="5981168"/>
    <n v="12420500"/>
    <n v="26440873"/>
    <n v="40199000"/>
    <d v="2021-08-03T00:00:00"/>
    <d v="2021-07-28T00:00:00"/>
    <d v="2021-08-04T00:00:00"/>
    <n v="5263"/>
    <n v="5263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173"/>
    <x v="4"/>
    <s v="M67"/>
    <s v="S080M7C"/>
    <n v="7100000"/>
    <n v="200000"/>
    <n v="7300000"/>
    <s v="11080 RAMAYANA DUMAI"/>
    <n v="11173"/>
    <n v="7820000"/>
    <n v="9200000"/>
    <n v="3313"/>
    <n v="146443595"/>
    <n v="231606800"/>
    <n v="15"/>
    <n v="499274"/>
    <n v="615500"/>
    <n v="0"/>
    <n v="0"/>
    <n v="0"/>
    <n v="0"/>
    <n v="0"/>
    <n v="0"/>
    <n v="0"/>
    <n v="0"/>
    <n v="0"/>
    <n v="0"/>
    <n v="0"/>
    <n v="0"/>
    <n v="0"/>
    <n v="0"/>
    <n v="0"/>
    <n v="66300"/>
    <n v="122796"/>
    <n v="3304"/>
    <n v="146271273"/>
    <n v="231319800"/>
    <n v="0"/>
    <n v="0"/>
    <n v="0"/>
    <n v="0"/>
    <n v="0"/>
    <n v="0"/>
    <n v="0"/>
    <n v="0"/>
    <n v="0"/>
    <n v="0"/>
    <n v="0"/>
    <n v="0"/>
    <n v="0"/>
    <n v="0"/>
    <n v="0"/>
    <n v="62836640"/>
    <n v="101439300"/>
    <n v="22755282"/>
    <n v="35523900"/>
    <n v="2625617"/>
    <n v="4344000"/>
    <n v="58053734"/>
    <n v="90012600"/>
    <d v="2021-08-03T00:00:00"/>
    <d v="2021-07-28T00:00:00"/>
    <d v="2021-08-04T00:00:00"/>
    <n v="3304"/>
    <n v="3304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281"/>
    <x v="5"/>
    <s v="M8"/>
    <s v="S080M8A"/>
    <n v="82400000"/>
    <n v="0"/>
    <n v="82400000"/>
    <s v="11080 RAMAYANA DUMAI"/>
    <n v="11281"/>
    <n v="90630000"/>
    <n v="100700000"/>
    <n v="49842"/>
    <n v="515779471"/>
    <n v="695009815"/>
    <n v="1508"/>
    <n v="17121422"/>
    <n v="21397750"/>
    <n v="0"/>
    <n v="0"/>
    <n v="0"/>
    <n v="0"/>
    <n v="0"/>
    <n v="0"/>
    <n v="0"/>
    <n v="0"/>
    <n v="0"/>
    <n v="0"/>
    <n v="0"/>
    <n v="0"/>
    <n v="0"/>
    <n v="0"/>
    <n v="0"/>
    <n v="2564181"/>
    <n v="-623294"/>
    <n v="49483"/>
    <n v="513249910"/>
    <n v="691620215"/>
    <n v="0"/>
    <n v="0"/>
    <n v="0"/>
    <n v="1068"/>
    <n v="5109186"/>
    <n v="6873000"/>
    <n v="4182"/>
    <n v="49151876"/>
    <n v="63102600"/>
    <n v="0"/>
    <n v="0"/>
    <n v="0"/>
    <n v="0"/>
    <n v="0"/>
    <n v="0"/>
    <n v="208233892"/>
    <n v="264662700"/>
    <n v="77622880"/>
    <n v="112654425"/>
    <n v="49457444"/>
    <n v="66420175"/>
    <n v="176428317"/>
    <n v="245698865"/>
    <d v="2021-08-03T00:00:00"/>
    <d v="2021-07-30T00:00:00"/>
    <d v="2021-08-04T00:00:00"/>
    <n v="49483"/>
    <n v="49483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282"/>
    <x v="6"/>
    <s v="M8"/>
    <s v="S080M8B"/>
    <n v="114100000"/>
    <n v="0"/>
    <n v="114100000"/>
    <s v="11080 RAMAYANA DUMAI"/>
    <n v="11282"/>
    <n v="125550000"/>
    <n v="139500000"/>
    <n v="51498"/>
    <n v="381513000"/>
    <n v="495983500"/>
    <n v="1666"/>
    <n v="11804155"/>
    <n v="13526050"/>
    <n v="0"/>
    <n v="0"/>
    <n v="0"/>
    <n v="0"/>
    <n v="0"/>
    <n v="0"/>
    <n v="0"/>
    <n v="0"/>
    <n v="0"/>
    <n v="0"/>
    <n v="0"/>
    <n v="0"/>
    <n v="0"/>
    <n v="0"/>
    <n v="0"/>
    <n v="414891"/>
    <n v="-513806"/>
    <n v="50420"/>
    <n v="374293253"/>
    <n v="483285150"/>
    <n v="0"/>
    <n v="0"/>
    <n v="0"/>
    <n v="0"/>
    <n v="0"/>
    <n v="0"/>
    <n v="2068"/>
    <n v="38281533"/>
    <n v="44956200"/>
    <n v="0"/>
    <n v="0"/>
    <n v="0"/>
    <n v="0"/>
    <n v="132046"/>
    <n v="4510800"/>
    <n v="271344722"/>
    <n v="344420400"/>
    <n v="59202987"/>
    <n v="78329150"/>
    <n v="16652425"/>
    <n v="22210100"/>
    <n v="25744437"/>
    <n v="36370500"/>
    <d v="2021-08-03T00:00:00"/>
    <d v="2021-08-01T00:00:00"/>
    <d v="2021-08-04T00:00:00"/>
    <n v="50420"/>
    <n v="50420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283"/>
    <x v="7"/>
    <s v="M8"/>
    <s v="S080M8C"/>
    <n v="46500000"/>
    <n v="0"/>
    <n v="46500000"/>
    <s v="11080 RAMAYANA DUMAI"/>
    <n v="11283"/>
    <n v="51150000"/>
    <n v="55000000"/>
    <n v="21789"/>
    <n v="204933967"/>
    <n v="258225235"/>
    <n v="687"/>
    <n v="10507014"/>
    <n v="11950000"/>
    <n v="0"/>
    <n v="0"/>
    <n v="0"/>
    <n v="0"/>
    <n v="0"/>
    <n v="0"/>
    <n v="0"/>
    <n v="0"/>
    <n v="0"/>
    <n v="0"/>
    <n v="0"/>
    <n v="0"/>
    <n v="0"/>
    <n v="0"/>
    <n v="0"/>
    <n v="392291"/>
    <n v="696338"/>
    <n v="21454"/>
    <n v="202789629"/>
    <n v="255352635"/>
    <n v="0"/>
    <n v="0"/>
    <n v="0"/>
    <n v="0"/>
    <n v="0"/>
    <n v="0"/>
    <n v="1452"/>
    <n v="9260982"/>
    <n v="11970000"/>
    <n v="0"/>
    <n v="0"/>
    <n v="0"/>
    <n v="0"/>
    <n v="0"/>
    <n v="0"/>
    <n v="89808363"/>
    <n v="114216235"/>
    <n v="29898662"/>
    <n v="38191650"/>
    <n v="14562382"/>
    <n v="18283875"/>
    <n v="64140946"/>
    <n v="79220275"/>
    <d v="2021-08-03T00:00:00"/>
    <d v="2021-07-30T00:00:00"/>
    <d v="2021-08-04T00:00:00"/>
    <n v="21454"/>
    <n v="21454"/>
    <s v="EDI GUNANTA"/>
    <n v="0"/>
    <n v="0"/>
    <n v="0"/>
  </r>
  <r>
    <s v="11080"/>
    <s v="S080"/>
    <x v="0"/>
    <s v="S080 - ROBINSON PLAZA DUMAI"/>
    <s v="LKLP"/>
    <s v="WEST"/>
    <s v="SUMATRA"/>
    <s v="RIAU"/>
    <s v="DUMAI"/>
    <s v="B"/>
    <s v="EDI GUNANTA"/>
    <x v="1"/>
    <n v="11384"/>
    <x v="8"/>
    <s v="M8"/>
    <s v="S080M8D"/>
    <n v="98700000"/>
    <n v="0"/>
    <n v="98700000"/>
    <s v="11080 RAMAYANA DUMAI"/>
    <n v="11384"/>
    <n v="108584000"/>
    <n v="110800000"/>
    <n v="5779"/>
    <n v="94227130"/>
    <n v="120561100"/>
    <n v="209"/>
    <n v="5888214"/>
    <n v="6670000"/>
    <n v="0"/>
    <n v="0"/>
    <n v="0"/>
    <n v="0"/>
    <n v="0"/>
    <n v="0"/>
    <n v="0"/>
    <n v="0"/>
    <n v="0"/>
    <n v="0"/>
    <n v="0"/>
    <n v="0"/>
    <n v="0"/>
    <n v="0"/>
    <n v="0"/>
    <n v="597452"/>
    <n v="219438"/>
    <n v="5598"/>
    <n v="88004909"/>
    <n v="113331350"/>
    <n v="0"/>
    <n v="0"/>
    <n v="0"/>
    <n v="0"/>
    <n v="0"/>
    <n v="0"/>
    <n v="199"/>
    <n v="1676321"/>
    <n v="2119000"/>
    <n v="29"/>
    <n v="1511042"/>
    <n v="1729900"/>
    <n v="0"/>
    <n v="0"/>
    <n v="0"/>
    <n v="70500217"/>
    <n v="87612750"/>
    <n v="10965895"/>
    <n v="15613050"/>
    <n v="1711433"/>
    <n v="2421300"/>
    <n v="4827364"/>
    <n v="7684250"/>
    <d v="2021-08-03T00:00:00"/>
    <d v="2021-07-30T00:00:00"/>
    <d v="2021-08-04T00:00:00"/>
    <n v="5598"/>
    <n v="5598"/>
    <s v="EDI GUNANTA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161"/>
    <x v="0"/>
    <s v="M67"/>
    <s v="S081M6A"/>
    <n v="14500000"/>
    <n v="0"/>
    <n v="14500000"/>
    <s v="11081 RAMAYANA BONTANG"/>
    <n v="11161"/>
    <n v="15960000"/>
    <n v="22800000"/>
    <n v="4095"/>
    <n v="149792404"/>
    <n v="303212960"/>
    <n v="20"/>
    <n v="1329500"/>
    <n v="2043600"/>
    <n v="0"/>
    <n v="0"/>
    <n v="0"/>
    <n v="0"/>
    <n v="0"/>
    <n v="0"/>
    <n v="0"/>
    <n v="0"/>
    <n v="0"/>
    <n v="0"/>
    <n v="0"/>
    <n v="0"/>
    <n v="0"/>
    <n v="0"/>
    <n v="0"/>
    <n v="581150"/>
    <n v="362527"/>
    <n v="4086"/>
    <n v="149407735"/>
    <n v="302412560"/>
    <n v="218"/>
    <n v="6214608"/>
    <n v="13044400"/>
    <n v="0"/>
    <n v="0"/>
    <n v="0"/>
    <n v="0"/>
    <n v="0"/>
    <n v="0"/>
    <n v="0"/>
    <n v="0"/>
    <n v="0"/>
    <n v="0"/>
    <n v="0"/>
    <n v="0"/>
    <n v="54890006"/>
    <n v="106172060"/>
    <n v="7608257"/>
    <n v="16503700"/>
    <n v="8257342"/>
    <n v="18707600"/>
    <n v="75235142"/>
    <n v="153643200"/>
    <d v="2021-08-03T00:00:00"/>
    <d v="2021-07-06T00:00:00"/>
    <d v="2021-08-04T00:00:00"/>
    <n v="4086"/>
    <n v="4086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162"/>
    <x v="1"/>
    <s v="M67"/>
    <s v="S081M6B"/>
    <n v="3900000"/>
    <n v="2600000"/>
    <n v="6500000"/>
    <s v="11081 RAMAYANA BONTANG"/>
    <n v="11162"/>
    <n v="4270000"/>
    <n v="6100000"/>
    <n v="6419"/>
    <n v="87612408"/>
    <n v="160268430"/>
    <n v="23"/>
    <n v="223914"/>
    <n v="279000"/>
    <n v="0"/>
    <n v="0"/>
    <n v="0"/>
    <n v="0"/>
    <n v="0"/>
    <n v="0"/>
    <n v="0"/>
    <n v="0"/>
    <n v="0"/>
    <n v="0"/>
    <n v="0"/>
    <n v="0"/>
    <n v="0"/>
    <n v="0"/>
    <n v="0"/>
    <n v="32695"/>
    <n v="56536"/>
    <n v="6406"/>
    <n v="87557490"/>
    <n v="160149930"/>
    <n v="0"/>
    <n v="0"/>
    <n v="0"/>
    <n v="0"/>
    <n v="0"/>
    <n v="0"/>
    <n v="0"/>
    <n v="0"/>
    <n v="0"/>
    <n v="0"/>
    <n v="0"/>
    <n v="0"/>
    <n v="0"/>
    <n v="0"/>
    <n v="0"/>
    <n v="41074376"/>
    <n v="94428300"/>
    <n v="2411845"/>
    <n v="3289500"/>
    <n v="1492662"/>
    <n v="3419300"/>
    <n v="40220668"/>
    <n v="53422130"/>
    <d v="2021-08-03T00:00:00"/>
    <d v="2021-08-02T00:00:00"/>
    <d v="2021-08-04T00:00:00"/>
    <n v="6406"/>
    <n v="6406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171"/>
    <x v="2"/>
    <s v="M67"/>
    <s v="S081M7A"/>
    <n v="21000000"/>
    <n v="0"/>
    <n v="21000000"/>
    <s v="11081 RAMAYANA BONTANG"/>
    <n v="11171"/>
    <n v="23100000"/>
    <n v="30800000"/>
    <n v="8449"/>
    <n v="253358241"/>
    <n v="536375800"/>
    <n v="61"/>
    <n v="2633226"/>
    <n v="3932000"/>
    <n v="0"/>
    <n v="0"/>
    <n v="0"/>
    <n v="0"/>
    <n v="0"/>
    <n v="0"/>
    <n v="0"/>
    <n v="0"/>
    <n v="0"/>
    <n v="0"/>
    <n v="0"/>
    <n v="0"/>
    <n v="0"/>
    <n v="0"/>
    <n v="0"/>
    <n v="1081200"/>
    <n v="804821"/>
    <n v="8421"/>
    <n v="252571376"/>
    <n v="534641900"/>
    <n v="80"/>
    <n v="4090956"/>
    <n v="8330800"/>
    <n v="0"/>
    <n v="0"/>
    <n v="0"/>
    <n v="0"/>
    <n v="0"/>
    <n v="0"/>
    <n v="0"/>
    <n v="0"/>
    <n v="0"/>
    <n v="0"/>
    <n v="0"/>
    <n v="0"/>
    <n v="141616059"/>
    <n v="300684300"/>
    <n v="2499035"/>
    <n v="4575100"/>
    <n v="2268762"/>
    <n v="5198400"/>
    <n v="105976409"/>
    <n v="223739100"/>
    <d v="2021-08-03T00:00:00"/>
    <d v="2021-07-03T00:00:00"/>
    <d v="2021-08-04T00:00:00"/>
    <n v="8421"/>
    <n v="8421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172"/>
    <x v="3"/>
    <s v="M67"/>
    <s v="S081M7B"/>
    <n v="14800000"/>
    <n v="0"/>
    <n v="14800000"/>
    <s v="11081 RAMAYANA BONTANG"/>
    <n v="11172"/>
    <n v="16247000"/>
    <n v="21100000"/>
    <n v="9512"/>
    <n v="185665076"/>
    <n v="336404100"/>
    <n v="43"/>
    <n v="903136"/>
    <n v="1173900"/>
    <n v="0"/>
    <n v="0"/>
    <n v="0"/>
    <n v="0"/>
    <n v="0"/>
    <n v="0"/>
    <n v="0"/>
    <n v="0"/>
    <n v="0"/>
    <n v="0"/>
    <n v="0"/>
    <n v="0"/>
    <n v="0"/>
    <n v="0"/>
    <n v="0"/>
    <n v="190450"/>
    <n v="361056"/>
    <n v="9699"/>
    <n v="191455549"/>
    <n v="348949600"/>
    <n v="84"/>
    <n v="1724426"/>
    <n v="3828000"/>
    <n v="461"/>
    <n v="8882157"/>
    <n v="16527000"/>
    <n v="0"/>
    <n v="0"/>
    <n v="0"/>
    <n v="0"/>
    <n v="0"/>
    <n v="0"/>
    <n v="0"/>
    <n v="0"/>
    <n v="0"/>
    <n v="120469140"/>
    <n v="239069900"/>
    <n v="1309845"/>
    <n v="3186000"/>
    <n v="1833853"/>
    <n v="2689000"/>
    <n v="64450951"/>
    <n v="96276700"/>
    <d v="2021-08-03T00:00:00"/>
    <d v="2021-08-03T00:00:00"/>
    <d v="2021-08-04T00:00:00"/>
    <n v="9699"/>
    <n v="9699"/>
    <s v="KHAERUL UMAM"/>
    <n v="216"/>
    <n v="6156685"/>
    <n v="1335100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173"/>
    <x v="4"/>
    <s v="M67"/>
    <s v="S081M7C"/>
    <n v="15900000"/>
    <n v="400000"/>
    <n v="16300000"/>
    <s v="11081 RAMAYANA BONTANG"/>
    <n v="11173"/>
    <n v="17510000"/>
    <n v="20600000"/>
    <n v="3795"/>
    <n v="214188277"/>
    <n v="331347500"/>
    <n v="17"/>
    <n v="377273"/>
    <n v="415000"/>
    <n v="0"/>
    <n v="0"/>
    <n v="0"/>
    <n v="0"/>
    <n v="0"/>
    <n v="0"/>
    <n v="0"/>
    <n v="0"/>
    <n v="0"/>
    <n v="0"/>
    <n v="63"/>
    <n v="7578978"/>
    <n v="12719000"/>
    <n v="0"/>
    <n v="0"/>
    <n v="0"/>
    <n v="124579"/>
    <n v="3724"/>
    <n v="206478120"/>
    <n v="318423000"/>
    <n v="189"/>
    <n v="3914225"/>
    <n v="6520000"/>
    <n v="0"/>
    <n v="0"/>
    <n v="0"/>
    <n v="0"/>
    <n v="0"/>
    <n v="0"/>
    <n v="0"/>
    <n v="0"/>
    <n v="0"/>
    <n v="0"/>
    <n v="0"/>
    <n v="0"/>
    <n v="120860671"/>
    <n v="198324100"/>
    <n v="14350765"/>
    <n v="23027000"/>
    <n v="1698422"/>
    <n v="3022000"/>
    <n v="64088301"/>
    <n v="85355900"/>
    <d v="2021-08-03T00:00:00"/>
    <d v="2021-07-06T00:00:00"/>
    <d v="2021-08-04T00:00:00"/>
    <n v="3724"/>
    <n v="3724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281"/>
    <x v="5"/>
    <s v="M8"/>
    <s v="S081M8A"/>
    <n v="129600000"/>
    <n v="0"/>
    <n v="129600000"/>
    <s v="11081 RAMAYANA BONTANG"/>
    <n v="11281"/>
    <n v="142560000"/>
    <n v="158400000"/>
    <n v="54397"/>
    <n v="674303654"/>
    <n v="899094065"/>
    <n v="947"/>
    <n v="14310214"/>
    <n v="18031900"/>
    <n v="0"/>
    <n v="0"/>
    <n v="0"/>
    <n v="0"/>
    <n v="0"/>
    <n v="0"/>
    <n v="0"/>
    <n v="0"/>
    <n v="0"/>
    <n v="0"/>
    <n v="0"/>
    <n v="0"/>
    <n v="0"/>
    <n v="0"/>
    <n v="0"/>
    <n v="2290669"/>
    <n v="481208"/>
    <n v="54037"/>
    <n v="669319090"/>
    <n v="892550415"/>
    <n v="0"/>
    <n v="0"/>
    <n v="0"/>
    <n v="0"/>
    <n v="0"/>
    <n v="0"/>
    <n v="0"/>
    <n v="0"/>
    <n v="0"/>
    <n v="0"/>
    <n v="0"/>
    <n v="0"/>
    <n v="0"/>
    <n v="0"/>
    <n v="0"/>
    <n v="316243726"/>
    <n v="410649665"/>
    <n v="45958704"/>
    <n v="60165900"/>
    <n v="38812068"/>
    <n v="51886100"/>
    <n v="251399594"/>
    <n v="346783750"/>
    <d v="2021-08-03T00:00:00"/>
    <d v="2021-07-09T00:00:00"/>
    <d v="2021-08-04T00:00:00"/>
    <n v="54037"/>
    <n v="54037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282"/>
    <x v="6"/>
    <s v="M8"/>
    <s v="S081M8B"/>
    <n v="131400000"/>
    <n v="0"/>
    <n v="131400000"/>
    <s v="11081 RAMAYANA BONTANG"/>
    <n v="11282"/>
    <n v="144540000"/>
    <n v="160600000"/>
    <n v="61162"/>
    <n v="462351539"/>
    <n v="611169970"/>
    <n v="1228"/>
    <n v="9036704"/>
    <n v="10362080"/>
    <n v="0"/>
    <n v="0"/>
    <n v="0"/>
    <n v="0"/>
    <n v="0"/>
    <n v="0"/>
    <n v="0"/>
    <n v="0"/>
    <n v="0"/>
    <n v="0"/>
    <n v="0"/>
    <n v="0"/>
    <n v="0"/>
    <n v="0"/>
    <n v="0"/>
    <n v="538077"/>
    <n v="354345"/>
    <n v="60370"/>
    <n v="457795524"/>
    <n v="602956360"/>
    <n v="940"/>
    <n v="2752377"/>
    <n v="3848000"/>
    <n v="0"/>
    <n v="0"/>
    <n v="0"/>
    <n v="96"/>
    <n v="307901"/>
    <n v="456000"/>
    <n v="0"/>
    <n v="0"/>
    <n v="0"/>
    <n v="0"/>
    <n v="-128934"/>
    <n v="2550300"/>
    <n v="362017276"/>
    <n v="463197460"/>
    <n v="32802433"/>
    <n v="47450050"/>
    <n v="13804539"/>
    <n v="18706200"/>
    <n v="48284120"/>
    <n v="71823800"/>
    <d v="2021-08-03T00:00:00"/>
    <d v="2021-08-01T00:00:00"/>
    <d v="2021-08-04T00:00:00"/>
    <n v="60370"/>
    <n v="60370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283"/>
    <x v="7"/>
    <s v="M8"/>
    <s v="S081M8C"/>
    <n v="63700000"/>
    <n v="0"/>
    <n v="63700000"/>
    <s v="11081 RAMAYANA BONTANG"/>
    <n v="11283"/>
    <n v="70029000"/>
    <n v="75300000"/>
    <n v="33188"/>
    <n v="325009948"/>
    <n v="420287725"/>
    <n v="629"/>
    <n v="7438441"/>
    <n v="8533175"/>
    <n v="0"/>
    <n v="0"/>
    <n v="0"/>
    <n v="0"/>
    <n v="0"/>
    <n v="0"/>
    <n v="0"/>
    <n v="0"/>
    <n v="0"/>
    <n v="0"/>
    <n v="0"/>
    <n v="0"/>
    <n v="0"/>
    <n v="0"/>
    <n v="0"/>
    <n v="350893"/>
    <n v="-650380"/>
    <n v="32789"/>
    <n v="321076454"/>
    <n v="414619025"/>
    <n v="20"/>
    <n v="1309900"/>
    <n v="1498000"/>
    <n v="0"/>
    <n v="0"/>
    <n v="0"/>
    <n v="0"/>
    <n v="0"/>
    <n v="0"/>
    <n v="0"/>
    <n v="0"/>
    <n v="0"/>
    <n v="0"/>
    <n v="-48807"/>
    <n v="2073250"/>
    <n v="224246347"/>
    <n v="289052750"/>
    <n v="5618612"/>
    <n v="7037650"/>
    <n v="31081163"/>
    <n v="41115400"/>
    <n v="60130332"/>
    <n v="77413225"/>
    <d v="2021-08-03T00:00:00"/>
    <d v="2021-08-03T00:00:00"/>
    <d v="2021-08-04T00:00:00"/>
    <n v="32789"/>
    <n v="32789"/>
    <s v="KHAERUL UMAM"/>
    <n v="0"/>
    <n v="0"/>
    <n v="0"/>
  </r>
  <r>
    <s v="11081"/>
    <s v="S081"/>
    <x v="0"/>
    <s v="S081 - ROBINSON PLAZA BONTANG"/>
    <s v="LKLP"/>
    <s v="CENTRAL"/>
    <s v="KALIMANTAN"/>
    <s v="EAST KALIMANTAN"/>
    <s v="BONTANG"/>
    <s v="A"/>
    <s v="KHAERUL UMAM"/>
    <x v="1"/>
    <n v="11384"/>
    <x v="8"/>
    <s v="M8"/>
    <s v="S081M8D"/>
    <n v="91800000"/>
    <n v="1800000"/>
    <n v="93600000"/>
    <s v="11081 RAMAYANA BONTANG"/>
    <n v="11384"/>
    <n v="100940000"/>
    <n v="103000000"/>
    <n v="5852"/>
    <n v="125409688"/>
    <n v="180560871"/>
    <n v="144"/>
    <n v="5001855"/>
    <n v="5308400"/>
    <n v="0"/>
    <n v="0"/>
    <n v="0"/>
    <n v="0"/>
    <n v="0"/>
    <n v="0"/>
    <n v="0"/>
    <n v="0"/>
    <n v="0"/>
    <n v="0"/>
    <n v="0"/>
    <n v="0"/>
    <n v="0"/>
    <n v="0"/>
    <n v="0"/>
    <n v="251634"/>
    <n v="-1204285"/>
    <n v="5697"/>
    <n v="119743247"/>
    <n v="175459021"/>
    <n v="0"/>
    <n v="0"/>
    <n v="0"/>
    <n v="0"/>
    <n v="0"/>
    <n v="0"/>
    <n v="0"/>
    <n v="0"/>
    <n v="0"/>
    <n v="39"/>
    <n v="1156967"/>
    <n v="610000"/>
    <n v="0"/>
    <n v="0"/>
    <n v="0"/>
    <n v="101865164"/>
    <n v="146224800"/>
    <n v="16541535"/>
    <n v="27666100"/>
    <n v="432246"/>
    <n v="488425"/>
    <n v="691650"/>
    <n v="782696"/>
    <d v="2021-08-03T00:00:00"/>
    <d v="2021-07-31T00:00:00"/>
    <d v="2021-08-04T00:00:00"/>
    <n v="5697"/>
    <n v="5697"/>
    <s v="KHAERUL UMAM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161"/>
    <x v="0"/>
    <s v="M67"/>
    <s v="S082M6A"/>
    <n v="10400000"/>
    <n v="800000"/>
    <n v="11200000"/>
    <s v="11082 ROBINSON SESETAN"/>
    <n v="11161"/>
    <n v="11410000"/>
    <n v="16300000"/>
    <n v="5340"/>
    <n v="175936722"/>
    <n v="294291949"/>
    <n v="39"/>
    <n v="1532984"/>
    <n v="2217600"/>
    <n v="0"/>
    <n v="0"/>
    <n v="0"/>
    <n v="0"/>
    <n v="0"/>
    <n v="0"/>
    <n v="0"/>
    <n v="0"/>
    <n v="0"/>
    <n v="0"/>
    <n v="0"/>
    <n v="0"/>
    <n v="0"/>
    <n v="0"/>
    <n v="0"/>
    <n v="531320"/>
    <n v="233583"/>
    <n v="5323"/>
    <n v="175242691"/>
    <n v="293085749"/>
    <n v="0"/>
    <n v="0"/>
    <n v="0"/>
    <n v="0"/>
    <n v="0"/>
    <n v="0"/>
    <n v="0"/>
    <n v="0"/>
    <n v="0"/>
    <n v="0"/>
    <n v="0"/>
    <n v="0"/>
    <n v="0"/>
    <n v="0"/>
    <n v="0"/>
    <n v="31124096"/>
    <n v="50160050"/>
    <n v="17427415"/>
    <n v="31405975"/>
    <n v="8232728"/>
    <n v="14096100"/>
    <n v="118458452"/>
    <n v="197423624"/>
    <d v="2021-08-03T00:00:00"/>
    <d v="2021-07-23T00:00:00"/>
    <d v="2021-08-04T00:00:00"/>
    <n v="5323"/>
    <n v="5323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162"/>
    <x v="1"/>
    <s v="M67"/>
    <s v="S082M6B"/>
    <n v="3200000"/>
    <n v="400000"/>
    <n v="3600000"/>
    <s v="11082 ROBINSON SESETAN"/>
    <n v="11162"/>
    <n v="3500000"/>
    <n v="5000000"/>
    <n v="7595"/>
    <n v="124770027"/>
    <n v="185341000"/>
    <n v="33"/>
    <n v="381972"/>
    <n v="463600"/>
    <n v="0"/>
    <n v="0"/>
    <n v="0"/>
    <n v="0"/>
    <n v="0"/>
    <n v="0"/>
    <n v="0"/>
    <n v="0"/>
    <n v="0"/>
    <n v="0"/>
    <n v="0"/>
    <n v="0"/>
    <n v="0"/>
    <n v="0"/>
    <n v="0"/>
    <n v="43430"/>
    <n v="69825"/>
    <n v="7584"/>
    <n v="124586976"/>
    <n v="185066700"/>
    <n v="0"/>
    <n v="0"/>
    <n v="0"/>
    <n v="0"/>
    <n v="0"/>
    <n v="0"/>
    <n v="0"/>
    <n v="0"/>
    <n v="0"/>
    <n v="0"/>
    <n v="0"/>
    <n v="0"/>
    <n v="0"/>
    <n v="0"/>
    <n v="0"/>
    <n v="49716834"/>
    <n v="87364200"/>
    <n v="10327386"/>
    <n v="14565800"/>
    <n v="4930304"/>
    <n v="9079600"/>
    <n v="59612452"/>
    <n v="74057100"/>
    <d v="2021-08-03T00:00:00"/>
    <d v="2021-07-13T00:00:00"/>
    <d v="2021-08-04T00:00:00"/>
    <n v="7584"/>
    <n v="7584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171"/>
    <x v="2"/>
    <s v="M67"/>
    <s v="S082M7A"/>
    <n v="18200000"/>
    <n v="7600000"/>
    <n v="25800000"/>
    <s v="11082 ROBINSON SESETAN"/>
    <n v="11171"/>
    <n v="20025000"/>
    <n v="26700000"/>
    <n v="5169"/>
    <n v="160773344"/>
    <n v="272622300"/>
    <n v="46"/>
    <n v="1646044"/>
    <n v="2351250"/>
    <n v="0"/>
    <n v="0"/>
    <n v="0"/>
    <n v="0"/>
    <n v="0"/>
    <n v="0"/>
    <n v="0"/>
    <n v="0"/>
    <n v="0"/>
    <n v="0"/>
    <n v="0"/>
    <n v="0"/>
    <n v="0"/>
    <n v="0"/>
    <n v="0"/>
    <n v="540600"/>
    <n v="384340"/>
    <n v="5152"/>
    <n v="160332766"/>
    <n v="271805100"/>
    <n v="0"/>
    <n v="0"/>
    <n v="0"/>
    <n v="0"/>
    <n v="0"/>
    <n v="0"/>
    <n v="0"/>
    <n v="0"/>
    <n v="0"/>
    <n v="0"/>
    <n v="0"/>
    <n v="0"/>
    <n v="0"/>
    <n v="0"/>
    <n v="0"/>
    <n v="60609020"/>
    <n v="109264000"/>
    <n v="50810413"/>
    <n v="82030700"/>
    <n v="10178294"/>
    <n v="17455300"/>
    <n v="38735039"/>
    <n v="63055100"/>
    <d v="2021-08-03T00:00:00"/>
    <d v="2021-07-23T00:00:00"/>
    <d v="2021-08-04T00:00:00"/>
    <n v="5152"/>
    <n v="5152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172"/>
    <x v="3"/>
    <s v="M67"/>
    <s v="S082M7B"/>
    <n v="20800000"/>
    <n v="0"/>
    <n v="20800000"/>
    <s v="11082 ROBINSON SESETAN"/>
    <n v="11172"/>
    <n v="22869000"/>
    <n v="29700000"/>
    <n v="6383"/>
    <n v="133048573"/>
    <n v="219927200"/>
    <n v="77"/>
    <n v="1685276"/>
    <n v="2094400"/>
    <n v="0"/>
    <n v="0"/>
    <n v="0"/>
    <n v="0"/>
    <n v="0"/>
    <n v="0"/>
    <n v="0"/>
    <n v="0"/>
    <n v="0"/>
    <n v="0"/>
    <n v="0"/>
    <n v="0"/>
    <n v="0"/>
    <n v="0"/>
    <n v="0"/>
    <n v="301600"/>
    <n v="482952"/>
    <n v="6325"/>
    <n v="132062696"/>
    <n v="218234300"/>
    <n v="0"/>
    <n v="0"/>
    <n v="0"/>
    <n v="0"/>
    <n v="0"/>
    <n v="0"/>
    <n v="0"/>
    <n v="0"/>
    <n v="0"/>
    <n v="0"/>
    <n v="0"/>
    <n v="0"/>
    <n v="0"/>
    <n v="0"/>
    <n v="0"/>
    <n v="30147935"/>
    <n v="55273900"/>
    <n v="51786189"/>
    <n v="91450200"/>
    <n v="8127462"/>
    <n v="15094100"/>
    <n v="42001110"/>
    <n v="56416100"/>
    <d v="2021-08-03T00:00:00"/>
    <d v="2021-07-13T00:00:00"/>
    <d v="2021-08-04T00:00:00"/>
    <n v="6325"/>
    <n v="6325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173"/>
    <x v="4"/>
    <s v="M67"/>
    <s v="S082M7C"/>
    <n v="17400000"/>
    <n v="2900000"/>
    <n v="20300000"/>
    <s v="11082 ROBINSON SESETAN"/>
    <n v="11173"/>
    <n v="19125000"/>
    <n v="22500000"/>
    <n v="4162"/>
    <n v="174269807"/>
    <n v="257690700"/>
    <n v="47"/>
    <n v="2355613"/>
    <n v="2873000"/>
    <n v="0"/>
    <n v="0"/>
    <n v="0"/>
    <n v="0"/>
    <n v="0"/>
    <n v="0"/>
    <n v="0"/>
    <n v="0"/>
    <n v="0"/>
    <n v="0"/>
    <n v="0"/>
    <n v="0"/>
    <n v="0"/>
    <n v="0"/>
    <n v="0"/>
    <n v="281825"/>
    <n v="390344"/>
    <n v="4127"/>
    <n v="172854141"/>
    <n v="255617200"/>
    <n v="0"/>
    <n v="0"/>
    <n v="0"/>
    <n v="0"/>
    <n v="0"/>
    <n v="0"/>
    <n v="0"/>
    <n v="0"/>
    <n v="0"/>
    <n v="0"/>
    <n v="0"/>
    <n v="0"/>
    <n v="0"/>
    <n v="0"/>
    <n v="0"/>
    <n v="49836490"/>
    <n v="74490400"/>
    <n v="29308459"/>
    <n v="44724500"/>
    <n v="12191258"/>
    <n v="17797300"/>
    <n v="81517934"/>
    <n v="118605000"/>
    <d v="2021-08-03T00:00:00"/>
    <d v="2021-07-23T00:00:00"/>
    <d v="2021-08-04T00:00:00"/>
    <n v="4127"/>
    <n v="4127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281"/>
    <x v="5"/>
    <s v="M8"/>
    <s v="S082M8A"/>
    <n v="208500000"/>
    <n v="0"/>
    <n v="208500000"/>
    <s v="11082 ROBINSON SESETAN"/>
    <n v="11281"/>
    <n v="229320000"/>
    <n v="254800000"/>
    <n v="59579"/>
    <n v="784639005"/>
    <n v="1042917325"/>
    <n v="1840"/>
    <n v="22465636"/>
    <n v="26274575"/>
    <n v="24"/>
    <n v="393143"/>
    <n v="416400"/>
    <n v="378545"/>
    <n v="0"/>
    <n v="0"/>
    <n v="0"/>
    <n v="0"/>
    <n v="0"/>
    <n v="0"/>
    <n v="0"/>
    <n v="0"/>
    <n v="0"/>
    <n v="0"/>
    <n v="0"/>
    <n v="1562381"/>
    <n v="2228440"/>
    <n v="58951"/>
    <n v="778196932"/>
    <n v="1034387300"/>
    <n v="0"/>
    <n v="0"/>
    <n v="0"/>
    <n v="902"/>
    <n v="10598574"/>
    <n v="14395600"/>
    <n v="1242"/>
    <n v="15210875"/>
    <n v="17991000"/>
    <n v="0"/>
    <n v="0"/>
    <n v="0"/>
    <n v="0"/>
    <n v="0"/>
    <n v="0"/>
    <n v="405492418"/>
    <n v="536300800"/>
    <n v="156840482"/>
    <n v="208277500"/>
    <n v="60885469"/>
    <n v="79437000"/>
    <n v="122963467"/>
    <n v="168833550"/>
    <d v="2021-08-03T00:00:00"/>
    <d v="2021-08-02T00:00:00"/>
    <d v="2021-08-04T00:00:00"/>
    <n v="58951"/>
    <n v="58951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282"/>
    <x v="6"/>
    <s v="M8"/>
    <s v="S082M8B"/>
    <n v="228500000"/>
    <n v="0"/>
    <n v="228500000"/>
    <s v="11082 ROBINSON SESETAN"/>
    <n v="11282"/>
    <n v="251370000"/>
    <n v="279300000"/>
    <n v="66163"/>
    <n v="472143114"/>
    <n v="613423375"/>
    <n v="3218"/>
    <n v="23090465"/>
    <n v="26955100"/>
    <n v="520"/>
    <n v="5359720"/>
    <n v="5639600"/>
    <n v="5126909"/>
    <n v="0"/>
    <n v="0"/>
    <n v="0"/>
    <n v="0"/>
    <n v="0"/>
    <n v="0"/>
    <n v="0"/>
    <n v="0"/>
    <n v="0"/>
    <n v="0"/>
    <n v="0"/>
    <n v="1738344"/>
    <n v="-255759"/>
    <n v="65247"/>
    <n v="470831295"/>
    <n v="610737800"/>
    <n v="0"/>
    <n v="0"/>
    <n v="0"/>
    <n v="0"/>
    <n v="0"/>
    <n v="0"/>
    <n v="8358"/>
    <n v="75859240"/>
    <n v="90029100"/>
    <n v="0"/>
    <n v="0"/>
    <n v="0"/>
    <n v="0"/>
    <n v="0"/>
    <n v="0"/>
    <n v="354462941"/>
    <n v="444896300"/>
    <n v="44234341"/>
    <n v="61147325"/>
    <n v="7438513"/>
    <n v="10315625"/>
    <n v="27974684"/>
    <n v="37643100"/>
    <d v="2021-08-03T00:00:00"/>
    <d v="2021-08-02T00:00:00"/>
    <d v="2021-08-04T00:00:00"/>
    <n v="65247"/>
    <n v="65327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283"/>
    <x v="7"/>
    <s v="M8"/>
    <s v="S082M8C"/>
    <n v="62100000"/>
    <n v="0"/>
    <n v="62100000"/>
    <s v="11082 ROBINSON SESETAN"/>
    <n v="11283"/>
    <n v="68355000"/>
    <n v="73500000"/>
    <n v="33779"/>
    <n v="290674278"/>
    <n v="365578330"/>
    <n v="822"/>
    <n v="7240078"/>
    <n v="8247260"/>
    <n v="0"/>
    <n v="0"/>
    <n v="0"/>
    <n v="0"/>
    <n v="0"/>
    <n v="0"/>
    <n v="0"/>
    <n v="0"/>
    <n v="0"/>
    <n v="0"/>
    <n v="0"/>
    <n v="0"/>
    <n v="0"/>
    <n v="0"/>
    <n v="0"/>
    <n v="283169"/>
    <n v="623213"/>
    <n v="33394"/>
    <n v="287844890"/>
    <n v="362036490"/>
    <n v="0"/>
    <n v="0"/>
    <n v="0"/>
    <n v="0"/>
    <n v="0"/>
    <n v="0"/>
    <n v="2589"/>
    <n v="20279438"/>
    <n v="24860900"/>
    <n v="69"/>
    <n v="277798"/>
    <n v="333650"/>
    <n v="0"/>
    <n v="0"/>
    <n v="0"/>
    <n v="143820994"/>
    <n v="177233540"/>
    <n v="40869355"/>
    <n v="54132800"/>
    <n v="22816765"/>
    <n v="28582400"/>
    <n v="68947644"/>
    <n v="87826550"/>
    <d v="2021-08-03T00:00:00"/>
    <d v="2021-07-31T00:00:00"/>
    <d v="2021-08-04T00:00:00"/>
    <n v="33394"/>
    <n v="33394"/>
    <s v="EKO PRASETYO"/>
    <n v="0"/>
    <n v="0"/>
    <n v="0"/>
  </r>
  <r>
    <s v="11082"/>
    <s v="S082"/>
    <x v="1"/>
    <s v="S082 - ROBINSON SESETAN"/>
    <s v="LKLP"/>
    <s v="CENTRAL"/>
    <s v="BALI"/>
    <s v="BALI"/>
    <s v="DENPASAR"/>
    <s v="A"/>
    <s v="EKO PRASETYO"/>
    <x v="1"/>
    <n v="11384"/>
    <x v="8"/>
    <s v="M8"/>
    <s v="S082M8D"/>
    <n v="107200000"/>
    <n v="0"/>
    <n v="107200000"/>
    <s v="11082 ROBINSON SESETAN"/>
    <n v="11384"/>
    <n v="117894000"/>
    <n v="120300000"/>
    <n v="6312"/>
    <n v="100332584"/>
    <n v="142951875"/>
    <n v="200"/>
    <n v="5586828"/>
    <n v="6043475"/>
    <n v="0"/>
    <n v="0"/>
    <n v="0"/>
    <n v="0"/>
    <n v="0"/>
    <n v="0"/>
    <n v="0"/>
    <n v="0"/>
    <n v="0"/>
    <n v="0"/>
    <n v="0"/>
    <n v="0"/>
    <n v="0"/>
    <n v="0"/>
    <n v="0"/>
    <n v="329201"/>
    <n v="613014"/>
    <n v="6203"/>
    <n v="96914825"/>
    <n v="138785325"/>
    <n v="0"/>
    <n v="0"/>
    <n v="0"/>
    <n v="0"/>
    <n v="0"/>
    <n v="0"/>
    <n v="921"/>
    <n v="18197885"/>
    <n v="25855100"/>
    <n v="0"/>
    <n v="0"/>
    <n v="0"/>
    <n v="0"/>
    <n v="-6589"/>
    <n v="14200"/>
    <n v="69111296"/>
    <n v="99910150"/>
    <n v="4820155"/>
    <n v="6184475"/>
    <n v="2997907"/>
    <n v="4208400"/>
    <n v="18783631"/>
    <n v="26896700"/>
    <d v="2021-08-03T00:00:00"/>
    <d v="2021-08-03T00:00:00"/>
    <d v="2021-08-04T00:00:00"/>
    <n v="6203"/>
    <n v="6207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161"/>
    <x v="0"/>
    <s v="M67"/>
    <s v="S083M6A"/>
    <n v="13400000"/>
    <n v="0"/>
    <n v="13400000"/>
    <s v="11083 RAMAYANA BANYUWANGI"/>
    <n v="11161"/>
    <n v="14770000"/>
    <n v="21100000"/>
    <n v="3100"/>
    <n v="105525732"/>
    <n v="187505400"/>
    <n v="33"/>
    <n v="1473171"/>
    <n v="2258900"/>
    <n v="0"/>
    <n v="0"/>
    <n v="0"/>
    <n v="0"/>
    <n v="0"/>
    <n v="0"/>
    <n v="0"/>
    <n v="0"/>
    <n v="0"/>
    <n v="0"/>
    <n v="0"/>
    <n v="0"/>
    <n v="0"/>
    <n v="0"/>
    <n v="0"/>
    <n v="638410"/>
    <n v="257007"/>
    <n v="3092"/>
    <n v="105105614"/>
    <n v="186730900"/>
    <n v="0"/>
    <n v="0"/>
    <n v="0"/>
    <n v="0"/>
    <n v="0"/>
    <n v="0"/>
    <n v="0"/>
    <n v="0"/>
    <n v="0"/>
    <n v="0"/>
    <n v="0"/>
    <n v="0"/>
    <n v="0"/>
    <n v="0"/>
    <n v="0"/>
    <n v="75590838"/>
    <n v="134883500"/>
    <n v="5793264"/>
    <n v="10594400"/>
    <n v="627823"/>
    <n v="1159200"/>
    <n v="23093689"/>
    <n v="40093800"/>
    <d v="2021-08-03T00:00:00"/>
    <d v="2021-07-30T00:00:00"/>
    <d v="2021-08-04T00:00:00"/>
    <n v="3092"/>
    <n v="3092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162"/>
    <x v="1"/>
    <s v="M67"/>
    <s v="S083M6B"/>
    <n v="2900000"/>
    <n v="100000"/>
    <n v="3000000"/>
    <s v="11083 RAMAYANA BANYUWANGI"/>
    <n v="11162"/>
    <n v="3220000"/>
    <n v="4600000"/>
    <n v="3941"/>
    <n v="54482235"/>
    <n v="72888600"/>
    <n v="25"/>
    <n v="345636"/>
    <n v="401200"/>
    <n v="0"/>
    <n v="0"/>
    <n v="0"/>
    <n v="0"/>
    <n v="0"/>
    <n v="0"/>
    <n v="0"/>
    <n v="0"/>
    <n v="0"/>
    <n v="0"/>
    <n v="0"/>
    <n v="0"/>
    <n v="0"/>
    <n v="0"/>
    <n v="0"/>
    <n v="21000"/>
    <n v="68911"/>
    <n v="3930"/>
    <n v="54333399"/>
    <n v="72680100"/>
    <n v="0"/>
    <n v="0"/>
    <n v="0"/>
    <n v="0"/>
    <n v="0"/>
    <n v="0"/>
    <n v="0"/>
    <n v="0"/>
    <n v="0"/>
    <n v="0"/>
    <n v="0"/>
    <n v="0"/>
    <n v="0"/>
    <n v="0"/>
    <n v="0"/>
    <n v="7855237"/>
    <n v="11840200"/>
    <n v="8707535"/>
    <n v="14724500"/>
    <n v="2132543"/>
    <n v="3812400"/>
    <n v="35638084"/>
    <n v="42303000"/>
    <d v="2021-08-03T00:00:00"/>
    <d v="2021-06-29T00:00:00"/>
    <d v="2021-08-04T00:00:00"/>
    <n v="3930"/>
    <n v="3930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171"/>
    <x v="2"/>
    <s v="M67"/>
    <s v="S083M7A"/>
    <n v="20900000"/>
    <n v="3500000"/>
    <n v="24400000"/>
    <s v="11083 RAMAYANA BANYUWANGI"/>
    <n v="11171"/>
    <n v="23025000"/>
    <n v="30700000"/>
    <n v="4429"/>
    <n v="132216631"/>
    <n v="231562300"/>
    <n v="129"/>
    <n v="5261473"/>
    <n v="7738400"/>
    <n v="0"/>
    <n v="0"/>
    <n v="0"/>
    <n v="0"/>
    <n v="0"/>
    <n v="0"/>
    <n v="0"/>
    <n v="0"/>
    <n v="0"/>
    <n v="0"/>
    <n v="0"/>
    <n v="0"/>
    <n v="0"/>
    <n v="0"/>
    <n v="0"/>
    <n v="1950780"/>
    <n v="888938"/>
    <n v="4337"/>
    <n v="129206288"/>
    <n v="226042300"/>
    <n v="0"/>
    <n v="0"/>
    <n v="0"/>
    <n v="0"/>
    <n v="0"/>
    <n v="0"/>
    <n v="0"/>
    <n v="0"/>
    <n v="0"/>
    <n v="0"/>
    <n v="0"/>
    <n v="0"/>
    <n v="0"/>
    <n v="0"/>
    <n v="0"/>
    <n v="79657553"/>
    <n v="141979200"/>
    <n v="16858798"/>
    <n v="28403000"/>
    <n v="2536706"/>
    <n v="4280000"/>
    <n v="30153231"/>
    <n v="51380100"/>
    <d v="2021-08-03T00:00:00"/>
    <d v="2021-07-30T00:00:00"/>
    <d v="2021-08-04T00:00:00"/>
    <n v="4337"/>
    <n v="4337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172"/>
    <x v="3"/>
    <s v="M67"/>
    <s v="S083M7B"/>
    <n v="26200000"/>
    <n v="0"/>
    <n v="26200000"/>
    <s v="11083 RAMAYANA BANYUWANGI"/>
    <n v="11172"/>
    <n v="28798000"/>
    <n v="37400000"/>
    <n v="5858"/>
    <n v="120577182"/>
    <n v="207119000"/>
    <n v="56"/>
    <n v="1131140"/>
    <n v="1416300"/>
    <n v="0"/>
    <n v="0"/>
    <n v="0"/>
    <n v="0"/>
    <n v="0"/>
    <n v="0"/>
    <n v="0"/>
    <n v="0"/>
    <n v="0"/>
    <n v="0"/>
    <n v="0"/>
    <n v="0"/>
    <n v="0"/>
    <n v="0"/>
    <n v="0"/>
    <n v="180050"/>
    <n v="331598"/>
    <n v="5836"/>
    <n v="120200065"/>
    <n v="206429100"/>
    <n v="0"/>
    <n v="0"/>
    <n v="0"/>
    <n v="28"/>
    <n v="996205"/>
    <n v="1920000"/>
    <n v="0"/>
    <n v="0"/>
    <n v="0"/>
    <n v="0"/>
    <n v="0"/>
    <n v="0"/>
    <n v="0"/>
    <n v="0"/>
    <n v="0"/>
    <n v="59772803"/>
    <n v="107019600"/>
    <n v="24160534"/>
    <n v="41768400"/>
    <n v="12979375"/>
    <n v="24373000"/>
    <n v="23287353"/>
    <n v="33268100"/>
    <d v="2021-08-03T00:00:00"/>
    <d v="2021-07-30T00:00:00"/>
    <d v="2021-08-04T00:00:00"/>
    <n v="5836"/>
    <n v="5836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173"/>
    <x v="4"/>
    <s v="M67"/>
    <s v="S083M7C"/>
    <n v="18400000"/>
    <n v="0"/>
    <n v="18400000"/>
    <s v="11083 RAMAYANA BANYUWANGI"/>
    <n v="11173"/>
    <n v="20230000"/>
    <n v="23800000"/>
    <n v="2716"/>
    <n v="144362535"/>
    <n v="210176300"/>
    <n v="44"/>
    <n v="2741544"/>
    <n v="3284400"/>
    <n v="0"/>
    <n v="0"/>
    <n v="0"/>
    <n v="0"/>
    <n v="0"/>
    <n v="0"/>
    <n v="0"/>
    <n v="0"/>
    <n v="0"/>
    <n v="0"/>
    <n v="0"/>
    <n v="0"/>
    <n v="0"/>
    <n v="0"/>
    <n v="0"/>
    <n v="266700"/>
    <n v="562741"/>
    <n v="2698"/>
    <n v="142649744"/>
    <n v="207665800"/>
    <n v="0"/>
    <n v="0"/>
    <n v="0"/>
    <n v="57"/>
    <n v="6854878"/>
    <n v="9078000"/>
    <n v="0"/>
    <n v="0"/>
    <n v="0"/>
    <n v="0"/>
    <n v="0"/>
    <n v="0"/>
    <n v="0"/>
    <n v="0"/>
    <n v="0"/>
    <n v="71685022"/>
    <n v="104276350"/>
    <n v="23551963"/>
    <n v="34193900"/>
    <n v="1312422"/>
    <n v="2064000"/>
    <n v="46100337"/>
    <n v="67131550"/>
    <d v="2021-08-03T00:00:00"/>
    <d v="2021-07-30T00:00:00"/>
    <d v="2021-08-04T00:00:00"/>
    <n v="2698"/>
    <n v="2698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281"/>
    <x v="5"/>
    <s v="M8"/>
    <s v="S083M8A"/>
    <n v="30400000"/>
    <n v="0"/>
    <n v="30400000"/>
    <s v="11083 RAMAYANA BANYUWANGI"/>
    <n v="11281"/>
    <n v="33480000"/>
    <n v="37200000"/>
    <n v="45004"/>
    <n v="425271101"/>
    <n v="570698609"/>
    <n v="880"/>
    <n v="8662989"/>
    <n v="9983300"/>
    <n v="0"/>
    <n v="0"/>
    <n v="0"/>
    <n v="0"/>
    <n v="0"/>
    <n v="0"/>
    <n v="0"/>
    <n v="0"/>
    <n v="0"/>
    <n v="0"/>
    <n v="0"/>
    <n v="0"/>
    <n v="0"/>
    <n v="0"/>
    <n v="0"/>
    <n v="451067"/>
    <n v="-1124429"/>
    <n v="44545"/>
    <n v="420872571"/>
    <n v="566193709"/>
    <n v="0"/>
    <n v="0"/>
    <n v="0"/>
    <n v="0"/>
    <n v="0"/>
    <n v="0"/>
    <n v="0"/>
    <n v="0"/>
    <n v="0"/>
    <n v="0"/>
    <n v="0"/>
    <n v="0"/>
    <n v="0"/>
    <n v="0"/>
    <n v="0"/>
    <n v="141634321"/>
    <n v="189567350"/>
    <n v="62388196"/>
    <n v="80743700"/>
    <n v="85473437"/>
    <n v="115088150"/>
    <n v="131186724"/>
    <n v="180552709"/>
    <d v="2021-08-03T00:00:00"/>
    <d v="2021-07-13T00:00:00"/>
    <d v="2021-08-04T00:00:00"/>
    <n v="44545"/>
    <n v="44545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282"/>
    <x v="6"/>
    <s v="M8"/>
    <s v="S083M8B"/>
    <n v="90200000"/>
    <n v="0"/>
    <n v="90200000"/>
    <s v="11083 RAMAYANA BANYUWANGI"/>
    <n v="11282"/>
    <n v="99180000"/>
    <n v="110200000"/>
    <n v="50168"/>
    <n v="407588216"/>
    <n v="530963800"/>
    <n v="1568"/>
    <n v="9584961"/>
    <n v="11008525"/>
    <n v="0"/>
    <n v="0"/>
    <n v="0"/>
    <n v="0"/>
    <n v="0"/>
    <n v="0"/>
    <n v="0"/>
    <n v="0"/>
    <n v="0"/>
    <n v="0"/>
    <n v="0"/>
    <n v="0"/>
    <n v="0"/>
    <n v="0"/>
    <n v="0"/>
    <n v="510465"/>
    <n v="586133"/>
    <n v="49152"/>
    <n v="402920924"/>
    <n v="525229850"/>
    <n v="0"/>
    <n v="0"/>
    <n v="0"/>
    <n v="40"/>
    <n v="225293"/>
    <n v="316000"/>
    <n v="48"/>
    <n v="153950"/>
    <n v="216000"/>
    <n v="0"/>
    <n v="0"/>
    <n v="0"/>
    <n v="0"/>
    <n v="0"/>
    <n v="0"/>
    <n v="304210489"/>
    <n v="389822550"/>
    <n v="52585950"/>
    <n v="73215800"/>
    <n v="10232175"/>
    <n v="14566200"/>
    <n v="35998955"/>
    <n v="49438800"/>
    <d v="2021-08-03T00:00:00"/>
    <d v="2021-07-30T00:00:00"/>
    <d v="2021-08-04T00:00:00"/>
    <n v="49152"/>
    <n v="49152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283"/>
    <x v="7"/>
    <s v="M8"/>
    <s v="S083M8C"/>
    <n v="18900000"/>
    <n v="0"/>
    <n v="18900000"/>
    <s v="11083 RAMAYANA BANYUWANGI"/>
    <n v="11283"/>
    <n v="20832000"/>
    <n v="22400000"/>
    <n v="13863"/>
    <n v="102662354"/>
    <n v="127866400"/>
    <n v="966"/>
    <n v="9122960"/>
    <n v="10092900"/>
    <n v="0"/>
    <n v="0"/>
    <n v="0"/>
    <n v="0"/>
    <n v="0"/>
    <n v="0"/>
    <n v="0"/>
    <n v="0"/>
    <n v="0"/>
    <n v="0"/>
    <n v="0"/>
    <n v="0"/>
    <n v="0"/>
    <n v="0"/>
    <n v="0"/>
    <n v="57650"/>
    <n v="1290671"/>
    <n v="13379"/>
    <n v="98651350"/>
    <n v="122801475"/>
    <n v="0"/>
    <n v="0"/>
    <n v="0"/>
    <n v="0"/>
    <n v="0"/>
    <n v="0"/>
    <n v="408"/>
    <n v="2935841"/>
    <n v="3616800"/>
    <n v="0"/>
    <n v="0"/>
    <n v="0"/>
    <n v="0"/>
    <n v="0"/>
    <n v="0"/>
    <n v="61071287"/>
    <n v="74926275"/>
    <n v="8508458"/>
    <n v="11073580"/>
    <n v="857751"/>
    <n v="1066300"/>
    <n v="28213854"/>
    <n v="35735320"/>
    <d v="2021-08-03T00:00:00"/>
    <d v="2021-07-30T00:00:00"/>
    <d v="2021-08-04T00:00:00"/>
    <n v="13379"/>
    <n v="13379"/>
    <s v="EKO PRASETYO"/>
    <n v="0"/>
    <n v="0"/>
    <n v="0"/>
  </r>
  <r>
    <s v="11083"/>
    <s v="S083"/>
    <x v="0"/>
    <s v="S083 - ROBINSON BANYUWANGI"/>
    <s v="LKLP"/>
    <s v="WEST"/>
    <s v="JAVA"/>
    <s v="EAST JAVA"/>
    <s v="BANYUWANGI"/>
    <s v="B"/>
    <s v="EKO PRASETYO"/>
    <x v="1"/>
    <n v="11384"/>
    <x v="8"/>
    <s v="M8"/>
    <s v="S083M8D"/>
    <n v="219000000"/>
    <n v="0"/>
    <n v="219000000"/>
    <s v="11083 RAMAYANA BANYUWANGI"/>
    <n v="11384"/>
    <n v="240884000"/>
    <n v="245800000"/>
    <n v="11389"/>
    <n v="192754689"/>
    <n v="254939450"/>
    <n v="485"/>
    <n v="12821381"/>
    <n v="13266650"/>
    <n v="0"/>
    <n v="0"/>
    <n v="0"/>
    <n v="0"/>
    <n v="0"/>
    <n v="0"/>
    <n v="0"/>
    <n v="0"/>
    <n v="0"/>
    <n v="0"/>
    <n v="0"/>
    <n v="0"/>
    <n v="0"/>
    <n v="0"/>
    <n v="0"/>
    <n v="120063"/>
    <n v="2864109"/>
    <n v="11115"/>
    <n v="185953295"/>
    <n v="246694750"/>
    <n v="0"/>
    <n v="0"/>
    <n v="0"/>
    <n v="0"/>
    <n v="0"/>
    <n v="0"/>
    <n v="821"/>
    <n v="8206639"/>
    <n v="10011000"/>
    <n v="0"/>
    <n v="0"/>
    <n v="0"/>
    <n v="0"/>
    <n v="56029"/>
    <n v="-175000"/>
    <n v="157417016"/>
    <n v="207840450"/>
    <n v="15869630"/>
    <n v="22435850"/>
    <n v="6483713"/>
    <n v="8206800"/>
    <n v="6182936"/>
    <n v="8211650"/>
    <d v="2021-08-03T00:00:00"/>
    <d v="2021-08-03T00:00:00"/>
    <d v="2021-08-04T00:00:00"/>
    <n v="11115"/>
    <n v="11112"/>
    <s v="EKO PRASETYO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161"/>
    <x v="0"/>
    <s v="M67"/>
    <s v="S085M6A"/>
    <n v="0"/>
    <n v="0"/>
    <n v="0"/>
    <s v="11085 RAMAYANA DURI"/>
    <n v="11161"/>
    <n v="0"/>
    <n v="0"/>
    <n v="-18"/>
    <n v="-535777"/>
    <n v="-80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"/>
    <n v="-535777"/>
    <n v="-806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35777"/>
    <n v="-806400"/>
    <m/>
    <d v="2019-04-03T00:00:00"/>
    <d v="2021-08-04T00:00:00"/>
    <n v="-18"/>
    <n v="-18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162"/>
    <x v="1"/>
    <s v="M67"/>
    <s v="S085M6B"/>
    <n v="0"/>
    <n v="0"/>
    <n v="0"/>
    <s v="11085 RAMAYANA DURI"/>
    <n v="11162"/>
    <n v="0"/>
    <n v="0"/>
    <n v="-932"/>
    <n v="-21365191"/>
    <n v="-309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32"/>
    <n v="-21365191"/>
    <n v="-3095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1365191"/>
    <n v="-30959600"/>
    <m/>
    <d v="2019-11-30T00:00:00"/>
    <d v="2021-08-04T00:00:00"/>
    <n v="-932"/>
    <n v="-932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171"/>
    <x v="2"/>
    <s v="M67"/>
    <s v="S085M7A"/>
    <n v="0"/>
    <n v="0"/>
    <n v="0"/>
    <s v="11085 RAMAYANA DURI"/>
    <n v="11171"/>
    <n v="0"/>
    <n v="0"/>
    <n v="-302"/>
    <n v="-17207143"/>
    <n v="-29655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02"/>
    <n v="-17207143"/>
    <n v="-29655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207143"/>
    <n v="-29655400"/>
    <m/>
    <d v="2019-10-22T00:00:00"/>
    <d v="2021-08-04T00:00:00"/>
    <n v="-302"/>
    <n v="-302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172"/>
    <x v="3"/>
    <s v="M67"/>
    <s v="S085M7B"/>
    <n v="0"/>
    <n v="0"/>
    <n v="0"/>
    <s v="11085 RAMAYANA DURI"/>
    <n v="11172"/>
    <n v="0"/>
    <n v="0"/>
    <n v="-162"/>
    <n v="-4437667"/>
    <n v="-750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62"/>
    <n v="-4437667"/>
    <n v="-750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437667"/>
    <n v="-7503000"/>
    <m/>
    <d v="2019-06-27T00:00:00"/>
    <d v="2021-08-04T00:00:00"/>
    <n v="-162"/>
    <n v="-162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173"/>
    <x v="4"/>
    <s v="M67"/>
    <s v="S085M7C"/>
    <n v="0"/>
    <n v="0"/>
    <n v="0"/>
    <s v="11085 RAMAYANA DURI"/>
    <n v="11173"/>
    <n v="0"/>
    <n v="0"/>
    <n v="-37"/>
    <n v="-2608258"/>
    <n v="-120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7"/>
    <n v="-2608258"/>
    <n v="-120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08258"/>
    <n v="-1206500"/>
    <m/>
    <d v="2018-09-21T00:00:00"/>
    <d v="2021-08-04T00:00:00"/>
    <n v="-37"/>
    <n v="-37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281"/>
    <x v="5"/>
    <s v="M8"/>
    <s v="S085M8A"/>
    <n v="0"/>
    <n v="0"/>
    <n v="0"/>
    <s v="11085 RAMAYANA DURI"/>
    <n v="11281"/>
    <n v="0"/>
    <n v="0"/>
    <n v="-27"/>
    <n v="-243510"/>
    <n v="-33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"/>
    <n v="-243510"/>
    <n v="-33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43510"/>
    <n v="-333600"/>
    <m/>
    <d v="2019-03-13T00:00:00"/>
    <d v="2021-08-04T00:00:00"/>
    <n v="-27"/>
    <n v="-27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282"/>
    <x v="6"/>
    <s v="M8"/>
    <s v="S085M8B"/>
    <n v="0"/>
    <n v="0"/>
    <n v="0"/>
    <s v="11085 RAMAYANA DURI"/>
    <n v="11282"/>
    <n v="0"/>
    <n v="0"/>
    <n v="-348"/>
    <n v="-2656106"/>
    <n v="-2357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48"/>
    <n v="-2656106"/>
    <n v="-2357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656106"/>
    <n v="-2357250"/>
    <m/>
    <d v="2019-04-03T00:00:00"/>
    <d v="2021-08-04T00:00:00"/>
    <n v="-348"/>
    <n v="-348"/>
    <s v="OTHER"/>
    <n v="0"/>
    <n v="0"/>
    <n v="0"/>
  </r>
  <r>
    <s v="11085"/>
    <s v="S085"/>
    <x v="0"/>
    <s v="11085 RAMAYANA DURI"/>
    <s v="LKLP"/>
    <s v="WEST"/>
    <s v="SUMATRA"/>
    <s v="RIAU"/>
    <s v="DURI"/>
    <s v="OTHER"/>
    <s v="OTHER"/>
    <x v="2"/>
    <n v="11384"/>
    <x v="8"/>
    <s v="M8"/>
    <s v="S085M8D"/>
    <n v="0"/>
    <n v="0"/>
    <n v="0"/>
    <s v="11085 RAMAYANA DURI"/>
    <n v="11384"/>
    <n v="0"/>
    <n v="0"/>
    <n v="-204"/>
    <n v="-1839444"/>
    <n v="-2317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04"/>
    <n v="-1839444"/>
    <n v="-2317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39444"/>
    <n v="-2317200"/>
    <m/>
    <d v="2019-07-13T00:00:00"/>
    <d v="2021-08-04T00:00:00"/>
    <n v="-204"/>
    <n v="-204"/>
    <s v="OTHER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161"/>
    <x v="0"/>
    <s v="M67"/>
    <s v="S086M6A"/>
    <n v="5800000"/>
    <n v="0"/>
    <n v="5800000"/>
    <s v="11086 RAMAYANA KERINCI"/>
    <n v="11161"/>
    <n v="6370000"/>
    <n v="9100000"/>
    <n v="2404"/>
    <n v="73981445"/>
    <n v="134863690"/>
    <n v="30"/>
    <n v="1079417"/>
    <n v="1637600"/>
    <n v="0"/>
    <n v="0"/>
    <n v="0"/>
    <n v="0"/>
    <n v="0"/>
    <n v="0"/>
    <n v="0"/>
    <n v="0"/>
    <n v="0"/>
    <n v="0"/>
    <n v="0"/>
    <n v="0"/>
    <n v="0"/>
    <n v="0"/>
    <n v="0"/>
    <n v="450240"/>
    <n v="200900"/>
    <n v="2391"/>
    <n v="73690071"/>
    <n v="134319590"/>
    <n v="0"/>
    <n v="0"/>
    <n v="0"/>
    <n v="0"/>
    <n v="0"/>
    <n v="0"/>
    <n v="0"/>
    <n v="0"/>
    <n v="0"/>
    <n v="0"/>
    <n v="0"/>
    <n v="0"/>
    <n v="0"/>
    <n v="0"/>
    <n v="0"/>
    <n v="37210585"/>
    <n v="68776000"/>
    <n v="7175113"/>
    <n v="13664290"/>
    <n v="7560929"/>
    <n v="14466400"/>
    <n v="21743444"/>
    <n v="37412900"/>
    <d v="2021-08-03T00:00:00"/>
    <d v="2021-07-12T00:00:00"/>
    <d v="2021-08-04T00:00:00"/>
    <n v="2391"/>
    <n v="2391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162"/>
    <x v="1"/>
    <s v="M67"/>
    <s v="S086M6B"/>
    <n v="1200000"/>
    <n v="0"/>
    <n v="1200000"/>
    <s v="11086 RAMAYANA KERINCI"/>
    <n v="11162"/>
    <n v="1330000"/>
    <n v="1900000"/>
    <n v="13"/>
    <n v="-31907"/>
    <n v="-9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-31907"/>
    <n v="-9200"/>
    <n v="0"/>
    <n v="0"/>
    <n v="0"/>
    <n v="0"/>
    <n v="0"/>
    <n v="0"/>
    <n v="0"/>
    <n v="0"/>
    <n v="0"/>
    <n v="0"/>
    <n v="0"/>
    <n v="0"/>
    <n v="0"/>
    <n v="0"/>
    <n v="0"/>
    <n v="0"/>
    <n v="0"/>
    <n v="-94090"/>
    <n v="-94000"/>
    <n v="0"/>
    <n v="0"/>
    <n v="62183"/>
    <n v="84800"/>
    <d v="2021-06-25T00:00:00"/>
    <d v="2021-04-15T00:00:00"/>
    <d v="2021-08-04T00:00:00"/>
    <n v="13"/>
    <n v="13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171"/>
    <x v="2"/>
    <s v="M67"/>
    <s v="S086M7A"/>
    <n v="7600000"/>
    <n v="0"/>
    <n v="7600000"/>
    <s v="11086 RAMAYANA KERINCI"/>
    <n v="11171"/>
    <n v="8325000"/>
    <n v="11100000"/>
    <n v="4198"/>
    <n v="149486896"/>
    <n v="263280600"/>
    <n v="50"/>
    <n v="2421454"/>
    <n v="3597100"/>
    <n v="0"/>
    <n v="0"/>
    <n v="0"/>
    <n v="0"/>
    <n v="0"/>
    <n v="0"/>
    <n v="0"/>
    <n v="0"/>
    <n v="0"/>
    <n v="0"/>
    <n v="0"/>
    <n v="0"/>
    <n v="0"/>
    <n v="0"/>
    <n v="0"/>
    <n v="933500"/>
    <n v="496287"/>
    <n v="4183"/>
    <n v="148984515"/>
    <n v="262313900"/>
    <n v="0"/>
    <n v="0"/>
    <n v="0"/>
    <n v="0"/>
    <n v="0"/>
    <n v="0"/>
    <n v="0"/>
    <n v="0"/>
    <n v="0"/>
    <n v="0"/>
    <n v="0"/>
    <n v="0"/>
    <n v="0"/>
    <n v="0"/>
    <n v="0"/>
    <n v="97399843"/>
    <n v="187465900"/>
    <n v="29412009"/>
    <n v="40136200"/>
    <n v="1533116"/>
    <n v="2928400"/>
    <n v="20639547"/>
    <n v="31783400"/>
    <d v="2021-08-03T00:00:00"/>
    <d v="2021-07-26T00:00:00"/>
    <d v="2021-08-04T00:00:00"/>
    <n v="4183"/>
    <n v="4183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172"/>
    <x v="3"/>
    <s v="M67"/>
    <s v="S086M7B"/>
    <n v="6000000"/>
    <n v="0"/>
    <n v="6000000"/>
    <s v="11086 RAMAYANA KERINCI"/>
    <n v="11172"/>
    <n v="6622000"/>
    <n v="8600000"/>
    <n v="3447"/>
    <n v="72109303"/>
    <n v="132707300"/>
    <n v="27"/>
    <n v="676364"/>
    <n v="917000"/>
    <n v="0"/>
    <n v="0"/>
    <n v="0"/>
    <n v="0"/>
    <n v="0"/>
    <n v="0"/>
    <n v="0"/>
    <n v="0"/>
    <n v="0"/>
    <n v="0"/>
    <n v="0"/>
    <n v="0"/>
    <n v="0"/>
    <n v="0"/>
    <n v="0"/>
    <n v="173000"/>
    <n v="187510"/>
    <n v="3440"/>
    <n v="71956266"/>
    <n v="132422300"/>
    <n v="0"/>
    <n v="0"/>
    <n v="0"/>
    <n v="218"/>
    <n v="4265924"/>
    <n v="7766000"/>
    <n v="0"/>
    <n v="0"/>
    <n v="0"/>
    <n v="0"/>
    <n v="0"/>
    <n v="0"/>
    <n v="0"/>
    <n v="0"/>
    <n v="0"/>
    <n v="52039103"/>
    <n v="98570300"/>
    <n v="9560763"/>
    <n v="17870000"/>
    <n v="2320069"/>
    <n v="4812000"/>
    <n v="8036331"/>
    <n v="11170000"/>
    <d v="2021-08-03T00:00:00"/>
    <d v="2021-07-21T00:00:00"/>
    <d v="2021-08-04T00:00:00"/>
    <n v="3440"/>
    <n v="3440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173"/>
    <x v="4"/>
    <s v="M67"/>
    <s v="S086M7C"/>
    <n v="4800000"/>
    <n v="700000"/>
    <n v="5500000"/>
    <s v="11086 RAMAYANA KERINCI"/>
    <n v="11173"/>
    <n v="5270000"/>
    <n v="6200000"/>
    <n v="2127"/>
    <n v="93380304"/>
    <n v="142140500"/>
    <n v="13"/>
    <n v="863364"/>
    <n v="1177500"/>
    <n v="0"/>
    <n v="0"/>
    <n v="0"/>
    <n v="0"/>
    <n v="0"/>
    <n v="0"/>
    <n v="0"/>
    <n v="0"/>
    <n v="0"/>
    <n v="0"/>
    <n v="0"/>
    <n v="0"/>
    <n v="0"/>
    <n v="0"/>
    <n v="0"/>
    <n v="227800"/>
    <n v="100300"/>
    <n v="2123"/>
    <n v="93110270"/>
    <n v="141748500"/>
    <n v="0"/>
    <n v="0"/>
    <n v="0"/>
    <n v="0"/>
    <n v="0"/>
    <n v="0"/>
    <n v="0"/>
    <n v="0"/>
    <n v="0"/>
    <n v="0"/>
    <n v="0"/>
    <n v="0"/>
    <n v="0"/>
    <n v="0"/>
    <n v="0"/>
    <n v="48842980"/>
    <n v="77378000"/>
    <n v="7588651"/>
    <n v="11654500"/>
    <n v="1076463"/>
    <n v="1649000"/>
    <n v="35585076"/>
    <n v="51039500"/>
    <d v="2021-08-03T00:00:00"/>
    <d v="2021-07-12T00:00:00"/>
    <d v="2021-08-04T00:00:00"/>
    <n v="2123"/>
    <n v="2123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281"/>
    <x v="5"/>
    <s v="M8"/>
    <s v="S086M8A"/>
    <n v="48900000"/>
    <n v="0"/>
    <n v="48900000"/>
    <s v="11086 RAMAYANA KERINCI"/>
    <n v="11281"/>
    <n v="53820000"/>
    <n v="59800000"/>
    <n v="52402"/>
    <n v="540751623"/>
    <n v="734558600"/>
    <n v="616"/>
    <n v="7535569"/>
    <n v="9201850"/>
    <n v="0"/>
    <n v="0"/>
    <n v="0"/>
    <n v="0"/>
    <n v="0"/>
    <n v="0"/>
    <n v="0"/>
    <n v="0"/>
    <n v="0"/>
    <n v="0"/>
    <n v="0"/>
    <n v="0"/>
    <n v="0"/>
    <n v="0"/>
    <n v="0"/>
    <n v="914822"/>
    <n v="532467"/>
    <n v="52064"/>
    <n v="537297372"/>
    <n v="730162025"/>
    <n v="0"/>
    <n v="0"/>
    <n v="0"/>
    <n v="0"/>
    <n v="0"/>
    <n v="0"/>
    <n v="486"/>
    <n v="7747443"/>
    <n v="10099200"/>
    <n v="0"/>
    <n v="0"/>
    <n v="0"/>
    <n v="0"/>
    <n v="0"/>
    <n v="0"/>
    <n v="320513300"/>
    <n v="427856325"/>
    <n v="91340743"/>
    <n v="130084100"/>
    <n v="27634240"/>
    <n v="36948350"/>
    <n v="96368693"/>
    <n v="133379500"/>
    <d v="2021-08-03T00:00:00"/>
    <d v="2021-07-26T00:00:00"/>
    <d v="2021-08-04T00:00:00"/>
    <n v="52064"/>
    <n v="52064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282"/>
    <x v="6"/>
    <s v="M8"/>
    <s v="S086M8B"/>
    <n v="74700000"/>
    <n v="0"/>
    <n v="74700000"/>
    <s v="11086 RAMAYANA KERINCI"/>
    <n v="11282"/>
    <n v="82170000"/>
    <n v="91300000"/>
    <n v="39597"/>
    <n v="371412464"/>
    <n v="467399450"/>
    <n v="1360"/>
    <n v="13317646"/>
    <n v="15171650"/>
    <n v="0"/>
    <n v="0"/>
    <n v="0"/>
    <n v="0"/>
    <n v="0"/>
    <n v="0"/>
    <n v="0"/>
    <n v="0"/>
    <n v="0"/>
    <n v="0"/>
    <n v="0"/>
    <n v="0"/>
    <n v="0"/>
    <n v="0"/>
    <n v="0"/>
    <n v="373021"/>
    <n v="571850"/>
    <n v="38679"/>
    <n v="366042569"/>
    <n v="460910500"/>
    <n v="0"/>
    <n v="0"/>
    <n v="0"/>
    <n v="0"/>
    <n v="0"/>
    <n v="0"/>
    <n v="4950"/>
    <n v="44843250"/>
    <n v="56429800"/>
    <n v="0"/>
    <n v="0"/>
    <n v="0"/>
    <n v="0"/>
    <n v="0"/>
    <n v="0"/>
    <n v="225910686"/>
    <n v="283391950"/>
    <n v="44637145"/>
    <n v="61288300"/>
    <n v="23772415"/>
    <n v="30432750"/>
    <n v="25194313"/>
    <n v="34469800"/>
    <d v="2021-08-03T00:00:00"/>
    <d v="2021-07-28T00:00:00"/>
    <d v="2021-08-04T00:00:00"/>
    <n v="38679"/>
    <n v="38679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283"/>
    <x v="7"/>
    <s v="M8"/>
    <s v="S086M8C"/>
    <n v="25000000"/>
    <n v="0"/>
    <n v="25000000"/>
    <s v="11086 RAMAYANA KERINCI"/>
    <n v="11283"/>
    <n v="27528000"/>
    <n v="29600000"/>
    <n v="18418"/>
    <n v="179218172"/>
    <n v="221234100"/>
    <n v="336"/>
    <n v="3718658"/>
    <n v="4303825"/>
    <n v="0"/>
    <n v="0"/>
    <n v="0"/>
    <n v="0"/>
    <n v="0"/>
    <n v="0"/>
    <n v="0"/>
    <n v="0"/>
    <n v="0"/>
    <n v="0"/>
    <n v="0"/>
    <n v="0"/>
    <n v="0"/>
    <n v="0"/>
    <n v="0"/>
    <n v="213300"/>
    <n v="256181"/>
    <n v="18265"/>
    <n v="177803518"/>
    <n v="219447725"/>
    <n v="0"/>
    <n v="0"/>
    <n v="0"/>
    <n v="0"/>
    <n v="0"/>
    <n v="0"/>
    <n v="528"/>
    <n v="4610316"/>
    <n v="5966400"/>
    <n v="0"/>
    <n v="0"/>
    <n v="0"/>
    <n v="0"/>
    <n v="0"/>
    <n v="0"/>
    <n v="99710972"/>
    <n v="119792850"/>
    <n v="20878492"/>
    <n v="26996700"/>
    <n v="14587707"/>
    <n v="19394300"/>
    <n v="37832768"/>
    <n v="47419375"/>
    <d v="2021-08-03T00:00:00"/>
    <d v="2021-07-26T00:00:00"/>
    <d v="2021-08-04T00:00:00"/>
    <n v="18265"/>
    <n v="18265"/>
    <s v="DANI SATRIA"/>
    <n v="0"/>
    <n v="0"/>
    <n v="0"/>
  </r>
  <r>
    <s v="11086"/>
    <s v="S086"/>
    <x v="0"/>
    <s v="S086 - ROBINSON KERINCI"/>
    <s v="LKLP"/>
    <s v="WEST"/>
    <s v="SUMATRA"/>
    <s v="JAMBI"/>
    <s v="KERINCI"/>
    <s v="C"/>
    <s v="DANI SATRIA"/>
    <x v="1"/>
    <n v="11384"/>
    <x v="8"/>
    <s v="M8"/>
    <s v="S086M8D"/>
    <n v="59100000"/>
    <n v="0"/>
    <n v="59100000"/>
    <s v="11086 RAMAYANA KERINCI"/>
    <n v="11384"/>
    <n v="64974000"/>
    <n v="66300000"/>
    <n v="4689"/>
    <n v="75253622"/>
    <n v="92380875"/>
    <n v="171"/>
    <n v="5889547"/>
    <n v="6376375"/>
    <n v="267"/>
    <n v="4405500"/>
    <n v="5313300"/>
    <n v="4830273"/>
    <n v="0"/>
    <n v="0"/>
    <n v="0"/>
    <n v="0"/>
    <n v="0"/>
    <n v="0"/>
    <n v="0"/>
    <n v="0"/>
    <n v="0"/>
    <n v="0"/>
    <n v="0"/>
    <n v="379921"/>
    <n v="294494"/>
    <n v="4774"/>
    <n v="72353866"/>
    <n v="88976600"/>
    <n v="0"/>
    <n v="0"/>
    <n v="0"/>
    <n v="0"/>
    <n v="0"/>
    <n v="0"/>
    <n v="1026"/>
    <n v="8082906"/>
    <n v="10386300"/>
    <n v="0"/>
    <n v="0"/>
    <n v="0"/>
    <n v="0"/>
    <n v="0"/>
    <n v="0"/>
    <n v="57595863"/>
    <n v="69448600"/>
    <n v="7386006"/>
    <n v="9334800"/>
    <n v="2319533"/>
    <n v="3196150"/>
    <n v="5002464"/>
    <n v="6930350"/>
    <d v="2021-08-03T00:00:00"/>
    <d v="2021-08-01T00:00:00"/>
    <d v="2021-08-04T00:00:00"/>
    <n v="4774"/>
    <n v="4774"/>
    <s v="DANI SATRIA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161"/>
    <x v="0"/>
    <s v="M67"/>
    <s v="S088M6A"/>
    <n v="0"/>
    <n v="0"/>
    <n v="0"/>
    <s v="11088 RAMAYANA PAYAKUMBUH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162"/>
    <x v="1"/>
    <s v="M67"/>
    <s v="S088M6B"/>
    <n v="0"/>
    <n v="0"/>
    <n v="0"/>
    <s v="11088 RAMAYANA PAYAKUMBUH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14T00:00:00"/>
    <d v="2020-06-08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171"/>
    <x v="2"/>
    <s v="M67"/>
    <s v="S088M7A"/>
    <n v="0"/>
    <n v="0"/>
    <n v="0"/>
    <s v="11088 RAMAYANA PAYAKUMBUH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172"/>
    <x v="3"/>
    <s v="M67"/>
    <s v="S088M7B"/>
    <n v="0"/>
    <n v="0"/>
    <n v="0"/>
    <s v="11088 RAMAYANA PAYAKUMBUH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173"/>
    <x v="4"/>
    <s v="M67"/>
    <s v="S088M7C"/>
    <n v="0"/>
    <n v="0"/>
    <n v="0"/>
    <s v="11088 RAMAYANA PAYAKUMBUH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1-01-26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281"/>
    <x v="5"/>
    <s v="M8"/>
    <s v="S088M8A"/>
    <n v="0"/>
    <n v="0"/>
    <n v="0"/>
    <s v="11088 RAMAYANA PAYAKUMBUH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5-19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282"/>
    <x v="6"/>
    <s v="M8"/>
    <s v="S088M8B"/>
    <n v="0"/>
    <n v="0"/>
    <n v="0"/>
    <s v="11088 RAMAYANA PAYAKUMBUH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8-23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283"/>
    <x v="7"/>
    <s v="M8"/>
    <s v="S088M8C"/>
    <n v="0"/>
    <n v="0"/>
    <n v="0"/>
    <s v="11088 RAMAYANA PAYAKUMBUH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6-08T00:00:00"/>
    <d v="2021-08-04T00:00:00"/>
    <n v="0"/>
    <n v="0"/>
    <s v="OTHER"/>
    <n v="0"/>
    <n v="0"/>
    <n v="0"/>
  </r>
  <r>
    <s v="11088"/>
    <s v="S088"/>
    <x v="0"/>
    <s v="11088 RAMAYANA PAYAKUMBUH"/>
    <s v="LKLP"/>
    <s v="WEST"/>
    <s v="SUMATRA"/>
    <s v="WEST SUMATRA"/>
    <s v="PAYAKUMBUH"/>
    <s v="OTHER"/>
    <s v="OTHER"/>
    <x v="2"/>
    <n v="11384"/>
    <x v="8"/>
    <s v="M8"/>
    <s v="S088M8D"/>
    <n v="0"/>
    <n v="0"/>
    <n v="0"/>
    <s v="11088 RAMAYANA PAYAKUMBUH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6T00:00:00"/>
    <d v="2020-04-28T00:00:00"/>
    <d v="2021-08-04T00:00:00"/>
    <n v="0"/>
    <n v="0"/>
    <s v="OTHER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161"/>
    <x v="0"/>
    <s v="M67"/>
    <s v="S089M6A"/>
    <n v="4400000"/>
    <n v="0"/>
    <n v="4400000"/>
    <s v="11089 RAMAYANA TEBING TINGGI"/>
    <n v="11161"/>
    <n v="4830000"/>
    <n v="6900000"/>
    <n v="1469"/>
    <n v="51549696"/>
    <n v="96889160"/>
    <n v="27"/>
    <n v="1047354"/>
    <n v="1525090"/>
    <n v="0"/>
    <n v="0"/>
    <n v="0"/>
    <n v="0"/>
    <n v="0"/>
    <n v="0"/>
    <n v="0"/>
    <n v="0"/>
    <n v="0"/>
    <n v="0"/>
    <n v="0"/>
    <n v="0"/>
    <n v="0"/>
    <n v="0"/>
    <n v="0"/>
    <n v="373000"/>
    <n v="2230"/>
    <n v="1455"/>
    <n v="50855638"/>
    <n v="95955360"/>
    <n v="0"/>
    <n v="0"/>
    <n v="0"/>
    <n v="0"/>
    <n v="0"/>
    <n v="0"/>
    <n v="0"/>
    <n v="0"/>
    <n v="0"/>
    <n v="0"/>
    <n v="0"/>
    <n v="0"/>
    <n v="0"/>
    <n v="0"/>
    <n v="0"/>
    <n v="13096393"/>
    <n v="22775060"/>
    <n v="9867633"/>
    <n v="20264900"/>
    <n v="5500732"/>
    <n v="10722600"/>
    <n v="22390880"/>
    <n v="42192800"/>
    <d v="2021-08-03T00:00:00"/>
    <d v="2021-07-31T00:00:00"/>
    <d v="2021-08-04T00:00:00"/>
    <n v="1455"/>
    <n v="1455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162"/>
    <x v="1"/>
    <s v="M67"/>
    <s v="S089M6B"/>
    <n v="1400000"/>
    <n v="200000"/>
    <n v="1600000"/>
    <s v="11089 RAMAYANA TEBING TINGGI"/>
    <n v="11162"/>
    <n v="1540000"/>
    <n v="2200000"/>
    <n v="-293"/>
    <n v="-10284408"/>
    <n v="-16808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93"/>
    <n v="-10284408"/>
    <n v="-16808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0284408"/>
    <n v="-16808200"/>
    <d v="2021-03-23T00:00:00"/>
    <d v="2021-03-23T00:00:00"/>
    <d v="2021-08-04T00:00:00"/>
    <n v="-293"/>
    <n v="-293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171"/>
    <x v="2"/>
    <s v="M67"/>
    <s v="S089M7A"/>
    <n v="5200000"/>
    <n v="0"/>
    <n v="5200000"/>
    <s v="11089 RAMAYANA TEBING TINGGI"/>
    <n v="11171"/>
    <n v="5700000"/>
    <n v="7600000"/>
    <n v="2669"/>
    <n v="80505516"/>
    <n v="149426400"/>
    <n v="14"/>
    <n v="789998"/>
    <n v="1165000"/>
    <n v="0"/>
    <n v="0"/>
    <n v="0"/>
    <n v="0"/>
    <n v="0"/>
    <n v="0"/>
    <n v="0"/>
    <n v="0"/>
    <n v="0"/>
    <n v="0"/>
    <n v="0"/>
    <n v="0"/>
    <n v="0"/>
    <n v="0"/>
    <n v="0"/>
    <n v="296000"/>
    <n v="176869"/>
    <n v="2667"/>
    <n v="80460972"/>
    <n v="149337400"/>
    <n v="0"/>
    <n v="0"/>
    <n v="0"/>
    <n v="0"/>
    <n v="0"/>
    <n v="0"/>
    <n v="0"/>
    <n v="0"/>
    <n v="0"/>
    <n v="0"/>
    <n v="0"/>
    <n v="0"/>
    <n v="0"/>
    <n v="0"/>
    <n v="0"/>
    <n v="37658060"/>
    <n v="71066200"/>
    <n v="13891382"/>
    <n v="25192900"/>
    <n v="4272029"/>
    <n v="8338700"/>
    <n v="24639501"/>
    <n v="44739600"/>
    <d v="2021-08-03T00:00:00"/>
    <d v="2021-07-23T00:00:00"/>
    <d v="2021-08-04T00:00:00"/>
    <n v="2667"/>
    <n v="2667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172"/>
    <x v="3"/>
    <s v="M67"/>
    <s v="S089M7B"/>
    <n v="5300000"/>
    <n v="0"/>
    <n v="5300000"/>
    <s v="11089 RAMAYANA TEBING TINGGI"/>
    <n v="11172"/>
    <n v="5852000"/>
    <n v="7600000"/>
    <n v="3476"/>
    <n v="80374913"/>
    <n v="145732500"/>
    <n v="15"/>
    <n v="360681"/>
    <n v="401000"/>
    <n v="0"/>
    <n v="0"/>
    <n v="0"/>
    <n v="0"/>
    <n v="0"/>
    <n v="0"/>
    <n v="0"/>
    <n v="0"/>
    <n v="0"/>
    <n v="0"/>
    <n v="0"/>
    <n v="0"/>
    <n v="0"/>
    <n v="0"/>
    <n v="0"/>
    <n v="4250"/>
    <n v="113990"/>
    <n v="3464"/>
    <n v="80154386"/>
    <n v="145382500"/>
    <n v="0"/>
    <n v="0"/>
    <n v="0"/>
    <n v="0"/>
    <n v="0"/>
    <n v="0"/>
    <n v="0"/>
    <n v="0"/>
    <n v="0"/>
    <n v="0"/>
    <n v="0"/>
    <n v="0"/>
    <n v="0"/>
    <n v="0"/>
    <n v="0"/>
    <n v="34602204"/>
    <n v="63077000"/>
    <n v="24135722"/>
    <n v="44782500"/>
    <n v="6690964"/>
    <n v="13167000"/>
    <n v="14725496"/>
    <n v="24356000"/>
    <d v="2021-08-03T00:00:00"/>
    <d v="2021-07-31T00:00:00"/>
    <d v="2021-08-04T00:00:00"/>
    <n v="3464"/>
    <n v="3464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173"/>
    <x v="4"/>
    <s v="M67"/>
    <s v="S089M7C"/>
    <n v="4200000"/>
    <n v="200000"/>
    <n v="4400000"/>
    <s v="11089 RAMAYANA TEBING TINGGI"/>
    <n v="11173"/>
    <n v="4590000"/>
    <n v="5400000"/>
    <n v="2334"/>
    <n v="109024137"/>
    <n v="168491100"/>
    <n v="7"/>
    <n v="311818"/>
    <n v="410000"/>
    <n v="0"/>
    <n v="0"/>
    <n v="0"/>
    <n v="0"/>
    <n v="0"/>
    <n v="0"/>
    <n v="0"/>
    <n v="0"/>
    <n v="0"/>
    <n v="0"/>
    <n v="0"/>
    <n v="0"/>
    <n v="0"/>
    <n v="0"/>
    <n v="0"/>
    <n v="67000"/>
    <n v="97592"/>
    <n v="2333"/>
    <n v="109001299"/>
    <n v="168455100"/>
    <n v="0"/>
    <n v="0"/>
    <n v="0"/>
    <n v="0"/>
    <n v="0"/>
    <n v="0"/>
    <n v="0"/>
    <n v="0"/>
    <n v="0"/>
    <n v="0"/>
    <n v="0"/>
    <n v="0"/>
    <n v="0"/>
    <n v="0"/>
    <n v="0"/>
    <n v="54621918"/>
    <n v="85160600"/>
    <n v="21013047"/>
    <n v="34609500"/>
    <n v="160574"/>
    <n v="298500"/>
    <n v="33205760"/>
    <n v="48386500"/>
    <d v="2021-08-02T00:00:00"/>
    <d v="2021-07-31T00:00:00"/>
    <d v="2021-08-04T00:00:00"/>
    <n v="2333"/>
    <n v="2333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281"/>
    <x v="5"/>
    <s v="M8"/>
    <s v="S089M8A"/>
    <n v="24900000"/>
    <n v="0"/>
    <n v="24900000"/>
    <s v="11089 RAMAYANA TEBING TINGGI"/>
    <n v="11281"/>
    <n v="27360000"/>
    <n v="30400000"/>
    <n v="32700"/>
    <n v="313412219"/>
    <n v="430112782"/>
    <n v="199"/>
    <n v="2148966"/>
    <n v="2557425"/>
    <n v="0"/>
    <n v="0"/>
    <n v="0"/>
    <n v="0"/>
    <n v="0"/>
    <n v="0"/>
    <n v="0"/>
    <n v="0"/>
    <n v="0"/>
    <n v="0"/>
    <n v="0"/>
    <n v="0"/>
    <n v="0"/>
    <n v="0"/>
    <n v="0"/>
    <n v="187619"/>
    <n v="-442112"/>
    <n v="32573"/>
    <n v="311874499"/>
    <n v="428912807"/>
    <n v="0"/>
    <n v="0"/>
    <n v="0"/>
    <n v="0"/>
    <n v="0"/>
    <n v="0"/>
    <n v="0"/>
    <n v="0"/>
    <n v="0"/>
    <n v="0"/>
    <n v="0"/>
    <n v="0"/>
    <n v="0"/>
    <n v="0"/>
    <n v="0"/>
    <n v="145456739"/>
    <n v="201173150"/>
    <n v="21445505"/>
    <n v="27290050"/>
    <n v="32213212"/>
    <n v="44661400"/>
    <n v="112759043"/>
    <n v="155788207"/>
    <d v="2021-08-03T00:00:00"/>
    <d v="2021-07-26T00:00:00"/>
    <d v="2021-08-04T00:00:00"/>
    <n v="32573"/>
    <n v="32573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282"/>
    <x v="6"/>
    <s v="M8"/>
    <s v="S089M8B"/>
    <n v="40900000"/>
    <n v="0"/>
    <n v="40900000"/>
    <s v="11089 RAMAYANA TEBING TINGGI"/>
    <n v="11282"/>
    <n v="45000000"/>
    <n v="50000000"/>
    <n v="36737"/>
    <n v="353411940"/>
    <n v="423397348"/>
    <n v="761"/>
    <n v="6793244"/>
    <n v="7818750"/>
    <n v="60"/>
    <n v="349860"/>
    <n v="432000"/>
    <n v="392727"/>
    <n v="0"/>
    <n v="0"/>
    <n v="0"/>
    <n v="0"/>
    <n v="0"/>
    <n v="0"/>
    <n v="0"/>
    <n v="0"/>
    <n v="0"/>
    <n v="0"/>
    <n v="0"/>
    <n v="445643"/>
    <n v="214483"/>
    <n v="36225"/>
    <n v="348729534"/>
    <n v="418029398"/>
    <n v="0"/>
    <n v="0"/>
    <n v="0"/>
    <n v="0"/>
    <n v="0"/>
    <n v="0"/>
    <n v="4510"/>
    <n v="12431411"/>
    <n v="15957000"/>
    <n v="1"/>
    <n v="6570"/>
    <n v="2000"/>
    <n v="0"/>
    <n v="0"/>
    <n v="0"/>
    <n v="63639824"/>
    <n v="83454700"/>
    <n v="241909339"/>
    <n v="277408150"/>
    <n v="14627059"/>
    <n v="19706850"/>
    <n v="28553312"/>
    <n v="37459698"/>
    <d v="2021-08-03T00:00:00"/>
    <d v="2021-08-01T00:00:00"/>
    <d v="2021-08-04T00:00:00"/>
    <n v="36225"/>
    <n v="36225"/>
    <s v="EDI GUNANTA"/>
    <n v="0"/>
    <n v="0"/>
    <n v="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283"/>
    <x v="7"/>
    <s v="M8"/>
    <s v="S089M8C"/>
    <n v="28000000"/>
    <n v="0"/>
    <n v="28000000"/>
    <s v="11089 RAMAYANA TEBING TINGGI"/>
    <n v="11283"/>
    <n v="30783000"/>
    <n v="33100000"/>
    <n v="15960"/>
    <n v="163503665"/>
    <n v="201514070"/>
    <n v="596"/>
    <n v="4386842"/>
    <n v="4852690"/>
    <n v="0"/>
    <n v="0"/>
    <n v="0"/>
    <n v="0"/>
    <n v="0"/>
    <n v="0"/>
    <n v="0"/>
    <n v="0"/>
    <n v="0"/>
    <n v="0"/>
    <n v="0"/>
    <n v="0"/>
    <n v="0"/>
    <n v="0"/>
    <n v="0"/>
    <n v="29726"/>
    <n v="563356"/>
    <n v="16066"/>
    <n v="165347428"/>
    <n v="204122070"/>
    <n v="0"/>
    <n v="0"/>
    <n v="0"/>
    <n v="0"/>
    <n v="0"/>
    <n v="0"/>
    <n v="156"/>
    <n v="933063"/>
    <n v="1234200"/>
    <n v="0"/>
    <n v="0"/>
    <n v="0"/>
    <n v="0"/>
    <n v="0"/>
    <n v="0"/>
    <n v="72699910"/>
    <n v="89843020"/>
    <n v="19122246"/>
    <n v="24452800"/>
    <n v="12049483"/>
    <n v="15132450"/>
    <n v="59897892"/>
    <n v="72709300"/>
    <d v="2021-08-03T00:00:00"/>
    <d v="2021-08-01T00:00:00"/>
    <d v="2021-08-04T00:00:00"/>
    <n v="16066"/>
    <n v="16066"/>
    <s v="EDI GUNANTA"/>
    <n v="384"/>
    <n v="3762562"/>
    <n v="4910400"/>
  </r>
  <r>
    <s v="11089"/>
    <s v="S089"/>
    <x v="0"/>
    <s v="S089 - ROBINSON TEBING TINGGI"/>
    <s v="LKLP"/>
    <s v="WEST"/>
    <s v="SUMATRA"/>
    <s v="NORTH SUMATRA"/>
    <s v="TEBING TINGGI"/>
    <s v="D"/>
    <s v="EDI GUNANTA"/>
    <x v="1"/>
    <n v="11384"/>
    <x v="8"/>
    <s v="M8"/>
    <s v="S089M8D"/>
    <n v="20800000"/>
    <n v="0"/>
    <n v="20800000"/>
    <s v="11089 RAMAYANA TEBING TINGGI"/>
    <n v="11384"/>
    <n v="22834000"/>
    <n v="23300000"/>
    <n v="1906"/>
    <n v="23148738"/>
    <n v="32821720"/>
    <n v="64"/>
    <n v="1974368"/>
    <n v="2087496"/>
    <n v="27"/>
    <n v="1497953"/>
    <n v="1617300"/>
    <n v="1470273"/>
    <n v="0"/>
    <n v="0"/>
    <n v="0"/>
    <n v="0"/>
    <n v="0"/>
    <n v="0"/>
    <n v="0"/>
    <n v="0"/>
    <n v="0"/>
    <n v="0"/>
    <n v="0"/>
    <n v="78799"/>
    <n v="126003"/>
    <n v="1860"/>
    <n v="22214414"/>
    <n v="32196470"/>
    <n v="0"/>
    <n v="0"/>
    <n v="0"/>
    <n v="0"/>
    <n v="0"/>
    <n v="0"/>
    <n v="77"/>
    <n v="1866134"/>
    <n v="2092300"/>
    <n v="35"/>
    <n v="856599"/>
    <n v="543000"/>
    <n v="0"/>
    <n v="0"/>
    <n v="0"/>
    <n v="9719611"/>
    <n v="13706450"/>
    <n v="7698523"/>
    <n v="11645520"/>
    <n v="2201661"/>
    <n v="2953900"/>
    <n v="2594619"/>
    <n v="3890600"/>
    <d v="2021-08-03T00:00:00"/>
    <d v="2021-08-01T00:00:00"/>
    <d v="2021-08-04T00:00:00"/>
    <n v="1860"/>
    <n v="1860"/>
    <s v="EDI GUNANTA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161"/>
    <x v="0"/>
    <s v="M67"/>
    <s v="S090M6A"/>
    <n v="8900000"/>
    <n v="0"/>
    <n v="8900000"/>
    <s v="11090 RAMAYANA KOTABUMI"/>
    <n v="11161"/>
    <n v="9800000"/>
    <n v="14000000"/>
    <n v="1664"/>
    <n v="63442347"/>
    <n v="114824300"/>
    <n v="39"/>
    <n v="2261962"/>
    <n v="3554100"/>
    <n v="0"/>
    <n v="0"/>
    <n v="0"/>
    <n v="0"/>
    <n v="0"/>
    <n v="0"/>
    <n v="0"/>
    <n v="0"/>
    <n v="0"/>
    <n v="0"/>
    <n v="0"/>
    <n v="0"/>
    <n v="0"/>
    <n v="0"/>
    <n v="0"/>
    <n v="1065940"/>
    <n v="304971"/>
    <n v="1641"/>
    <n v="62481988"/>
    <n v="113133500"/>
    <n v="0"/>
    <n v="0"/>
    <n v="0"/>
    <n v="0"/>
    <n v="0"/>
    <n v="0"/>
    <n v="0"/>
    <n v="0"/>
    <n v="0"/>
    <n v="0"/>
    <n v="0"/>
    <n v="0"/>
    <n v="0"/>
    <n v="0"/>
    <n v="0"/>
    <n v="30203863"/>
    <n v="53586600"/>
    <n v="12471263"/>
    <n v="23177800"/>
    <n v="938753"/>
    <n v="1492200"/>
    <n v="18868109"/>
    <n v="34876900"/>
    <d v="2021-08-03T00:00:00"/>
    <d v="2021-07-20T00:00:00"/>
    <d v="2021-08-04T00:00:00"/>
    <n v="1641"/>
    <n v="1641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162"/>
    <x v="1"/>
    <s v="M67"/>
    <s v="S090M6B"/>
    <n v="1100000"/>
    <n v="400000"/>
    <n v="1500000"/>
    <s v="11090 RAMAYANA KOTABUMI"/>
    <n v="11162"/>
    <n v="1190000"/>
    <n v="1700000"/>
    <n v="2361"/>
    <n v="28998535"/>
    <n v="36978100"/>
    <n v="18"/>
    <n v="325545"/>
    <n v="457000"/>
    <n v="0"/>
    <n v="0"/>
    <n v="0"/>
    <n v="0"/>
    <n v="0"/>
    <n v="0"/>
    <n v="0"/>
    <n v="0"/>
    <n v="0"/>
    <n v="0"/>
    <n v="0"/>
    <n v="0"/>
    <n v="0"/>
    <n v="0"/>
    <n v="0"/>
    <n v="98900"/>
    <n v="16593"/>
    <n v="2350"/>
    <n v="28859952"/>
    <n v="36777100"/>
    <n v="0"/>
    <n v="0"/>
    <n v="0"/>
    <n v="0"/>
    <n v="0"/>
    <n v="0"/>
    <n v="0"/>
    <n v="0"/>
    <n v="0"/>
    <n v="0"/>
    <n v="0"/>
    <n v="0"/>
    <n v="0"/>
    <n v="0"/>
    <n v="0"/>
    <n v="6597669"/>
    <n v="8325400"/>
    <n v="0"/>
    <n v="0"/>
    <n v="0"/>
    <n v="0"/>
    <n v="22262283"/>
    <n v="28451700"/>
    <d v="2021-08-03T00:00:00"/>
    <d v="2021-06-01T00:00:00"/>
    <d v="2021-08-04T00:00:00"/>
    <n v="2350"/>
    <n v="2350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171"/>
    <x v="2"/>
    <s v="M67"/>
    <s v="S090M7A"/>
    <n v="8900000"/>
    <n v="0"/>
    <n v="8900000"/>
    <s v="11090 RAMAYANA KOTABUMI"/>
    <n v="11171"/>
    <n v="9825000"/>
    <n v="13100000"/>
    <n v="2187"/>
    <n v="67794708"/>
    <n v="122381700"/>
    <n v="27"/>
    <n v="1281199"/>
    <n v="1862200"/>
    <n v="0"/>
    <n v="0"/>
    <n v="0"/>
    <n v="0"/>
    <n v="0"/>
    <n v="0"/>
    <n v="0"/>
    <n v="0"/>
    <n v="0"/>
    <n v="0"/>
    <n v="0"/>
    <n v="0"/>
    <n v="0"/>
    <n v="0"/>
    <n v="0"/>
    <n v="452880"/>
    <n v="261039"/>
    <n v="2174"/>
    <n v="67244794"/>
    <n v="121385100"/>
    <n v="0"/>
    <n v="0"/>
    <n v="0"/>
    <n v="0"/>
    <n v="0"/>
    <n v="0"/>
    <n v="0"/>
    <n v="0"/>
    <n v="0"/>
    <n v="0"/>
    <n v="0"/>
    <n v="0"/>
    <n v="0"/>
    <n v="0"/>
    <n v="0"/>
    <n v="40437679"/>
    <n v="71798000"/>
    <n v="12106242"/>
    <n v="22799200"/>
    <n v="1396741"/>
    <n v="2371500"/>
    <n v="13304132"/>
    <n v="24416400"/>
    <d v="2021-08-03T00:00:00"/>
    <d v="2021-07-20T00:00:00"/>
    <d v="2021-08-04T00:00:00"/>
    <n v="2174"/>
    <n v="2174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172"/>
    <x v="3"/>
    <s v="M67"/>
    <s v="S090M7B"/>
    <n v="13100000"/>
    <n v="0"/>
    <n v="13100000"/>
    <s v="11090 RAMAYANA KOTABUMI"/>
    <n v="11172"/>
    <n v="14399000"/>
    <n v="18700000"/>
    <n v="3573"/>
    <n v="77140805"/>
    <n v="129656200"/>
    <n v="42"/>
    <n v="912000"/>
    <n v="1142000"/>
    <n v="0"/>
    <n v="0"/>
    <n v="0"/>
    <n v="0"/>
    <n v="0"/>
    <n v="0"/>
    <n v="0"/>
    <n v="0"/>
    <n v="0"/>
    <n v="0"/>
    <n v="0"/>
    <n v="0"/>
    <n v="0"/>
    <n v="0"/>
    <n v="0"/>
    <n v="168800"/>
    <n v="254860"/>
    <n v="3585"/>
    <n v="77804080"/>
    <n v="131104200"/>
    <n v="0"/>
    <n v="0"/>
    <n v="0"/>
    <n v="18"/>
    <n v="377218"/>
    <n v="672000"/>
    <n v="0"/>
    <n v="0"/>
    <n v="0"/>
    <n v="0"/>
    <n v="0"/>
    <n v="0"/>
    <n v="0"/>
    <n v="0"/>
    <n v="0"/>
    <n v="31444718"/>
    <n v="55541600"/>
    <n v="13807713"/>
    <n v="24190000"/>
    <n v="2163246"/>
    <n v="4495000"/>
    <n v="30388403"/>
    <n v="46877600"/>
    <d v="2021-08-03T00:00:00"/>
    <d v="2021-08-03T00:00:00"/>
    <d v="2021-08-04T00:00:00"/>
    <n v="3585"/>
    <n v="3585"/>
    <s v="OTHER"/>
    <n v="37"/>
    <n v="1151781"/>
    <n v="2304000"/>
  </r>
  <r>
    <s v="11090"/>
    <s v="S090"/>
    <x v="0"/>
    <s v="S090 - ROBINSON KOTA BUMI"/>
    <s v="LKLP"/>
    <s v="WEST"/>
    <s v="SUMATRA"/>
    <s v="LAMPUNG"/>
    <s v="KOTABUMI"/>
    <s v="C"/>
    <s v="OTHER"/>
    <x v="1"/>
    <n v="11173"/>
    <x v="4"/>
    <s v="M67"/>
    <s v="S090M7C"/>
    <n v="8900000"/>
    <n v="0"/>
    <n v="8900000"/>
    <s v="11090 RAMAYANA KOTABUMI"/>
    <n v="11173"/>
    <n v="9775000"/>
    <n v="11500000"/>
    <n v="2038"/>
    <n v="89312491"/>
    <n v="134537100"/>
    <n v="20"/>
    <n v="825910"/>
    <n v="1066000"/>
    <n v="0"/>
    <n v="0"/>
    <n v="0"/>
    <n v="0"/>
    <n v="0"/>
    <n v="0"/>
    <n v="0"/>
    <n v="0"/>
    <n v="0"/>
    <n v="0"/>
    <n v="0"/>
    <n v="0"/>
    <n v="0"/>
    <n v="0"/>
    <n v="0"/>
    <n v="157500"/>
    <n v="62468"/>
    <n v="2033"/>
    <n v="89169101"/>
    <n v="134270600"/>
    <n v="0"/>
    <n v="0"/>
    <n v="0"/>
    <n v="0"/>
    <n v="0"/>
    <n v="0"/>
    <n v="0"/>
    <n v="0"/>
    <n v="0"/>
    <n v="0"/>
    <n v="0"/>
    <n v="0"/>
    <n v="0"/>
    <n v="0"/>
    <n v="0"/>
    <n v="32546730"/>
    <n v="49692100"/>
    <n v="9939140"/>
    <n v="15163000"/>
    <n v="5780556"/>
    <n v="8170000"/>
    <n v="40902675"/>
    <n v="61245500"/>
    <d v="2021-08-03T00:00:00"/>
    <d v="2021-07-20T00:00:00"/>
    <d v="2021-08-04T00:00:00"/>
    <n v="2033"/>
    <n v="2033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281"/>
    <x v="5"/>
    <s v="M8"/>
    <s v="S090M8A"/>
    <n v="27800000"/>
    <n v="0"/>
    <n v="27800000"/>
    <s v="11090 RAMAYANA KOTABUMI"/>
    <n v="11281"/>
    <n v="30600000"/>
    <n v="34000000"/>
    <n v="44093"/>
    <n v="419237998"/>
    <n v="576785825"/>
    <n v="194"/>
    <n v="2574016"/>
    <n v="3027650"/>
    <n v="0"/>
    <n v="0"/>
    <n v="0"/>
    <n v="0"/>
    <n v="0"/>
    <n v="0"/>
    <n v="0"/>
    <n v="0"/>
    <n v="0"/>
    <n v="0"/>
    <n v="0"/>
    <n v="0"/>
    <n v="0"/>
    <n v="0"/>
    <n v="0"/>
    <n v="196234"/>
    <n v="320503"/>
    <n v="43990"/>
    <n v="418045800"/>
    <n v="575191150"/>
    <n v="0"/>
    <n v="0"/>
    <n v="0"/>
    <n v="0"/>
    <n v="0"/>
    <n v="0"/>
    <n v="0"/>
    <n v="0"/>
    <n v="0"/>
    <n v="0"/>
    <n v="0"/>
    <n v="0"/>
    <n v="0"/>
    <n v="0"/>
    <n v="0"/>
    <n v="68466979"/>
    <n v="91751375"/>
    <n v="115376077"/>
    <n v="156982575"/>
    <n v="12468767"/>
    <n v="16530850"/>
    <n v="221733977"/>
    <n v="309926350"/>
    <d v="2021-08-03T00:00:00"/>
    <d v="2021-07-14T00:00:00"/>
    <d v="2021-08-04T00:00:00"/>
    <n v="43990"/>
    <n v="43990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282"/>
    <x v="6"/>
    <s v="M8"/>
    <s v="S090M8B"/>
    <n v="41800000"/>
    <n v="0"/>
    <n v="41800000"/>
    <s v="11090 RAMAYANA KOTABUMI"/>
    <n v="11282"/>
    <n v="45990000"/>
    <n v="51100000"/>
    <n v="27846"/>
    <n v="256624181"/>
    <n v="330907500"/>
    <n v="558"/>
    <n v="2538885"/>
    <n v="2961325"/>
    <n v="0"/>
    <n v="0"/>
    <n v="0"/>
    <n v="0"/>
    <n v="0"/>
    <n v="0"/>
    <n v="0"/>
    <n v="0"/>
    <n v="0"/>
    <n v="0"/>
    <n v="0"/>
    <n v="0"/>
    <n v="0"/>
    <n v="0"/>
    <n v="0"/>
    <n v="174738"/>
    <n v="-250971"/>
    <n v="27386"/>
    <n v="254800329"/>
    <n v="325065525"/>
    <n v="0"/>
    <n v="0"/>
    <n v="0"/>
    <n v="0"/>
    <n v="0"/>
    <n v="0"/>
    <n v="216"/>
    <n v="602507"/>
    <n v="765600"/>
    <n v="0"/>
    <n v="0"/>
    <n v="0"/>
    <n v="0"/>
    <n v="-108469"/>
    <n v="3828850"/>
    <n v="157404302"/>
    <n v="193083425"/>
    <n v="43200445"/>
    <n v="59344600"/>
    <n v="1386184"/>
    <n v="1963050"/>
    <n v="52809398"/>
    <n v="70674450"/>
    <d v="2021-08-03T00:00:00"/>
    <d v="2021-08-03T00:00:00"/>
    <d v="2021-08-04T00:00:00"/>
    <n v="27386"/>
    <n v="27386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283"/>
    <x v="7"/>
    <s v="M8"/>
    <s v="S090M8C"/>
    <n v="55200000"/>
    <n v="0"/>
    <n v="55200000"/>
    <s v="11090 RAMAYANA KOTABUMI"/>
    <n v="11283"/>
    <n v="60729000"/>
    <n v="65300000"/>
    <n v="10032"/>
    <n v="116069411"/>
    <n v="143813410"/>
    <n v="183"/>
    <n v="1693287"/>
    <n v="1910850"/>
    <n v="0"/>
    <n v="0"/>
    <n v="0"/>
    <n v="0"/>
    <n v="0"/>
    <n v="0"/>
    <n v="0"/>
    <n v="0"/>
    <n v="0"/>
    <n v="0"/>
    <n v="0"/>
    <n v="0"/>
    <n v="0"/>
    <n v="0"/>
    <n v="0"/>
    <n v="48230"/>
    <n v="196990"/>
    <n v="9968"/>
    <n v="116996450"/>
    <n v="141760760"/>
    <n v="0"/>
    <n v="0"/>
    <n v="0"/>
    <n v="140"/>
    <n v="1307716"/>
    <n v="1694000"/>
    <n v="0"/>
    <n v="0"/>
    <n v="0"/>
    <n v="0"/>
    <n v="0"/>
    <n v="0"/>
    <n v="0"/>
    <n v="-1304398"/>
    <n v="1556050"/>
    <n v="40956744"/>
    <n v="47251405"/>
    <n v="14727752"/>
    <n v="19687580"/>
    <n v="4038378"/>
    <n v="4939550"/>
    <n v="57261757"/>
    <n v="69867625"/>
    <d v="2021-08-03T00:00:00"/>
    <d v="2021-08-03T00:00:00"/>
    <d v="2021-08-04T00:00:00"/>
    <n v="9968"/>
    <n v="9968"/>
    <s v="OTHER"/>
    <n v="0"/>
    <n v="0"/>
    <n v="0"/>
  </r>
  <r>
    <s v="11090"/>
    <s v="S090"/>
    <x v="0"/>
    <s v="S090 - ROBINSON KOTA BUMI"/>
    <s v="LKLP"/>
    <s v="WEST"/>
    <s v="SUMATRA"/>
    <s v="LAMPUNG"/>
    <s v="KOTABUMI"/>
    <s v="C"/>
    <s v="OTHER"/>
    <x v="1"/>
    <n v="11384"/>
    <x v="8"/>
    <s v="M8"/>
    <s v="S090M8D"/>
    <n v="60600000"/>
    <n v="0"/>
    <n v="60600000"/>
    <s v="11090 RAMAYANA KOTABUMI"/>
    <n v="11384"/>
    <n v="66640000"/>
    <n v="68000000"/>
    <n v="2596"/>
    <n v="35717302"/>
    <n v="49007800"/>
    <n v="111"/>
    <n v="3422280"/>
    <n v="3812000"/>
    <n v="0"/>
    <n v="0"/>
    <n v="0"/>
    <n v="0"/>
    <n v="0"/>
    <n v="0"/>
    <n v="0"/>
    <n v="6"/>
    <n v="50045"/>
    <n v="66000"/>
    <n v="0"/>
    <n v="0"/>
    <n v="0"/>
    <n v="0"/>
    <n v="0"/>
    <n v="280491"/>
    <n v="236953"/>
    <n v="2531"/>
    <n v="33518998"/>
    <n v="46462050"/>
    <n v="0"/>
    <n v="0"/>
    <n v="0"/>
    <n v="0"/>
    <n v="0"/>
    <n v="0"/>
    <n v="30"/>
    <n v="1767000"/>
    <n v="1920000"/>
    <n v="0"/>
    <n v="0"/>
    <n v="0"/>
    <n v="0"/>
    <n v="0"/>
    <n v="0"/>
    <n v="27792952"/>
    <n v="38362000"/>
    <n v="1935247"/>
    <n v="2765000"/>
    <n v="2400140"/>
    <n v="3649950"/>
    <n v="1390659"/>
    <n v="1685100"/>
    <d v="2021-08-03T00:00:00"/>
    <d v="2021-07-30T00:00:00"/>
    <d v="2021-08-04T00:00:00"/>
    <n v="2531"/>
    <n v="2531"/>
    <s v="OTHER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161"/>
    <x v="0"/>
    <s v="M67"/>
    <s v="RS91M6A"/>
    <n v="21300000"/>
    <n v="0"/>
    <n v="21300000"/>
    <s v="11091 ROBINSON ABEPURA"/>
    <n v="11161"/>
    <n v="23450000"/>
    <n v="33500000"/>
    <n v="5052"/>
    <n v="197456782"/>
    <n v="400824650"/>
    <n v="71"/>
    <n v="4311289"/>
    <n v="6623500"/>
    <n v="0"/>
    <n v="0"/>
    <n v="0"/>
    <n v="0"/>
    <n v="0"/>
    <n v="0"/>
    <n v="0"/>
    <n v="0"/>
    <n v="0"/>
    <n v="0"/>
    <n v="0"/>
    <n v="0"/>
    <n v="0"/>
    <n v="0"/>
    <n v="0"/>
    <n v="1881080"/>
    <n v="1169171"/>
    <n v="5016"/>
    <n v="196119330"/>
    <n v="397959150"/>
    <n v="237"/>
    <n v="9283685"/>
    <n v="20768400"/>
    <n v="0"/>
    <n v="0"/>
    <n v="0"/>
    <n v="0"/>
    <n v="0"/>
    <n v="0"/>
    <n v="0"/>
    <n v="0"/>
    <n v="0"/>
    <n v="0"/>
    <n v="0"/>
    <n v="0"/>
    <n v="124759793"/>
    <n v="251361800"/>
    <n v="18145139"/>
    <n v="38112700"/>
    <n v="6914045"/>
    <n v="16810500"/>
    <n v="38691139"/>
    <n v="77263450"/>
    <d v="2021-08-03T00:00:00"/>
    <d v="2021-07-24T00:00:00"/>
    <d v="2021-08-04T00:00:00"/>
    <n v="5016"/>
    <n v="5016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162"/>
    <x v="1"/>
    <s v="M67"/>
    <s v="RS91M6B"/>
    <n v="6800000"/>
    <n v="0"/>
    <n v="6800000"/>
    <s v="11091 ROBINSON ABEPURA"/>
    <n v="11162"/>
    <n v="7490000"/>
    <n v="10700000"/>
    <n v="5030"/>
    <n v="84575171"/>
    <n v="165393060"/>
    <n v="69"/>
    <n v="1766144"/>
    <n v="2159500"/>
    <n v="0"/>
    <n v="0"/>
    <n v="0"/>
    <n v="0"/>
    <n v="0"/>
    <n v="0"/>
    <n v="0"/>
    <n v="0"/>
    <n v="0"/>
    <n v="0"/>
    <n v="0"/>
    <n v="0"/>
    <n v="0"/>
    <n v="0"/>
    <n v="0"/>
    <n v="216740"/>
    <n v="651924"/>
    <n v="4994"/>
    <n v="83982918"/>
    <n v="164114960"/>
    <n v="18"/>
    <n v="165618"/>
    <n v="294000"/>
    <n v="0"/>
    <n v="0"/>
    <n v="0"/>
    <n v="0"/>
    <n v="0"/>
    <n v="0"/>
    <n v="0"/>
    <n v="0"/>
    <n v="0"/>
    <n v="0"/>
    <n v="0"/>
    <n v="0"/>
    <n v="42380257"/>
    <n v="102154200"/>
    <n v="6164128"/>
    <n v="11596400"/>
    <n v="8470302"/>
    <n v="12312300"/>
    <n v="26447454"/>
    <n v="36728060"/>
    <d v="2021-08-03T00:00:00"/>
    <d v="2021-07-16T00:00:00"/>
    <d v="2021-08-04T00:00:00"/>
    <n v="4994"/>
    <n v="4994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171"/>
    <x v="2"/>
    <s v="M67"/>
    <s v="RS91M7A"/>
    <n v="32500000"/>
    <n v="0"/>
    <n v="32500000"/>
    <s v="11091 ROBINSON ABEPURA"/>
    <n v="11171"/>
    <n v="35775000"/>
    <n v="47700000"/>
    <n v="7624"/>
    <n v="270884814"/>
    <n v="650897200"/>
    <n v="107"/>
    <n v="5816820"/>
    <n v="9307000"/>
    <n v="0"/>
    <n v="0"/>
    <n v="0"/>
    <n v="0"/>
    <n v="0"/>
    <n v="0"/>
    <n v="0"/>
    <n v="0"/>
    <n v="0"/>
    <n v="0"/>
    <n v="0"/>
    <n v="0"/>
    <n v="0"/>
    <n v="0"/>
    <n v="0"/>
    <n v="3028900"/>
    <n v="1851295"/>
    <n v="7560"/>
    <n v="268442109"/>
    <n v="645213700"/>
    <n v="340"/>
    <n v="11611672"/>
    <n v="26176600"/>
    <n v="0"/>
    <n v="0"/>
    <n v="0"/>
    <n v="0"/>
    <n v="0"/>
    <n v="0"/>
    <n v="0"/>
    <n v="0"/>
    <n v="0"/>
    <n v="0"/>
    <n v="0"/>
    <n v="0"/>
    <n v="195849365"/>
    <n v="467337100"/>
    <n v="5761976"/>
    <n v="13312700"/>
    <n v="4043187"/>
    <n v="9900600"/>
    <n v="59865594"/>
    <n v="147158700"/>
    <d v="2021-08-03T00:00:00"/>
    <d v="2021-07-16T00:00:00"/>
    <d v="2021-08-04T00:00:00"/>
    <n v="7560"/>
    <n v="7560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172"/>
    <x v="3"/>
    <s v="M67"/>
    <s v="RS91M7B"/>
    <n v="23800000"/>
    <n v="0"/>
    <n v="23800000"/>
    <s v="11091 ROBINSON ABEPURA"/>
    <n v="11172"/>
    <n v="26180000"/>
    <n v="34000000"/>
    <n v="7422"/>
    <n v="161856382"/>
    <n v="331530700"/>
    <n v="101"/>
    <n v="3181182"/>
    <n v="3702000"/>
    <n v="0"/>
    <n v="0"/>
    <n v="0"/>
    <n v="0"/>
    <n v="0"/>
    <n v="0"/>
    <n v="0"/>
    <n v="0"/>
    <n v="0"/>
    <n v="0"/>
    <n v="0"/>
    <n v="0"/>
    <n v="0"/>
    <n v="0"/>
    <n v="0"/>
    <n v="224700"/>
    <n v="1359839"/>
    <n v="7377"/>
    <n v="161015113"/>
    <n v="329835700"/>
    <n v="606"/>
    <n v="13822519"/>
    <n v="31080000"/>
    <n v="0"/>
    <n v="0"/>
    <n v="0"/>
    <n v="0"/>
    <n v="0"/>
    <n v="0"/>
    <n v="0"/>
    <n v="0"/>
    <n v="0"/>
    <n v="0"/>
    <n v="0"/>
    <n v="0"/>
    <n v="104004947"/>
    <n v="222514700"/>
    <n v="3822494"/>
    <n v="8508000"/>
    <n v="2037207"/>
    <n v="4994000"/>
    <n v="46584133"/>
    <n v="83463000"/>
    <d v="2021-08-03T00:00:00"/>
    <d v="2021-07-28T00:00:00"/>
    <d v="2021-08-04T00:00:00"/>
    <n v="7377"/>
    <n v="7377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173"/>
    <x v="4"/>
    <s v="M67"/>
    <s v="RS91M7C"/>
    <n v="35300000"/>
    <n v="1800000"/>
    <n v="37100000"/>
    <s v="11091 ROBINSON ABEPURA"/>
    <n v="11173"/>
    <n v="38845000"/>
    <n v="45700000"/>
    <n v="5490"/>
    <n v="228576989"/>
    <n v="429550700"/>
    <n v="80"/>
    <n v="4749096"/>
    <n v="6590000"/>
    <n v="0"/>
    <n v="0"/>
    <n v="0"/>
    <n v="0"/>
    <n v="0"/>
    <n v="0"/>
    <n v="0"/>
    <n v="0"/>
    <n v="0"/>
    <n v="0"/>
    <n v="0"/>
    <n v="0"/>
    <n v="0"/>
    <n v="0"/>
    <n v="0"/>
    <n v="1366000"/>
    <n v="690345"/>
    <n v="5439"/>
    <n v="225613349"/>
    <n v="424806400"/>
    <n v="333"/>
    <n v="8472602"/>
    <n v="16630000"/>
    <n v="0"/>
    <n v="0"/>
    <n v="0"/>
    <n v="0"/>
    <n v="0"/>
    <n v="0"/>
    <n v="0"/>
    <n v="0"/>
    <n v="0"/>
    <n v="0"/>
    <n v="0"/>
    <n v="0"/>
    <n v="179688780"/>
    <n v="339307700"/>
    <n v="12163151"/>
    <n v="23183000"/>
    <n v="747145"/>
    <n v="1482000"/>
    <n v="32798788"/>
    <n v="60435700"/>
    <d v="2021-08-03T00:00:00"/>
    <d v="2021-07-27T00:00:00"/>
    <d v="2021-08-04T00:00:00"/>
    <n v="5439"/>
    <n v="5439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281"/>
    <x v="5"/>
    <s v="M8"/>
    <s v="RS91M8A"/>
    <n v="132000000"/>
    <n v="0"/>
    <n v="132000000"/>
    <s v="11091 ROBINSON ABEPURA"/>
    <n v="11281"/>
    <n v="145170000"/>
    <n v="161300000"/>
    <n v="101202"/>
    <n v="1226900505"/>
    <n v="1659354098"/>
    <n v="1674"/>
    <n v="24395355"/>
    <n v="28606035"/>
    <n v="408"/>
    <n v="7329839"/>
    <n v="8374500"/>
    <n v="7613182"/>
    <n v="0"/>
    <n v="0"/>
    <n v="0"/>
    <n v="0"/>
    <n v="0"/>
    <n v="0"/>
    <n v="0"/>
    <n v="0"/>
    <n v="0"/>
    <n v="0"/>
    <n v="0"/>
    <n v="1753740"/>
    <n v="3274860"/>
    <n v="100809"/>
    <n v="1223966370"/>
    <n v="1653879203"/>
    <n v="730"/>
    <n v="5534083"/>
    <n v="8563000"/>
    <n v="0"/>
    <n v="0"/>
    <n v="0"/>
    <n v="540"/>
    <n v="8752858"/>
    <n v="10203360"/>
    <n v="0"/>
    <n v="0"/>
    <n v="0"/>
    <n v="0"/>
    <n v="0"/>
    <n v="0"/>
    <n v="725584214"/>
    <n v="977550740"/>
    <n v="87578037"/>
    <n v="123132770"/>
    <n v="140848028"/>
    <n v="181788775"/>
    <n v="266130690"/>
    <n v="366143593"/>
    <d v="2021-08-03T00:00:00"/>
    <d v="2021-08-02T00:00:00"/>
    <d v="2021-08-04T00:00:00"/>
    <n v="100809"/>
    <n v="100809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282"/>
    <x v="6"/>
    <s v="M8"/>
    <s v="RS91M8B"/>
    <n v="162400000"/>
    <n v="0"/>
    <n v="162400000"/>
    <s v="11091 ROBINSON ABEPURA"/>
    <n v="11282"/>
    <n v="178650000"/>
    <n v="198500000"/>
    <n v="102862"/>
    <n v="816064293"/>
    <n v="1063526984"/>
    <n v="3474"/>
    <n v="30757247"/>
    <n v="35624864"/>
    <n v="1580"/>
    <n v="4466821"/>
    <n v="5020000"/>
    <n v="4563637"/>
    <n v="0"/>
    <n v="0"/>
    <n v="0"/>
    <n v="0"/>
    <n v="0"/>
    <n v="0"/>
    <n v="0"/>
    <n v="0"/>
    <n v="0"/>
    <n v="0"/>
    <n v="0"/>
    <n v="1961045"/>
    <n v="2305572"/>
    <n v="102454"/>
    <n v="808951534"/>
    <n v="1053678608"/>
    <n v="996"/>
    <n v="3429833"/>
    <n v="4754000"/>
    <n v="0"/>
    <n v="0"/>
    <n v="0"/>
    <n v="2380"/>
    <n v="6663947"/>
    <n v="7540000"/>
    <n v="0"/>
    <n v="0"/>
    <n v="0"/>
    <n v="0"/>
    <n v="0"/>
    <n v="0"/>
    <n v="639895473"/>
    <n v="817848768"/>
    <n v="36830976"/>
    <n v="56124550"/>
    <n v="46252717"/>
    <n v="60690975"/>
    <n v="79034913"/>
    <n v="109556265"/>
    <d v="2021-08-03T00:00:00"/>
    <d v="2021-08-02T00:00:00"/>
    <d v="2021-08-04T00:00:00"/>
    <n v="102454"/>
    <n v="102454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283"/>
    <x v="7"/>
    <s v="M8"/>
    <s v="RS91M8C"/>
    <n v="93200000"/>
    <n v="0"/>
    <n v="93200000"/>
    <s v="11091 ROBINSON ABEPURA"/>
    <n v="11283"/>
    <n v="102486000"/>
    <n v="110200000"/>
    <n v="40542"/>
    <n v="387795974"/>
    <n v="500982214"/>
    <n v="1584"/>
    <n v="13867561"/>
    <n v="15651116"/>
    <n v="390"/>
    <n v="2184721"/>
    <n v="2430000"/>
    <n v="2209091"/>
    <n v="0"/>
    <n v="0"/>
    <n v="0"/>
    <n v="2"/>
    <n v="5066"/>
    <n v="7000"/>
    <n v="0"/>
    <n v="0"/>
    <n v="0"/>
    <n v="0"/>
    <n v="0"/>
    <n v="396791"/>
    <n v="1651960"/>
    <n v="39974"/>
    <n v="382642750"/>
    <n v="494119326"/>
    <n v="20"/>
    <n v="1411666"/>
    <n v="1900000"/>
    <n v="0"/>
    <n v="0"/>
    <n v="0"/>
    <n v="570"/>
    <n v="2679721"/>
    <n v="3060000"/>
    <n v="0"/>
    <n v="0"/>
    <n v="0"/>
    <n v="0"/>
    <n v="0"/>
    <n v="0"/>
    <n v="244622445"/>
    <n v="321425807"/>
    <n v="27882664"/>
    <n v="36776975"/>
    <n v="3875024"/>
    <n v="5148625"/>
    <n v="105378349"/>
    <n v="129442969"/>
    <d v="2021-08-03T00:00:00"/>
    <d v="2021-08-02T00:00:00"/>
    <d v="2021-08-04T00:00:00"/>
    <n v="39974"/>
    <n v="39974"/>
    <s v="EKO PRASETYO"/>
    <n v="0"/>
    <n v="0"/>
    <n v="0"/>
  </r>
  <r>
    <s v="11091"/>
    <s v="RS91"/>
    <x v="0"/>
    <s v="RS91 - ROBINSON ABEPURA"/>
    <s v="LKLP"/>
    <s v="EAST"/>
    <s v="PAPUA"/>
    <s v="PAPUA"/>
    <s v="JAYAPURA"/>
    <s v="A"/>
    <s v="EKO PRASETYO"/>
    <x v="1"/>
    <n v="11384"/>
    <x v="8"/>
    <s v="M8"/>
    <s v="RS91M8D"/>
    <n v="169500000"/>
    <n v="0"/>
    <n v="169500000"/>
    <s v="11091 ROBINSON ABEPURA"/>
    <n v="11384"/>
    <n v="186494000"/>
    <n v="190300000"/>
    <n v="8475"/>
    <n v="153305993"/>
    <n v="233805250"/>
    <n v="528"/>
    <n v="14957976"/>
    <n v="15154450"/>
    <n v="70"/>
    <n v="3990000"/>
    <n v="4480000"/>
    <n v="4072727"/>
    <n v="0"/>
    <n v="0"/>
    <n v="0"/>
    <n v="0"/>
    <n v="0"/>
    <n v="0"/>
    <n v="0"/>
    <n v="0"/>
    <n v="0"/>
    <n v="0"/>
    <n v="0"/>
    <n v="516370"/>
    <n v="1678556"/>
    <n v="8201"/>
    <n v="147514739"/>
    <n v="227570400"/>
    <n v="0"/>
    <n v="0"/>
    <n v="0"/>
    <n v="0"/>
    <n v="0"/>
    <n v="0"/>
    <n v="70"/>
    <n v="3990000"/>
    <n v="4480000"/>
    <n v="0"/>
    <n v="0"/>
    <n v="0"/>
    <n v="0"/>
    <n v="0"/>
    <n v="0"/>
    <n v="121309637"/>
    <n v="186782750"/>
    <n v="9030732"/>
    <n v="11597100"/>
    <n v="3786538"/>
    <n v="5749150"/>
    <n v="12716340"/>
    <n v="22441800"/>
    <d v="2021-08-03T00:00:00"/>
    <d v="2021-08-02T00:00:00"/>
    <d v="2021-08-04T00:00:00"/>
    <n v="8201"/>
    <n v="8201"/>
    <s v="EKO PRASETYO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161"/>
    <x v="0"/>
    <s v="M67"/>
    <s v="RS94M6A"/>
    <n v="12100000"/>
    <n v="0"/>
    <n v="12100000"/>
    <s v="11094 ROBINSON SAMARINDA"/>
    <n v="11161"/>
    <n v="13300000"/>
    <n v="19000000"/>
    <n v="5251"/>
    <n v="175264985"/>
    <n v="338861500"/>
    <n v="17"/>
    <n v="748599"/>
    <n v="1106600"/>
    <n v="0"/>
    <n v="0"/>
    <n v="0"/>
    <n v="0"/>
    <n v="0"/>
    <n v="0"/>
    <n v="0"/>
    <n v="0"/>
    <n v="0"/>
    <n v="0"/>
    <n v="0"/>
    <n v="0"/>
    <n v="0"/>
    <n v="0"/>
    <n v="0"/>
    <n v="283140"/>
    <n v="148328"/>
    <n v="5240"/>
    <n v="174870259"/>
    <n v="338118800"/>
    <n v="212"/>
    <n v="6880616"/>
    <n v="15202000"/>
    <n v="0"/>
    <n v="0"/>
    <n v="0"/>
    <n v="0"/>
    <n v="0"/>
    <n v="0"/>
    <n v="0"/>
    <n v="0"/>
    <n v="0"/>
    <n v="0"/>
    <n v="0"/>
    <n v="0"/>
    <n v="51964564"/>
    <n v="100396500"/>
    <n v="65077562"/>
    <n v="137566200"/>
    <n v="123727"/>
    <n v="130900"/>
    <n v="57704406"/>
    <n v="100025200"/>
    <d v="2021-08-03T00:00:00"/>
    <d v="2021-07-19T00:00:00"/>
    <d v="2021-08-04T00:00:00"/>
    <n v="5240"/>
    <n v="5240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162"/>
    <x v="1"/>
    <s v="M67"/>
    <s v="RS94M6B"/>
    <n v="2800000"/>
    <n v="4100000"/>
    <n v="6900000"/>
    <s v="11094 ROBINSON SAMARINDA"/>
    <n v="11162"/>
    <n v="3080000"/>
    <n v="4400000"/>
    <n v="11403"/>
    <n v="152791317"/>
    <n v="242724995"/>
    <n v="45"/>
    <n v="656200"/>
    <n v="731600"/>
    <n v="0"/>
    <n v="0"/>
    <n v="0"/>
    <n v="0"/>
    <n v="0"/>
    <n v="0"/>
    <n v="0"/>
    <n v="0"/>
    <n v="0"/>
    <n v="0"/>
    <n v="0"/>
    <n v="0"/>
    <n v="0"/>
    <n v="0"/>
    <n v="0"/>
    <n v="9780"/>
    <n v="260993"/>
    <n v="11366"/>
    <n v="152465372"/>
    <n v="242085395"/>
    <n v="0"/>
    <n v="0"/>
    <n v="0"/>
    <n v="0"/>
    <n v="0"/>
    <n v="0"/>
    <n v="0"/>
    <n v="0"/>
    <n v="0"/>
    <n v="0"/>
    <n v="0"/>
    <n v="0"/>
    <n v="0"/>
    <n v="0"/>
    <n v="0"/>
    <n v="24990217"/>
    <n v="61095400"/>
    <n v="30053155"/>
    <n v="48692100"/>
    <n v="206781"/>
    <n v="432500"/>
    <n v="97215219"/>
    <n v="131865395"/>
    <d v="2021-08-03T00:00:00"/>
    <d v="2021-07-17T00:00:00"/>
    <d v="2021-08-04T00:00:00"/>
    <n v="11366"/>
    <n v="11366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171"/>
    <x v="2"/>
    <s v="M67"/>
    <s v="RS94M7A"/>
    <n v="15600000"/>
    <n v="0"/>
    <n v="15600000"/>
    <s v="11094 ROBINSON SAMARINDA"/>
    <n v="11171"/>
    <n v="17175000"/>
    <n v="22900000"/>
    <n v="3602"/>
    <n v="109255795"/>
    <n v="222631000"/>
    <n v="29"/>
    <n v="1296868"/>
    <n v="1876100"/>
    <n v="0"/>
    <n v="0"/>
    <n v="0"/>
    <n v="0"/>
    <n v="0"/>
    <n v="0"/>
    <n v="0"/>
    <n v="0"/>
    <n v="0"/>
    <n v="0"/>
    <n v="0"/>
    <n v="0"/>
    <n v="0"/>
    <n v="0"/>
    <n v="0"/>
    <n v="459300"/>
    <n v="429056"/>
    <n v="3579"/>
    <n v="108571883"/>
    <n v="221175000"/>
    <n v="262"/>
    <n v="7889610"/>
    <n v="16671200"/>
    <n v="240"/>
    <n v="5538629"/>
    <n v="12464400"/>
    <n v="0"/>
    <n v="0"/>
    <n v="0"/>
    <n v="0"/>
    <n v="0"/>
    <n v="0"/>
    <n v="0"/>
    <n v="0"/>
    <n v="0"/>
    <n v="61273752"/>
    <n v="126680900"/>
    <n v="8076011"/>
    <n v="14973900"/>
    <n v="-14600"/>
    <n v="-17500"/>
    <n v="39236720"/>
    <n v="79537700"/>
    <d v="2021-08-03T00:00:00"/>
    <d v="2021-07-18T00:00:00"/>
    <d v="2021-08-04T00:00:00"/>
    <n v="3579"/>
    <n v="3579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172"/>
    <x v="3"/>
    <s v="M67"/>
    <s v="RS94M7B"/>
    <n v="17200000"/>
    <n v="0"/>
    <n v="17200000"/>
    <s v="11094 ROBINSON SAMARINDA"/>
    <n v="11172"/>
    <n v="18942000"/>
    <n v="24600000"/>
    <n v="8090"/>
    <n v="166809929"/>
    <n v="289068000"/>
    <n v="11"/>
    <n v="318366"/>
    <n v="457000"/>
    <n v="0"/>
    <n v="0"/>
    <n v="0"/>
    <n v="0"/>
    <n v="0"/>
    <n v="0"/>
    <n v="0"/>
    <n v="0"/>
    <n v="0"/>
    <n v="0"/>
    <n v="0"/>
    <n v="0"/>
    <n v="0"/>
    <n v="0"/>
    <n v="0"/>
    <n v="106800"/>
    <n v="75641"/>
    <n v="8079"/>
    <n v="166567206"/>
    <n v="288611000"/>
    <n v="697"/>
    <n v="15078540"/>
    <n v="31938400"/>
    <n v="843"/>
    <n v="18902214"/>
    <n v="33479200"/>
    <n v="0"/>
    <n v="0"/>
    <n v="0"/>
    <n v="0"/>
    <n v="0"/>
    <n v="0"/>
    <n v="0"/>
    <n v="0"/>
    <n v="0"/>
    <n v="76647673"/>
    <n v="151220600"/>
    <n v="21116259"/>
    <n v="46815000"/>
    <n v="142225"/>
    <n v="90000"/>
    <n v="68661049"/>
    <n v="90485400"/>
    <d v="2021-08-03T00:00:00"/>
    <d v="2021-07-18T00:00:00"/>
    <d v="2021-08-04T00:00:00"/>
    <n v="8079"/>
    <n v="8079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173"/>
    <x v="4"/>
    <s v="M67"/>
    <s v="RS94M7C"/>
    <n v="16200000"/>
    <n v="800000"/>
    <n v="17000000"/>
    <s v="11094 ROBINSON SAMARINDA"/>
    <n v="11173"/>
    <n v="17850000"/>
    <n v="21000000"/>
    <n v="5050"/>
    <n v="209626913"/>
    <n v="341076800"/>
    <n v="27"/>
    <n v="925001"/>
    <n v="1057500"/>
    <n v="0"/>
    <n v="0"/>
    <n v="0"/>
    <n v="0"/>
    <n v="0"/>
    <n v="0"/>
    <n v="0"/>
    <n v="0"/>
    <n v="0"/>
    <n v="0"/>
    <n v="0"/>
    <n v="0"/>
    <n v="0"/>
    <n v="0"/>
    <n v="0"/>
    <n v="40000"/>
    <n v="183664"/>
    <n v="5024"/>
    <n v="208910722"/>
    <n v="340058300"/>
    <n v="154"/>
    <n v="3813356"/>
    <n v="6043000"/>
    <n v="63"/>
    <n v="7477896"/>
    <n v="12719000"/>
    <n v="0"/>
    <n v="0"/>
    <n v="0"/>
    <n v="0"/>
    <n v="0"/>
    <n v="0"/>
    <n v="0"/>
    <n v="0"/>
    <n v="0"/>
    <n v="38238828"/>
    <n v="63669400"/>
    <n v="11463690"/>
    <n v="18399000"/>
    <n v="-17732"/>
    <n v="-31000"/>
    <n v="159225936"/>
    <n v="258020900"/>
    <d v="2021-08-03T00:00:00"/>
    <d v="2021-07-18T00:00:00"/>
    <d v="2021-08-04T00:00:00"/>
    <n v="5024"/>
    <n v="5024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281"/>
    <x v="5"/>
    <s v="M8"/>
    <s v="RS94M8A"/>
    <n v="80500000"/>
    <n v="0"/>
    <n v="80500000"/>
    <s v="11094 ROBINSON SAMARINDA"/>
    <n v="11281"/>
    <n v="88560000"/>
    <n v="98400000"/>
    <n v="47510"/>
    <n v="515455715"/>
    <n v="702867914"/>
    <n v="482"/>
    <n v="5666781"/>
    <n v="6496975"/>
    <n v="0"/>
    <n v="0"/>
    <n v="0"/>
    <n v="0"/>
    <n v="0"/>
    <n v="0"/>
    <n v="0"/>
    <n v="0"/>
    <n v="0"/>
    <n v="0"/>
    <n v="0"/>
    <n v="0"/>
    <n v="0"/>
    <n v="0"/>
    <n v="0"/>
    <n v="263515"/>
    <n v="683748"/>
    <n v="47196"/>
    <n v="511871359"/>
    <n v="698125664"/>
    <n v="468"/>
    <n v="2637497"/>
    <n v="3972000"/>
    <n v="0"/>
    <n v="0"/>
    <n v="0"/>
    <n v="0"/>
    <n v="0"/>
    <n v="0"/>
    <n v="0"/>
    <n v="0"/>
    <n v="0"/>
    <n v="0"/>
    <n v="0"/>
    <n v="0"/>
    <n v="159076914"/>
    <n v="214802580"/>
    <n v="68400666"/>
    <n v="90251375"/>
    <n v="55024099"/>
    <n v="74629925"/>
    <n v="227656627"/>
    <n v="317658184"/>
    <d v="2021-08-03T00:00:00"/>
    <d v="2021-07-24T00:00:00"/>
    <d v="2021-08-04T00:00:00"/>
    <n v="47196"/>
    <n v="47196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282"/>
    <x v="6"/>
    <s v="M8"/>
    <s v="RS94M8B"/>
    <n v="115000000"/>
    <n v="0"/>
    <n v="115000000"/>
    <s v="11094 ROBINSON SAMARINDA"/>
    <n v="11282"/>
    <n v="126540000"/>
    <n v="140600000"/>
    <n v="61296"/>
    <n v="473138386"/>
    <n v="613637885"/>
    <n v="1781"/>
    <n v="9170624"/>
    <n v="10772750"/>
    <n v="0"/>
    <n v="0"/>
    <n v="0"/>
    <n v="0"/>
    <n v="0"/>
    <n v="0"/>
    <n v="0"/>
    <n v="0"/>
    <n v="0"/>
    <n v="0"/>
    <n v="0"/>
    <n v="0"/>
    <n v="0"/>
    <n v="0"/>
    <n v="0"/>
    <n v="715766"/>
    <n v="10601"/>
    <n v="59804"/>
    <n v="466634101"/>
    <n v="605796135"/>
    <n v="240"/>
    <n v="863856"/>
    <n v="1368000"/>
    <n v="0"/>
    <n v="0"/>
    <n v="0"/>
    <n v="48"/>
    <n v="153949"/>
    <n v="230400"/>
    <n v="0"/>
    <n v="0"/>
    <n v="0"/>
    <n v="0"/>
    <n v="0"/>
    <n v="0"/>
    <n v="251641181"/>
    <n v="295717460"/>
    <n v="129033862"/>
    <n v="186869200"/>
    <n v="3368133"/>
    <n v="4582750"/>
    <n v="82551696"/>
    <n v="118574025"/>
    <d v="2021-08-03T00:00:00"/>
    <d v="2021-07-26T00:00:00"/>
    <d v="2021-08-04T00:00:00"/>
    <n v="59804"/>
    <n v="59804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283"/>
    <x v="7"/>
    <s v="M8"/>
    <s v="RS94M8C"/>
    <n v="51000000"/>
    <n v="0"/>
    <n v="51000000"/>
    <s v="11094 ROBINSON SAMARINDA"/>
    <n v="11283"/>
    <n v="56079000"/>
    <n v="60300000"/>
    <n v="32205"/>
    <n v="290066885"/>
    <n v="358611500"/>
    <n v="345"/>
    <n v="2113017"/>
    <n v="2386600"/>
    <n v="0"/>
    <n v="0"/>
    <n v="0"/>
    <n v="0"/>
    <n v="0"/>
    <n v="0"/>
    <n v="0"/>
    <n v="0"/>
    <n v="0"/>
    <n v="0"/>
    <n v="0"/>
    <n v="0"/>
    <n v="0"/>
    <n v="0"/>
    <n v="0"/>
    <n v="62289"/>
    <n v="301370"/>
    <n v="31985"/>
    <n v="288979342"/>
    <n v="357175375"/>
    <n v="68"/>
    <n v="1980980"/>
    <n v="2372600"/>
    <n v="0"/>
    <n v="0"/>
    <n v="0"/>
    <n v="0"/>
    <n v="0"/>
    <n v="0"/>
    <n v="0"/>
    <n v="0"/>
    <n v="0"/>
    <n v="0"/>
    <n v="0"/>
    <n v="0"/>
    <n v="93132413"/>
    <n v="103660300"/>
    <n v="57484207"/>
    <n v="74634175"/>
    <n v="30422858"/>
    <n v="40726125"/>
    <n v="107939864"/>
    <n v="138154775"/>
    <d v="2021-08-03T00:00:00"/>
    <d v="2021-07-30T00:00:00"/>
    <d v="2021-08-04T00:00:00"/>
    <n v="31985"/>
    <n v="31985"/>
    <s v="KHAERUL UMAM"/>
    <n v="0"/>
    <n v="0"/>
    <n v="0"/>
  </r>
  <r>
    <s v="11094"/>
    <s v="RS94"/>
    <x v="0"/>
    <s v="RS94 - ROBINSON SAMARINDA TC"/>
    <s v="LKLP"/>
    <s v="CENTRAL"/>
    <s v="KALIMANTAN"/>
    <s v="EAST KALIMANTAN"/>
    <s v="SAMARINDA"/>
    <s v="B"/>
    <s v="KHAERUL UMAM"/>
    <x v="1"/>
    <n v="11384"/>
    <x v="8"/>
    <s v="M8"/>
    <s v="RS94M8D"/>
    <n v="50300000"/>
    <n v="0"/>
    <n v="50300000"/>
    <s v="11094 ROBINSON SAMARINDA"/>
    <n v="11384"/>
    <n v="55370000"/>
    <n v="56500000"/>
    <n v="6966"/>
    <n v="132582323"/>
    <n v="179794648"/>
    <n v="287"/>
    <n v="12933000"/>
    <n v="13676125"/>
    <n v="0"/>
    <n v="0"/>
    <n v="0"/>
    <n v="0"/>
    <n v="0"/>
    <n v="0"/>
    <n v="0"/>
    <n v="0"/>
    <n v="0"/>
    <n v="0"/>
    <n v="0"/>
    <n v="0"/>
    <n v="0"/>
    <n v="0"/>
    <n v="0"/>
    <n v="680700"/>
    <n v="-94338"/>
    <n v="6707"/>
    <n v="119863018"/>
    <n v="166582148"/>
    <n v="0"/>
    <n v="0"/>
    <n v="0"/>
    <n v="0"/>
    <n v="0"/>
    <n v="0"/>
    <n v="230"/>
    <n v="14720462"/>
    <n v="14835000"/>
    <n v="0"/>
    <n v="0"/>
    <n v="0"/>
    <n v="0"/>
    <n v="0"/>
    <n v="0"/>
    <n v="93806213"/>
    <n v="128814175"/>
    <n v="11099564"/>
    <n v="17222875"/>
    <n v="2672291"/>
    <n v="3993525"/>
    <n v="11030950"/>
    <n v="14983573"/>
    <d v="2021-08-03T00:00:00"/>
    <d v="2021-07-30T00:00:00"/>
    <d v="2021-08-04T00:00:00"/>
    <n v="6707"/>
    <n v="6707"/>
    <s v="KHAERUL UMAM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161"/>
    <x v="0"/>
    <s v="M67"/>
    <s v="S097M6A"/>
    <n v="3200000"/>
    <n v="1200000"/>
    <n v="4400000"/>
    <s v="11097 ROBINSON PADALARANG"/>
    <n v="11161"/>
    <n v="3500000"/>
    <n v="5000000"/>
    <n v="2042"/>
    <n v="62753211"/>
    <n v="107865100"/>
    <n v="12"/>
    <n v="554527"/>
    <n v="847400"/>
    <n v="0"/>
    <n v="0"/>
    <n v="0"/>
    <n v="0"/>
    <n v="0"/>
    <n v="0"/>
    <n v="0"/>
    <n v="0"/>
    <n v="0"/>
    <n v="0"/>
    <n v="0"/>
    <n v="0"/>
    <n v="0"/>
    <n v="0"/>
    <n v="0"/>
    <n v="237420"/>
    <n v="74254"/>
    <n v="2036"/>
    <n v="62516698"/>
    <n v="107437100"/>
    <n v="0"/>
    <n v="0"/>
    <n v="0"/>
    <n v="0"/>
    <n v="0"/>
    <n v="0"/>
    <n v="0"/>
    <n v="0"/>
    <n v="0"/>
    <n v="0"/>
    <n v="0"/>
    <n v="0"/>
    <n v="0"/>
    <n v="0"/>
    <n v="0"/>
    <n v="10987779"/>
    <n v="18572900"/>
    <n v="10778969"/>
    <n v="19050400"/>
    <n v="3667137"/>
    <n v="6401800"/>
    <n v="35180999"/>
    <n v="60285500"/>
    <d v="2021-08-03T00:00:00"/>
    <d v="2021-07-27T00:00:00"/>
    <d v="2021-08-04T00:00:00"/>
    <n v="2036"/>
    <n v="2036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162"/>
    <x v="1"/>
    <s v="M67"/>
    <s v="S097M6B"/>
    <n v="800000"/>
    <n v="1500000"/>
    <n v="2300000"/>
    <s v="11097 ROBINSON PADALARANG"/>
    <n v="11162"/>
    <n v="910000"/>
    <n v="1300000"/>
    <n v="354"/>
    <n v="6898551"/>
    <n v="5978600"/>
    <n v="1"/>
    <n v="21727"/>
    <n v="23900"/>
    <n v="0"/>
    <n v="0"/>
    <n v="0"/>
    <n v="0"/>
    <n v="0"/>
    <n v="0"/>
    <n v="0"/>
    <n v="0"/>
    <n v="0"/>
    <n v="0"/>
    <n v="0"/>
    <n v="0"/>
    <n v="0"/>
    <n v="0"/>
    <n v="0"/>
    <n v="0"/>
    <n v="6727"/>
    <n v="353"/>
    <n v="6883551"/>
    <n v="595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883551"/>
    <n v="5954700"/>
    <d v="2021-08-02T00:00:00"/>
    <d v="2021-02-21T00:00:00"/>
    <d v="2021-08-04T00:00:00"/>
    <n v="353"/>
    <n v="353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171"/>
    <x v="2"/>
    <s v="M67"/>
    <s v="S097M7A"/>
    <n v="3500000"/>
    <n v="2900000"/>
    <n v="6400000"/>
    <s v="11097 ROBINSON PADALARANG"/>
    <n v="11171"/>
    <n v="3825000"/>
    <n v="5100000"/>
    <n v="2453"/>
    <n v="68137957"/>
    <n v="118473900"/>
    <n v="10"/>
    <n v="774999"/>
    <n v="1052000"/>
    <n v="0"/>
    <n v="0"/>
    <n v="0"/>
    <n v="0"/>
    <n v="0"/>
    <n v="0"/>
    <n v="0"/>
    <n v="0"/>
    <n v="0"/>
    <n v="0"/>
    <n v="0"/>
    <n v="0"/>
    <n v="0"/>
    <n v="0"/>
    <n v="0"/>
    <n v="208500"/>
    <n v="170262"/>
    <n v="2444"/>
    <n v="67581640"/>
    <n v="117503900"/>
    <n v="0"/>
    <n v="0"/>
    <n v="0"/>
    <n v="44"/>
    <n v="1632279"/>
    <n v="3024000"/>
    <n v="0"/>
    <n v="0"/>
    <n v="0"/>
    <n v="0"/>
    <n v="0"/>
    <n v="0"/>
    <n v="0"/>
    <n v="0"/>
    <n v="0"/>
    <n v="28510449"/>
    <n v="47861500"/>
    <n v="11431125"/>
    <n v="20194600"/>
    <n v="7162661"/>
    <n v="12174500"/>
    <n v="20477405"/>
    <n v="37273300"/>
    <d v="2021-08-03T00:00:00"/>
    <d v="2021-07-27T00:00:00"/>
    <d v="2021-08-04T00:00:00"/>
    <n v="2444"/>
    <n v="2444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172"/>
    <x v="3"/>
    <s v="M67"/>
    <s v="S097M7B"/>
    <n v="4600000"/>
    <n v="100000"/>
    <n v="4700000"/>
    <s v="11097 ROBINSON PADALARANG"/>
    <n v="11172"/>
    <n v="5082000"/>
    <n v="6600000"/>
    <n v="3222"/>
    <n v="66560083"/>
    <n v="109926500"/>
    <n v="13"/>
    <n v="432365"/>
    <n v="579000"/>
    <n v="0"/>
    <n v="0"/>
    <n v="0"/>
    <n v="0"/>
    <n v="0"/>
    <n v="0"/>
    <n v="0"/>
    <n v="0"/>
    <n v="0"/>
    <n v="0"/>
    <n v="0"/>
    <n v="0"/>
    <n v="0"/>
    <n v="0"/>
    <n v="0"/>
    <n v="115400"/>
    <n v="103439"/>
    <n v="3215"/>
    <n v="66299631"/>
    <n v="109464500"/>
    <n v="0"/>
    <n v="0"/>
    <n v="0"/>
    <n v="21"/>
    <n v="388506"/>
    <n v="633000"/>
    <n v="0"/>
    <n v="0"/>
    <n v="0"/>
    <n v="0"/>
    <n v="0"/>
    <n v="0"/>
    <n v="0"/>
    <n v="0"/>
    <n v="0"/>
    <n v="16650856"/>
    <n v="29677000"/>
    <n v="13032044"/>
    <n v="22568300"/>
    <n v="10210016"/>
    <n v="17242800"/>
    <n v="25188838"/>
    <n v="38482400"/>
    <d v="2021-08-03T00:00:00"/>
    <d v="2021-07-27T00:00:00"/>
    <d v="2021-08-04T00:00:00"/>
    <n v="3215"/>
    <n v="3215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173"/>
    <x v="4"/>
    <s v="M67"/>
    <s v="S097M7C"/>
    <n v="3600000"/>
    <n v="200000"/>
    <n v="3800000"/>
    <s v="11097 ROBINSON PADALARANG"/>
    <n v="11173"/>
    <n v="3995000"/>
    <n v="4700000"/>
    <n v="2076"/>
    <n v="100444987"/>
    <n v="141801500"/>
    <n v="7"/>
    <n v="90002"/>
    <n v="100000"/>
    <n v="0"/>
    <n v="0"/>
    <n v="0"/>
    <n v="0"/>
    <n v="0"/>
    <n v="0"/>
    <n v="0"/>
    <n v="0"/>
    <n v="0"/>
    <n v="0"/>
    <n v="0"/>
    <n v="0"/>
    <n v="0"/>
    <n v="0"/>
    <n v="0"/>
    <n v="1000"/>
    <n v="24470"/>
    <n v="2075"/>
    <n v="100438561"/>
    <n v="141789000"/>
    <n v="0"/>
    <n v="0"/>
    <n v="0"/>
    <n v="0"/>
    <n v="0"/>
    <n v="0"/>
    <n v="0"/>
    <n v="0"/>
    <n v="0"/>
    <n v="0"/>
    <n v="0"/>
    <n v="0"/>
    <n v="0"/>
    <n v="0"/>
    <n v="0"/>
    <n v="40177865"/>
    <n v="59972500"/>
    <n v="4434578"/>
    <n v="5836000"/>
    <n v="13425048"/>
    <n v="18083000"/>
    <n v="40722640"/>
    <n v="55429500"/>
    <d v="2021-08-02T00:00:00"/>
    <d v="2021-08-02T00:00:00"/>
    <d v="2021-08-04T00:00:00"/>
    <n v="2075"/>
    <n v="2075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281"/>
    <x v="5"/>
    <s v="M8"/>
    <s v="S097M8A"/>
    <n v="23800000"/>
    <n v="0"/>
    <n v="23800000"/>
    <s v="11097 ROBINSON PADALARANG"/>
    <n v="11281"/>
    <n v="26190000"/>
    <n v="29100000"/>
    <n v="40522"/>
    <n v="433423420"/>
    <n v="581941300"/>
    <n v="266"/>
    <n v="3039086"/>
    <n v="3565300"/>
    <n v="0"/>
    <n v="0"/>
    <n v="0"/>
    <n v="0"/>
    <n v="0"/>
    <n v="0"/>
    <n v="0"/>
    <n v="0"/>
    <n v="0"/>
    <n v="0"/>
    <n v="0"/>
    <n v="0"/>
    <n v="0"/>
    <n v="0"/>
    <n v="0"/>
    <n v="222306"/>
    <n v="374461"/>
    <n v="40446"/>
    <n v="432506854"/>
    <n v="580715500"/>
    <n v="0"/>
    <n v="0"/>
    <n v="0"/>
    <n v="36"/>
    <n v="727384"/>
    <n v="1020600"/>
    <n v="216"/>
    <n v="3269445"/>
    <n v="4291200"/>
    <n v="0"/>
    <n v="0"/>
    <n v="0"/>
    <n v="0"/>
    <n v="0"/>
    <n v="0"/>
    <n v="128565469"/>
    <n v="165644350"/>
    <n v="61264291"/>
    <n v="81248050"/>
    <n v="53958735"/>
    <n v="72888825"/>
    <n v="188105272"/>
    <n v="260127225"/>
    <d v="2021-08-03T00:00:00"/>
    <d v="2021-07-30T00:00:00"/>
    <d v="2021-08-04T00:00:00"/>
    <n v="40446"/>
    <n v="40446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282"/>
    <x v="6"/>
    <s v="M8"/>
    <s v="S097M8B"/>
    <n v="95500000"/>
    <n v="0"/>
    <n v="95500000"/>
    <s v="11097 ROBINSON PADALARANG"/>
    <n v="11282"/>
    <n v="105030000"/>
    <n v="116700000"/>
    <n v="43098"/>
    <n v="294632068"/>
    <n v="395537225"/>
    <n v="709"/>
    <n v="4740998"/>
    <n v="5541975"/>
    <n v="0"/>
    <n v="0"/>
    <n v="0"/>
    <n v="0"/>
    <n v="0"/>
    <n v="0"/>
    <n v="0"/>
    <n v="0"/>
    <n v="0"/>
    <n v="0"/>
    <n v="0"/>
    <n v="0"/>
    <n v="0"/>
    <n v="0"/>
    <n v="0"/>
    <n v="350790"/>
    <n v="152231"/>
    <n v="42615"/>
    <n v="292655710"/>
    <n v="393154975"/>
    <n v="1680"/>
    <n v="18985040"/>
    <n v="20176000"/>
    <n v="0"/>
    <n v="0"/>
    <n v="0"/>
    <n v="1036"/>
    <n v="3672257"/>
    <n v="4579600"/>
    <n v="0"/>
    <n v="0"/>
    <n v="0"/>
    <n v="0"/>
    <n v="0"/>
    <n v="0"/>
    <n v="177351030"/>
    <n v="238941500"/>
    <n v="56381773"/>
    <n v="73715000"/>
    <n v="12269786"/>
    <n v="16343600"/>
    <n v="45497096"/>
    <n v="62698075"/>
    <d v="2021-08-03T00:00:00"/>
    <d v="2021-07-31T00:00:00"/>
    <d v="2021-08-04T00:00:00"/>
    <n v="42615"/>
    <n v="42615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283"/>
    <x v="7"/>
    <s v="M8"/>
    <s v="S097M8C"/>
    <n v="30800000"/>
    <n v="0"/>
    <n v="30800000"/>
    <s v="11097 ROBINSON PADALARANG"/>
    <n v="11283"/>
    <n v="33852000"/>
    <n v="36400000"/>
    <n v="15002"/>
    <n v="141589581"/>
    <n v="171665795"/>
    <n v="264"/>
    <n v="1778465"/>
    <n v="1999890"/>
    <n v="0"/>
    <n v="0"/>
    <n v="0"/>
    <n v="0"/>
    <n v="0"/>
    <n v="0"/>
    <n v="0"/>
    <n v="0"/>
    <n v="0"/>
    <n v="0"/>
    <n v="0"/>
    <n v="0"/>
    <n v="0"/>
    <n v="0"/>
    <n v="0"/>
    <n v="43573"/>
    <n v="204226"/>
    <n v="14880"/>
    <n v="141112301"/>
    <n v="171038695"/>
    <n v="40"/>
    <n v="88184"/>
    <n v="118000"/>
    <n v="0"/>
    <n v="0"/>
    <n v="0"/>
    <n v="204"/>
    <n v="1138131"/>
    <n v="1553400"/>
    <n v="0"/>
    <n v="0"/>
    <n v="0"/>
    <n v="0"/>
    <n v="0"/>
    <n v="0"/>
    <n v="56461132"/>
    <n v="66374855"/>
    <n v="23135622"/>
    <n v="28083500"/>
    <n v="13294816"/>
    <n v="16314890"/>
    <n v="45228475"/>
    <n v="56657475"/>
    <d v="2021-08-03T00:00:00"/>
    <d v="2021-07-28T00:00:00"/>
    <d v="2021-08-04T00:00:00"/>
    <n v="14880"/>
    <n v="14880"/>
    <s v="BURHAN BURHANUDIN"/>
    <n v="0"/>
    <n v="0"/>
    <n v="0"/>
  </r>
  <r>
    <s v="11097"/>
    <s v="S097"/>
    <x v="0"/>
    <s v="S097 - ROBINSON PADALARANG"/>
    <s v="LKLP"/>
    <s v="WEST"/>
    <s v="JAVA"/>
    <s v="WEST JAVA"/>
    <s v="BANDUNG"/>
    <s v="C"/>
    <s v="BURHAN BURHANUDIN"/>
    <x v="1"/>
    <n v="11384"/>
    <x v="8"/>
    <s v="M8"/>
    <s v="S097M8D"/>
    <n v="34800000"/>
    <n v="0"/>
    <n v="34800000"/>
    <s v="11097 ROBINSON PADALARANG"/>
    <n v="11384"/>
    <n v="38318000"/>
    <n v="39100000"/>
    <n v="2445"/>
    <n v="35453125"/>
    <n v="45879050"/>
    <n v="72"/>
    <n v="2782937"/>
    <n v="2909600"/>
    <n v="0"/>
    <n v="0"/>
    <n v="0"/>
    <n v="0"/>
    <n v="0"/>
    <n v="0"/>
    <n v="0"/>
    <n v="0"/>
    <n v="0"/>
    <n v="0"/>
    <n v="0"/>
    <n v="0"/>
    <n v="0"/>
    <n v="0"/>
    <n v="0"/>
    <n v="109429"/>
    <n v="151630"/>
    <n v="2421"/>
    <n v="33786171"/>
    <n v="44015250"/>
    <n v="501"/>
    <n v="4654699"/>
    <n v="6360100"/>
    <n v="0"/>
    <n v="0"/>
    <n v="0"/>
    <n v="0"/>
    <n v="0"/>
    <n v="0"/>
    <n v="0"/>
    <n v="0"/>
    <n v="0"/>
    <n v="0"/>
    <n v="0"/>
    <n v="0"/>
    <n v="29953062"/>
    <n v="38391925"/>
    <n v="1550814"/>
    <n v="2237400"/>
    <n v="986403"/>
    <n v="1495275"/>
    <n v="1295892"/>
    <n v="1890650"/>
    <d v="2021-08-03T00:00:00"/>
    <d v="2021-08-01T00:00:00"/>
    <d v="2021-08-04T00:00:00"/>
    <n v="2421"/>
    <n v="2421"/>
    <s v="BURHAN BURHANUDIN"/>
    <n v="30"/>
    <n v="685938"/>
    <n v="699000"/>
  </r>
  <r>
    <s v="11099"/>
    <s v="S099"/>
    <x v="0"/>
    <s v="S099 - ROBINSON GARUT"/>
    <s v="LKLP"/>
    <s v="WEST"/>
    <s v="JAVA"/>
    <s v="WEST JAVA"/>
    <s v="GARUT"/>
    <s v="A"/>
    <s v="BURHAN BURHANUDIN"/>
    <x v="1"/>
    <n v="11161"/>
    <x v="0"/>
    <s v="M67"/>
    <s v="S099M6A"/>
    <n v="19100000"/>
    <n v="7400000"/>
    <n v="26500000"/>
    <s v="11099 ROBINSON GARUT"/>
    <n v="11161"/>
    <n v="21000000"/>
    <n v="30000000"/>
    <n v="6067"/>
    <n v="205509887"/>
    <n v="338674898"/>
    <n v="74"/>
    <n v="2918801"/>
    <n v="4475800"/>
    <n v="0"/>
    <n v="0"/>
    <n v="0"/>
    <n v="0"/>
    <n v="0"/>
    <n v="0"/>
    <n v="0"/>
    <n v="0"/>
    <n v="0"/>
    <n v="0"/>
    <n v="0"/>
    <n v="0"/>
    <n v="0"/>
    <n v="0"/>
    <n v="0"/>
    <n v="1265120"/>
    <n v="250307"/>
    <n v="6033"/>
    <n v="204119992"/>
    <n v="336344498"/>
    <n v="0"/>
    <n v="0"/>
    <n v="0"/>
    <n v="14"/>
    <n v="711690"/>
    <n v="1138300"/>
    <n v="0"/>
    <n v="0"/>
    <n v="0"/>
    <n v="0"/>
    <n v="0"/>
    <n v="0"/>
    <n v="0"/>
    <n v="0"/>
    <n v="0"/>
    <n v="118554157"/>
    <n v="195637400"/>
    <n v="15181392"/>
    <n v="27419500"/>
    <n v="6079994"/>
    <n v="10572000"/>
    <n v="60364146"/>
    <n v="96638098"/>
    <d v="2021-08-03T00:00:00"/>
    <d v="2021-07-30T00:00:00"/>
    <d v="2021-08-04T00:00:00"/>
    <n v="6033"/>
    <n v="6033"/>
    <s v="BURHAN BURHANUDIN"/>
    <n v="0"/>
    <n v="0"/>
    <n v="0"/>
  </r>
  <r>
    <s v="11099"/>
    <s v="S099"/>
    <x v="0"/>
    <s v="S099 - ROBINSON GARUT"/>
    <s v="LKLP"/>
    <s v="WEST"/>
    <s v="JAVA"/>
    <s v="WEST JAVA"/>
    <s v="GARUT"/>
    <s v="A"/>
    <s v="BURHAN BURHANUDIN"/>
    <x v="1"/>
    <n v="11162"/>
    <x v="1"/>
    <s v="M67"/>
    <s v="S099M6B"/>
    <n v="4500000"/>
    <n v="900000"/>
    <n v="5400000"/>
    <s v="11099 ROBINSON GARUT"/>
    <n v="11162"/>
    <n v="4970000"/>
    <n v="7100000"/>
    <n v="6678"/>
    <n v="112888561"/>
    <n v="155620744"/>
    <n v="86"/>
    <n v="2778901"/>
    <n v="3172200"/>
    <n v="0"/>
    <n v="0"/>
    <n v="0"/>
    <n v="0"/>
    <n v="0"/>
    <n v="0"/>
    <n v="0"/>
    <n v="0"/>
    <n v="0"/>
    <n v="0"/>
    <n v="689"/>
    <n v="16764883"/>
    <n v="30946000"/>
    <n v="0"/>
    <n v="0"/>
    <n v="115410"/>
    <n v="864007"/>
    <n v="5951"/>
    <n v="95211427"/>
    <n v="123156544"/>
    <n v="0"/>
    <n v="0"/>
    <n v="0"/>
    <n v="0"/>
    <n v="0"/>
    <n v="0"/>
    <n v="0"/>
    <n v="0"/>
    <n v="0"/>
    <n v="0"/>
    <n v="0"/>
    <n v="0"/>
    <n v="0"/>
    <n v="0"/>
    <n v="0"/>
    <n v="10697175"/>
    <n v="15068200"/>
    <n v="15608767"/>
    <n v="25356900"/>
    <n v="5224793"/>
    <n v="11477000"/>
    <n v="63680692"/>
    <n v="71254444"/>
    <d v="2021-08-03T00:00:00"/>
    <d v="2021-07-07T00:00:00"/>
    <d v="2021-08-04T00:00:00"/>
    <n v="5951"/>
    <n v="5951"/>
    <s v="BURHAN BURHANUDIN"/>
    <n v="0"/>
    <n v="0"/>
    <n v="0"/>
  </r>
  <r>
    <s v="11099"/>
    <s v="S099"/>
    <x v="0"/>
    <s v="S099 - ROBINSON GARUT"/>
    <s v="LKLP"/>
    <s v="WEST"/>
    <s v="JAVA"/>
    <s v="WEST JAVA"/>
    <s v="GARUT"/>
    <s v="A"/>
    <s v="BURHAN BURHANUDIN"/>
    <x v="1"/>
    <n v="11171"/>
    <x v="2"/>
    <s v="M67"/>
    <s v="S099M7A"/>
    <n v="27800000"/>
    <n v="13400000"/>
    <n v="41200000"/>
    <s v="11099 ROBINSON GARUT"/>
    <n v="11171"/>
    <n v="30600000"/>
    <n v="40800000"/>
    <n v="5441"/>
    <n v="172957131"/>
    <n v="284735200"/>
    <n v="84"/>
    <n v="3440364"/>
    <n v="4685500"/>
    <n v="0"/>
    <n v="0"/>
    <n v="0"/>
    <n v="0"/>
    <n v="0"/>
    <n v="0"/>
    <n v="0"/>
    <n v="0"/>
    <n v="0"/>
    <n v="0"/>
    <n v="0"/>
    <n v="0"/>
    <n v="0"/>
    <n v="0"/>
    <n v="0"/>
    <n v="910000"/>
    <n v="564805"/>
    <n v="5397"/>
    <n v="171452717"/>
    <n v="282197700"/>
    <n v="0"/>
    <n v="0"/>
    <n v="0"/>
    <n v="88"/>
    <n v="2563640"/>
    <n v="4748000"/>
    <n v="0"/>
    <n v="0"/>
    <n v="0"/>
    <n v="0"/>
    <n v="0"/>
    <n v="0"/>
    <n v="0"/>
    <n v="0"/>
    <n v="0"/>
    <n v="114942043"/>
    <n v="195289100"/>
    <n v="28662258"/>
    <n v="42010800"/>
    <n v="6012137"/>
    <n v="9544000"/>
    <n v="20966126"/>
    <n v="33759800"/>
    <d v="2021-08-03T00:00:00"/>
    <d v="2021-07-21T00:00:00"/>
    <d v="2021-08-04T00:00:00"/>
    <n v="5397"/>
    <n v="5397"/>
    <s v="BURHAN BURHANUDIN"/>
    <n v="0"/>
    <n v="0"/>
    <n v="0"/>
  </r>
  <r>
    <s v="11099"/>
    <s v="S099"/>
    <x v="0"/>
    <s v="S099 - ROBINSON GARUT"/>
    <s v="LKLP"/>
    <s v="WEST"/>
    <s v="JAVA"/>
    <s v="WEST JAVA"/>
    <s v="GARUT"/>
    <s v="A"/>
    <s v="BURHAN BURHANUDIN"/>
    <x v="1"/>
    <n v="11172"/>
    <x v="3"/>
    <s v="M67"/>
    <s v="S099M7B"/>
    <n v="35400000"/>
    <n v="300000"/>
    <n v="35700000"/>
    <s v="11099 ROBINSON GARUT"/>
    <n v="11172"/>
    <n v="38962000"/>
    <n v="50600000"/>
    <n v="7201"/>
    <n v="168599526"/>
    <n v="269831000"/>
    <n v="162"/>
    <n v="4860950"/>
    <n v="5796700"/>
    <n v="0"/>
    <n v="0"/>
    <n v="0"/>
    <n v="0"/>
    <n v="0"/>
    <n v="0"/>
    <n v="0"/>
    <n v="0"/>
    <n v="0"/>
    <n v="0"/>
    <n v="0"/>
    <n v="0"/>
    <n v="0"/>
    <n v="0"/>
    <n v="0"/>
    <n v="518150"/>
    <n v="1374262"/>
    <n v="7146"/>
    <n v="167400769"/>
    <n v="267792500"/>
    <n v="0"/>
    <n v="0"/>
    <n v="0"/>
    <n v="336"/>
    <n v="12682232"/>
    <n v="23363000"/>
    <n v="0"/>
    <n v="0"/>
    <n v="0"/>
    <n v="0"/>
    <n v="0"/>
    <n v="0"/>
    <n v="0"/>
    <n v="0"/>
    <n v="0"/>
    <n v="99189123"/>
    <n v="170860500"/>
    <n v="27051322"/>
    <n v="45955000"/>
    <n v="5804633"/>
    <n v="9505100"/>
    <n v="33428249"/>
    <n v="38576400"/>
    <d v="2021-08-03T00:00:00"/>
    <d v="2021-08-03T00:00:00"/>
    <d v="2021-08-04T00:00:00"/>
    <n v="7146"/>
    <n v="7146"/>
    <s v="BURHAN BURHANUDIN"/>
    <n v="12"/>
    <n v="322917"/>
    <n v="588000"/>
  </r>
  <r>
    <s v="11099"/>
    <s v="S099"/>
    <x v="0"/>
    <s v="S099 - ROBINSON GARUT"/>
    <s v="LKLP"/>
    <s v="WEST"/>
    <s v="JAVA"/>
    <s v="WEST JAVA"/>
    <s v="GARUT"/>
    <s v="A"/>
    <s v="BURHAN BURHANUDIN"/>
    <x v="1"/>
    <n v="11173"/>
    <x v="4"/>
    <s v="M67"/>
    <s v="S099M7C"/>
    <n v="29100000"/>
    <n v="200000"/>
    <n v="29300000"/>
    <s v="11099 ROBINSON GARUT"/>
    <n v="11173"/>
    <n v="32045000"/>
    <n v="37700000"/>
    <n v="4526"/>
    <n v="154812439"/>
    <n v="214429500"/>
    <n v="127"/>
    <n v="2224180"/>
    <n v="2479500"/>
    <n v="0"/>
    <n v="0"/>
    <n v="0"/>
    <n v="0"/>
    <n v="60"/>
    <n v="1042683"/>
    <n v="1416000"/>
    <n v="0"/>
    <n v="0"/>
    <n v="0"/>
    <n v="0"/>
    <n v="0"/>
    <n v="0"/>
    <n v="0"/>
    <n v="0"/>
    <n v="32900"/>
    <n v="325542"/>
    <n v="4538"/>
    <n v="155042080"/>
    <n v="214806000"/>
    <n v="0"/>
    <n v="0"/>
    <n v="0"/>
    <n v="0"/>
    <n v="0"/>
    <n v="0"/>
    <n v="0"/>
    <n v="0"/>
    <n v="0"/>
    <n v="0"/>
    <n v="0"/>
    <n v="0"/>
    <n v="0"/>
    <n v="0"/>
    <n v="0"/>
    <n v="57295404"/>
    <n v="83229500"/>
    <n v="31981839"/>
    <n v="46808500"/>
    <n v="13677795"/>
    <n v="18668000"/>
    <n v="45543272"/>
    <n v="56865500"/>
    <d v="2021-08-03T00:00:00"/>
    <d v="2021-08-03T00:00:00"/>
    <d v="2021-08-04T00:00:00"/>
    <n v="4538"/>
    <n v="4538"/>
    <s v="BURHAN BURHANUDIN"/>
    <n v="0"/>
    <n v="0"/>
    <n v="0"/>
  </r>
  <r>
    <s v="11099"/>
    <s v="S099"/>
    <x v="0"/>
    <s v="S099 - ROBINSON GARUT"/>
    <s v="LKLP"/>
    <s v="WEST"/>
    <s v="JAVA"/>
    <s v="WEST JAVA"/>
    <s v="GARUT"/>
    <s v="A"/>
    <s v="BURHAN BURHANUDIN"/>
    <x v="1"/>
    <n v="11281"/>
    <x v="5"/>
    <s v="M8"/>
    <s v="S099M8A"/>
    <n v="150200000"/>
    <n v="0"/>
    <n v="150200000"/>
    <s v="11099 ROBINSON GARUT"/>
    <n v="11281"/>
    <n v="165240000"/>
    <n v="183600000"/>
    <n v="84696"/>
    <n v="842463257"/>
    <n v="1121066875"/>
    <n v="2192"/>
    <n v="23903244"/>
    <n v="27647450"/>
    <n v="0"/>
    <n v="0"/>
    <n v="0"/>
    <n v="0"/>
    <n v="420"/>
    <n v="3460170"/>
    <n v="4240200"/>
    <n v="0"/>
    <n v="0"/>
    <n v="0"/>
    <n v="96"/>
    <n v="1420176"/>
    <n v="1934400"/>
    <n v="0"/>
    <n v="0"/>
    <n v="1368527"/>
    <n v="2808153"/>
    <n v="84312"/>
    <n v="837903209"/>
    <n v="1114400075"/>
    <n v="0"/>
    <n v="0"/>
    <n v="0"/>
    <n v="221"/>
    <n v="4859786"/>
    <n v="6553500"/>
    <n v="384"/>
    <n v="7189703"/>
    <n v="9141700"/>
    <n v="0"/>
    <n v="0"/>
    <n v="0"/>
    <n v="0"/>
    <n v="0"/>
    <n v="0"/>
    <n v="591587297"/>
    <n v="777110275"/>
    <n v="68597604"/>
    <n v="93911725"/>
    <n v="41556813"/>
    <n v="57120000"/>
    <n v="128414882"/>
    <n v="175655175"/>
    <d v="2021-08-03T00:00:00"/>
    <d v="2021-08-03T00:00:00"/>
    <d v="2021-08-04T00:00:00"/>
    <n v="84312"/>
    <n v="84313"/>
    <s v="BURHAN BURHANUDIN"/>
    <n v="580"/>
    <n v="4382082"/>
    <n v="5478100"/>
  </r>
  <r>
    <s v="11099"/>
    <s v="S099"/>
    <x v="0"/>
    <s v="S099 - ROBINSON GARUT"/>
    <s v="LKLP"/>
    <s v="WEST"/>
    <s v="JAVA"/>
    <s v="WEST JAVA"/>
    <s v="GARUT"/>
    <s v="A"/>
    <s v="BURHAN BURHANUDIN"/>
    <x v="1"/>
    <n v="11282"/>
    <x v="6"/>
    <s v="M8"/>
    <s v="S099M8B"/>
    <n v="220500000"/>
    <n v="0"/>
    <n v="220500000"/>
    <s v="11099 ROBINSON GARUT"/>
    <n v="11282"/>
    <n v="242550000"/>
    <n v="269500000"/>
    <n v="97902"/>
    <n v="698544251"/>
    <n v="877975900"/>
    <n v="5011"/>
    <n v="28086249"/>
    <n v="32250125"/>
    <n v="0"/>
    <n v="0"/>
    <n v="0"/>
    <n v="0"/>
    <n v="824"/>
    <n v="5144682"/>
    <n v="6712800"/>
    <n v="0"/>
    <n v="0"/>
    <n v="0"/>
    <n v="283"/>
    <n v="2187866"/>
    <n v="2807700"/>
    <n v="0"/>
    <n v="0"/>
    <n v="1449678"/>
    <n v="1849052"/>
    <n v="95202"/>
    <n v="687657232"/>
    <n v="861150475"/>
    <n v="0"/>
    <n v="0"/>
    <n v="0"/>
    <n v="805"/>
    <n v="2831430"/>
    <n v="3828575"/>
    <n v="6778"/>
    <n v="70456756"/>
    <n v="85201350"/>
    <n v="0"/>
    <n v="0"/>
    <n v="0"/>
    <n v="0"/>
    <n v="5582"/>
    <n v="3673200"/>
    <n v="589927432"/>
    <n v="736217900"/>
    <n v="89291693"/>
    <n v="114201025"/>
    <n v="2350472"/>
    <n v="3112025"/>
    <n v="5894444"/>
    <n v="7378125"/>
    <d v="2021-08-03T00:00:00"/>
    <d v="2021-08-03T00:00:00"/>
    <d v="2021-08-04T00:00:00"/>
    <n v="95202"/>
    <n v="95203"/>
    <s v="BURHAN BURHANUDIN"/>
    <n v="0"/>
    <n v="0"/>
    <n v="0"/>
  </r>
  <r>
    <s v="11099"/>
    <s v="S099"/>
    <x v="0"/>
    <s v="S099 - ROBINSON GARUT"/>
    <s v="LKLP"/>
    <s v="WEST"/>
    <s v="JAVA"/>
    <s v="WEST JAVA"/>
    <s v="GARUT"/>
    <s v="A"/>
    <s v="BURHAN BURHANUDIN"/>
    <x v="1"/>
    <n v="11283"/>
    <x v="7"/>
    <s v="M8"/>
    <s v="S099M8C"/>
    <n v="97500000"/>
    <n v="0"/>
    <n v="97500000"/>
    <s v="11099 ROBINSON GARUT"/>
    <n v="11283"/>
    <n v="107229000"/>
    <n v="115300000"/>
    <n v="37075"/>
    <n v="285973018"/>
    <n v="356367060"/>
    <n v="1424"/>
    <n v="10821849"/>
    <n v="12148455"/>
    <n v="960"/>
    <n v="2150662"/>
    <n v="2808000"/>
    <n v="2552727"/>
    <n v="1490"/>
    <n v="15460302"/>
    <n v="20229800"/>
    <n v="123"/>
    <n v="456569"/>
    <n v="562650"/>
    <n v="0"/>
    <n v="0"/>
    <n v="0"/>
    <n v="0"/>
    <n v="0"/>
    <n v="244411"/>
    <n v="985929"/>
    <n v="38767"/>
    <n v="298073759"/>
    <n v="372630740"/>
    <n v="0"/>
    <n v="0"/>
    <n v="0"/>
    <n v="67"/>
    <n v="599119"/>
    <n v="737000"/>
    <n v="6322"/>
    <n v="35622048"/>
    <n v="46695800"/>
    <n v="0"/>
    <n v="0"/>
    <n v="0"/>
    <n v="0"/>
    <n v="0"/>
    <n v="0"/>
    <n v="219372943"/>
    <n v="274616260"/>
    <n v="23230389"/>
    <n v="29367200"/>
    <n v="11464990"/>
    <n v="13908995"/>
    <n v="37590972"/>
    <n v="46568835"/>
    <d v="2021-08-03T00:00:00"/>
    <d v="2021-08-03T00:00:00"/>
    <d v="2021-08-04T00:00:00"/>
    <n v="38767"/>
    <n v="38809"/>
    <s v="BURHAN BURHANUDIN"/>
    <n v="8"/>
    <n v="107230"/>
    <n v="122400"/>
  </r>
  <r>
    <s v="11099"/>
    <s v="S099"/>
    <x v="0"/>
    <s v="S099 - ROBINSON GARUT"/>
    <s v="LKLP"/>
    <s v="WEST"/>
    <s v="JAVA"/>
    <s v="WEST JAVA"/>
    <s v="GARUT"/>
    <s v="A"/>
    <s v="BURHAN BURHANUDIN"/>
    <x v="1"/>
    <n v="11384"/>
    <x v="8"/>
    <s v="M8"/>
    <s v="S099M8D"/>
    <n v="308100000"/>
    <n v="0"/>
    <n v="308100000"/>
    <s v="11099 ROBINSON GARUT"/>
    <n v="11384"/>
    <n v="338884000"/>
    <n v="345800000"/>
    <n v="20945"/>
    <n v="450111252"/>
    <n v="534627425"/>
    <n v="1595"/>
    <n v="41570327"/>
    <n v="43711000"/>
    <n v="425"/>
    <n v="5687657"/>
    <n v="8202300"/>
    <n v="7456639"/>
    <n v="0"/>
    <n v="0"/>
    <n v="0"/>
    <n v="23"/>
    <n v="19748"/>
    <n v="35825"/>
    <n v="0"/>
    <n v="0"/>
    <n v="0"/>
    <n v="0"/>
    <n v="0"/>
    <n v="1207494"/>
    <n v="4740974"/>
    <n v="20132"/>
    <n v="426935621"/>
    <n v="505849400"/>
    <n v="890"/>
    <n v="24232987"/>
    <n v="27716800"/>
    <n v="0"/>
    <n v="0"/>
    <n v="0"/>
    <n v="3411"/>
    <n v="58790338"/>
    <n v="79107350"/>
    <n v="280"/>
    <n v="5186428"/>
    <n v="4893700"/>
    <n v="0"/>
    <n v="51887"/>
    <n v="5450150"/>
    <n v="409450758"/>
    <n v="482685650"/>
    <n v="8792241"/>
    <n v="11135300"/>
    <n v="1111107"/>
    <n v="1298100"/>
    <n v="7581515"/>
    <n v="10730350"/>
    <d v="2021-08-03T00:00:00"/>
    <d v="2021-08-03T00:00:00"/>
    <d v="2021-08-04T00:00:00"/>
    <n v="20132"/>
    <n v="20324"/>
    <s v="BURHAN BURHANUDIN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161"/>
    <x v="0"/>
    <s v="M67"/>
    <s v="S100M6A"/>
    <n v="5800000"/>
    <n v="2200000"/>
    <n v="8000000"/>
    <s v="11100 ROBINSON CIREBON"/>
    <n v="11161"/>
    <n v="6370000"/>
    <n v="9100000"/>
    <n v="4070"/>
    <n v="122400150"/>
    <n v="196941499"/>
    <n v="24"/>
    <n v="693481"/>
    <n v="1023800"/>
    <n v="0"/>
    <n v="0"/>
    <n v="0"/>
    <n v="0"/>
    <n v="0"/>
    <n v="0"/>
    <n v="0"/>
    <n v="1"/>
    <n v="14100"/>
    <n v="20000"/>
    <n v="0"/>
    <n v="0"/>
    <n v="0"/>
    <n v="0"/>
    <n v="0"/>
    <n v="260970"/>
    <n v="31332"/>
    <n v="4056"/>
    <n v="122068408"/>
    <n v="196454999"/>
    <n v="0"/>
    <n v="0"/>
    <n v="0"/>
    <n v="0"/>
    <n v="0"/>
    <n v="0"/>
    <n v="0"/>
    <n v="0"/>
    <n v="0"/>
    <n v="0"/>
    <n v="0"/>
    <n v="0"/>
    <n v="0"/>
    <n v="0"/>
    <n v="0"/>
    <n v="26377961"/>
    <n v="43532400"/>
    <n v="17100784"/>
    <n v="29259500"/>
    <n v="1466445"/>
    <n v="2378500"/>
    <n v="73858230"/>
    <n v="115596999"/>
    <d v="2021-08-03T00:00:00"/>
    <d v="2021-07-19T00:00:00"/>
    <d v="2021-08-04T00:00:00"/>
    <n v="4056"/>
    <n v="4056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162"/>
    <x v="1"/>
    <s v="M67"/>
    <s v="S100M6B"/>
    <n v="1000000"/>
    <n v="400000"/>
    <n v="1400000"/>
    <s v="11100 ROBINSON CIREBON"/>
    <n v="11162"/>
    <n v="1120000"/>
    <n v="1600000"/>
    <n v="5998"/>
    <n v="96392878"/>
    <n v="136800525"/>
    <n v="66"/>
    <n v="1597207"/>
    <n v="1801400"/>
    <n v="0"/>
    <n v="0"/>
    <n v="0"/>
    <n v="0"/>
    <n v="0"/>
    <n v="0"/>
    <n v="0"/>
    <n v="0"/>
    <n v="0"/>
    <n v="0"/>
    <n v="0"/>
    <n v="0"/>
    <n v="0"/>
    <n v="0"/>
    <n v="0"/>
    <n v="44470"/>
    <n v="372891"/>
    <n v="5983"/>
    <n v="96109348"/>
    <n v="136403725"/>
    <n v="0"/>
    <n v="0"/>
    <n v="0"/>
    <n v="0"/>
    <n v="0"/>
    <n v="0"/>
    <n v="0"/>
    <n v="0"/>
    <n v="0"/>
    <n v="0"/>
    <n v="0"/>
    <n v="0"/>
    <n v="0"/>
    <n v="0"/>
    <n v="0"/>
    <n v="19202231"/>
    <n v="30396900"/>
    <n v="16898481"/>
    <n v="27631500"/>
    <n v="3389597"/>
    <n v="7483500"/>
    <n v="54648997"/>
    <n v="67225425"/>
    <d v="2021-08-03T00:00:00"/>
    <d v="2021-07-21T00:00:00"/>
    <d v="2021-08-04T00:00:00"/>
    <n v="5983"/>
    <n v="5983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171"/>
    <x v="2"/>
    <s v="M67"/>
    <s v="S100M7A"/>
    <n v="6500000"/>
    <n v="2300000"/>
    <n v="8800000"/>
    <s v="11100 ROBINSON CIREBON"/>
    <n v="11171"/>
    <n v="7125000"/>
    <n v="9500000"/>
    <n v="3169"/>
    <n v="92963093"/>
    <n v="152049900"/>
    <n v="20"/>
    <n v="846909"/>
    <n v="1062600"/>
    <n v="0"/>
    <n v="0"/>
    <n v="0"/>
    <n v="0"/>
    <n v="0"/>
    <n v="0"/>
    <n v="0"/>
    <n v="0"/>
    <n v="0"/>
    <n v="0"/>
    <n v="0"/>
    <n v="0"/>
    <n v="0"/>
    <n v="0"/>
    <n v="0"/>
    <n v="149000"/>
    <n v="182712"/>
    <n v="3164"/>
    <n v="92780458"/>
    <n v="151842900"/>
    <n v="0"/>
    <n v="0"/>
    <n v="0"/>
    <n v="6"/>
    <n v="193690"/>
    <n v="342000"/>
    <n v="0"/>
    <n v="0"/>
    <n v="0"/>
    <n v="0"/>
    <n v="0"/>
    <n v="0"/>
    <n v="0"/>
    <n v="0"/>
    <n v="0"/>
    <n v="28999925"/>
    <n v="48546500"/>
    <n v="20149458"/>
    <n v="34916600"/>
    <n v="1248175"/>
    <n v="1820000"/>
    <n v="41241372"/>
    <n v="64597800"/>
    <d v="2021-08-03T00:00:00"/>
    <d v="2021-07-19T00:00:00"/>
    <d v="2021-08-04T00:00:00"/>
    <n v="3164"/>
    <n v="3164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172"/>
    <x v="3"/>
    <s v="M67"/>
    <s v="S100M7B"/>
    <n v="9700000"/>
    <n v="300000"/>
    <n v="10000000"/>
    <s v="11100 ROBINSON CIREBON"/>
    <n v="11172"/>
    <n v="10703000"/>
    <n v="13900000"/>
    <n v="5497"/>
    <n v="116556379"/>
    <n v="185180800"/>
    <n v="46"/>
    <n v="976818"/>
    <n v="1117500"/>
    <n v="0"/>
    <n v="0"/>
    <n v="0"/>
    <n v="0"/>
    <n v="0"/>
    <n v="0"/>
    <n v="0"/>
    <n v="0"/>
    <n v="0"/>
    <n v="0"/>
    <n v="0"/>
    <n v="0"/>
    <n v="0"/>
    <n v="0"/>
    <n v="0"/>
    <n v="59000"/>
    <n v="206256"/>
    <n v="5484"/>
    <n v="116264203"/>
    <n v="184770800"/>
    <n v="0"/>
    <n v="0"/>
    <n v="0"/>
    <n v="0"/>
    <n v="0"/>
    <n v="0"/>
    <n v="0"/>
    <n v="0"/>
    <n v="0"/>
    <n v="0"/>
    <n v="0"/>
    <n v="0"/>
    <n v="0"/>
    <n v="0"/>
    <n v="0"/>
    <n v="26085518"/>
    <n v="46560000"/>
    <n v="38558822"/>
    <n v="62578900"/>
    <n v="5407478"/>
    <n v="9346800"/>
    <n v="45696670"/>
    <n v="65283100"/>
    <d v="2021-08-03T00:00:00"/>
    <d v="2021-07-19T00:00:00"/>
    <d v="2021-08-04T00:00:00"/>
    <n v="5484"/>
    <n v="5484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173"/>
    <x v="4"/>
    <s v="M67"/>
    <s v="S100M7C"/>
    <n v="8900000"/>
    <n v="200000"/>
    <n v="9100000"/>
    <s v="11100 ROBINSON CIREBON"/>
    <n v="11173"/>
    <n v="9775000"/>
    <n v="11500000"/>
    <n v="2834"/>
    <n v="138556088"/>
    <n v="194725500"/>
    <n v="15"/>
    <n v="876364"/>
    <n v="1113500"/>
    <n v="0"/>
    <n v="0"/>
    <n v="0"/>
    <n v="0"/>
    <n v="0"/>
    <n v="0"/>
    <n v="0"/>
    <n v="0"/>
    <n v="0"/>
    <n v="0"/>
    <n v="0"/>
    <n v="0"/>
    <n v="0"/>
    <n v="0"/>
    <n v="0"/>
    <n v="149500"/>
    <n v="83652"/>
    <n v="2827"/>
    <n v="137880029"/>
    <n v="193790000"/>
    <n v="0"/>
    <n v="0"/>
    <n v="0"/>
    <n v="0"/>
    <n v="0"/>
    <n v="0"/>
    <n v="0"/>
    <n v="0"/>
    <n v="0"/>
    <n v="0"/>
    <n v="0"/>
    <n v="0"/>
    <n v="0"/>
    <n v="0"/>
    <n v="0"/>
    <n v="62848413"/>
    <n v="89047500"/>
    <n v="14382496"/>
    <n v="19471500"/>
    <n v="6742109"/>
    <n v="9600000"/>
    <n v="50274075"/>
    <n v="70381500"/>
    <d v="2021-08-03T00:00:00"/>
    <d v="2021-07-19T00:00:00"/>
    <d v="2021-08-04T00:00:00"/>
    <n v="2827"/>
    <n v="2827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281"/>
    <x v="5"/>
    <s v="M8"/>
    <s v="S100M8A"/>
    <n v="48900000"/>
    <n v="0"/>
    <n v="48900000"/>
    <s v="11100 ROBINSON CIREBON"/>
    <n v="11281"/>
    <n v="53820000"/>
    <n v="59800000"/>
    <n v="61999"/>
    <n v="613615148"/>
    <n v="831924995"/>
    <n v="523"/>
    <n v="6016816"/>
    <n v="7040175"/>
    <n v="0"/>
    <n v="0"/>
    <n v="0"/>
    <n v="0"/>
    <n v="0"/>
    <n v="0"/>
    <n v="0"/>
    <n v="0"/>
    <n v="0"/>
    <n v="0"/>
    <n v="0"/>
    <n v="0"/>
    <n v="0"/>
    <n v="0"/>
    <n v="0"/>
    <n v="421679"/>
    <n v="696984"/>
    <n v="61891"/>
    <n v="612261486"/>
    <n v="830105345"/>
    <n v="0"/>
    <n v="0"/>
    <n v="0"/>
    <n v="0"/>
    <n v="0"/>
    <n v="0"/>
    <n v="0"/>
    <n v="0"/>
    <n v="0"/>
    <n v="0"/>
    <n v="0"/>
    <n v="0"/>
    <n v="0"/>
    <n v="0"/>
    <n v="0"/>
    <n v="186938020"/>
    <n v="247880945"/>
    <n v="78426515"/>
    <n v="101317350"/>
    <n v="63631974"/>
    <n v="88434450"/>
    <n v="282907047"/>
    <n v="392000100"/>
    <d v="2021-08-03T00:00:00"/>
    <d v="2021-07-28T00:00:00"/>
    <d v="2021-08-04T00:00:00"/>
    <n v="61891"/>
    <n v="61891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282"/>
    <x v="6"/>
    <s v="M8"/>
    <s v="S100M8B"/>
    <n v="118400000"/>
    <n v="0"/>
    <n v="118400000"/>
    <s v="11100 ROBINSON CIREBON"/>
    <n v="11282"/>
    <n v="130230000"/>
    <n v="144700000"/>
    <n v="64290"/>
    <n v="376530114"/>
    <n v="478776075"/>
    <n v="1749"/>
    <n v="8099913"/>
    <n v="9327025"/>
    <n v="684"/>
    <n v="2786378"/>
    <n v="3456000"/>
    <n v="3141819"/>
    <n v="0"/>
    <n v="0"/>
    <n v="0"/>
    <n v="332"/>
    <n v="824872"/>
    <n v="1013700"/>
    <n v="0"/>
    <n v="0"/>
    <n v="0"/>
    <n v="0"/>
    <n v="0"/>
    <n v="440020"/>
    <n v="-141393"/>
    <n v="63418"/>
    <n v="374178391"/>
    <n v="474406850"/>
    <n v="0"/>
    <n v="0"/>
    <n v="0"/>
    <n v="0"/>
    <n v="0"/>
    <n v="0"/>
    <n v="966"/>
    <n v="4439322"/>
    <n v="5840000"/>
    <n v="0"/>
    <n v="0"/>
    <n v="0"/>
    <n v="0"/>
    <n v="-396670"/>
    <n v="1836800"/>
    <n v="222552632"/>
    <n v="273122150"/>
    <n v="25983074"/>
    <n v="37706000"/>
    <n v="55323821"/>
    <n v="65966025"/>
    <n v="63760718"/>
    <n v="89421125"/>
    <d v="2021-08-03T00:00:00"/>
    <d v="2021-08-03T00:00:00"/>
    <d v="2021-08-04T00:00:00"/>
    <n v="63418"/>
    <n v="63418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283"/>
    <x v="7"/>
    <s v="M8"/>
    <s v="S100M8C"/>
    <n v="42300000"/>
    <n v="0"/>
    <n v="42300000"/>
    <s v="11100 ROBINSON CIREBON"/>
    <n v="11283"/>
    <n v="46500000"/>
    <n v="50000000"/>
    <n v="33924"/>
    <n v="239105532"/>
    <n v="300914360"/>
    <n v="681"/>
    <n v="3239717"/>
    <n v="3629155"/>
    <n v="0"/>
    <n v="0"/>
    <n v="0"/>
    <n v="0"/>
    <n v="0"/>
    <n v="0"/>
    <n v="0"/>
    <n v="35"/>
    <n v="903095"/>
    <n v="1246400"/>
    <n v="0"/>
    <n v="0"/>
    <n v="0"/>
    <n v="0"/>
    <n v="0"/>
    <n v="65460"/>
    <n v="160034"/>
    <n v="33520"/>
    <n v="236550229"/>
    <n v="296013790"/>
    <n v="0"/>
    <n v="0"/>
    <n v="0"/>
    <n v="0"/>
    <n v="0"/>
    <n v="0"/>
    <n v="0"/>
    <n v="0"/>
    <n v="0"/>
    <n v="0"/>
    <n v="0"/>
    <n v="0"/>
    <n v="0"/>
    <n v="216791"/>
    <n v="2111500"/>
    <n v="149914810"/>
    <n v="187017600"/>
    <n v="21550019"/>
    <n v="26828900"/>
    <n v="11396921"/>
    <n v="13427260"/>
    <n v="52141904"/>
    <n v="66744150"/>
    <d v="2021-08-03T00:00:00"/>
    <d v="2021-08-03T00:00:00"/>
    <d v="2021-08-04T00:00:00"/>
    <n v="33520"/>
    <n v="33520"/>
    <s v="NYIMAN SAHARDI"/>
    <n v="0"/>
    <n v="0"/>
    <n v="0"/>
  </r>
  <r>
    <s v="11100"/>
    <s v="S100"/>
    <x v="0"/>
    <s v="S100 - ROBINSON CIREBON"/>
    <s v="LKLP"/>
    <s v="WEST"/>
    <s v="JAVA"/>
    <s v="WEST JAVA"/>
    <s v="CIREBON"/>
    <s v="B"/>
    <s v="NYIMAN SAHARDI"/>
    <x v="1"/>
    <n v="11384"/>
    <x v="8"/>
    <s v="M8"/>
    <s v="S100M8D"/>
    <n v="90000000"/>
    <n v="0"/>
    <n v="90000000"/>
    <s v="11100 ROBINSON CIREBON"/>
    <n v="11384"/>
    <n v="98980000"/>
    <n v="101000000"/>
    <n v="8395"/>
    <n v="116705472"/>
    <n v="153410850"/>
    <n v="414"/>
    <n v="10466712"/>
    <n v="10905600"/>
    <n v="84"/>
    <n v="944197"/>
    <n v="1474800"/>
    <n v="1340728"/>
    <n v="0"/>
    <n v="0"/>
    <n v="0"/>
    <n v="0"/>
    <n v="0"/>
    <n v="0"/>
    <n v="0"/>
    <n v="0"/>
    <n v="0"/>
    <n v="0"/>
    <n v="0"/>
    <n v="382928"/>
    <n v="163264"/>
    <n v="8048"/>
    <n v="106878812"/>
    <n v="142195800"/>
    <n v="0"/>
    <n v="0"/>
    <n v="0"/>
    <n v="0"/>
    <n v="0"/>
    <n v="0"/>
    <n v="826"/>
    <n v="11439989"/>
    <n v="13234700"/>
    <n v="128"/>
    <n v="2797974"/>
    <n v="1536400"/>
    <n v="0"/>
    <n v="-1911"/>
    <n v="2222200"/>
    <n v="88952510"/>
    <n v="116266650"/>
    <n v="6873525"/>
    <n v="10158200"/>
    <n v="869570"/>
    <n v="1278400"/>
    <n v="8796202"/>
    <n v="12318550"/>
    <d v="2021-08-03T00:00:00"/>
    <d v="2021-08-03T00:00:00"/>
    <d v="2021-08-04T00:00:00"/>
    <n v="8048"/>
    <n v="8048"/>
    <s v="NYIMAN SAHARDI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161"/>
    <x v="0"/>
    <s v="M67"/>
    <s v="S101M6A"/>
    <n v="9300000"/>
    <n v="5200000"/>
    <n v="14500000"/>
    <s v="11101 ROBINSON LAMPUNG"/>
    <n v="11161"/>
    <n v="10220000"/>
    <n v="14600000"/>
    <n v="4856"/>
    <n v="123519698"/>
    <n v="203790802"/>
    <n v="20"/>
    <n v="975270"/>
    <n v="1420500"/>
    <n v="0"/>
    <n v="0"/>
    <n v="0"/>
    <n v="0"/>
    <n v="0"/>
    <n v="0"/>
    <n v="0"/>
    <n v="0"/>
    <n v="0"/>
    <n v="0"/>
    <n v="0"/>
    <n v="0"/>
    <n v="0"/>
    <n v="0"/>
    <n v="0"/>
    <n v="347700"/>
    <n v="110001"/>
    <n v="4849"/>
    <n v="123249537"/>
    <n v="203327302"/>
    <n v="0"/>
    <n v="0"/>
    <n v="0"/>
    <n v="0"/>
    <n v="0"/>
    <n v="0"/>
    <n v="0"/>
    <n v="0"/>
    <n v="0"/>
    <n v="0"/>
    <n v="0"/>
    <n v="0"/>
    <n v="0"/>
    <n v="0"/>
    <n v="0"/>
    <n v="26715258"/>
    <n v="47336850"/>
    <n v="17105861"/>
    <n v="29990100"/>
    <n v="921060"/>
    <n v="1534100"/>
    <n v="78290685"/>
    <n v="124166252"/>
    <d v="2021-08-03T00:00:00"/>
    <d v="2021-07-15T00:00:00"/>
    <d v="2021-08-04T00:00:00"/>
    <n v="4849"/>
    <n v="4849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162"/>
    <x v="1"/>
    <s v="M67"/>
    <s v="S101M6B"/>
    <n v="1500000"/>
    <n v="3900000"/>
    <n v="5400000"/>
    <s v="11101 ROBINSON LAMPUNG"/>
    <n v="11162"/>
    <n v="1680000"/>
    <n v="2400000"/>
    <n v="5670"/>
    <n v="85612675"/>
    <n v="120362591"/>
    <n v="20"/>
    <n v="523000"/>
    <n v="614300"/>
    <n v="0"/>
    <n v="0"/>
    <n v="0"/>
    <n v="0"/>
    <n v="0"/>
    <n v="0"/>
    <n v="0"/>
    <n v="0"/>
    <n v="0"/>
    <n v="0"/>
    <n v="0"/>
    <n v="0"/>
    <n v="0"/>
    <n v="0"/>
    <n v="0"/>
    <n v="39000"/>
    <n v="73333"/>
    <n v="5665"/>
    <n v="85481215"/>
    <n v="120134791"/>
    <n v="0"/>
    <n v="0"/>
    <n v="0"/>
    <n v="0"/>
    <n v="0"/>
    <n v="0"/>
    <n v="0"/>
    <n v="0"/>
    <n v="0"/>
    <n v="0"/>
    <n v="0"/>
    <n v="0"/>
    <n v="0"/>
    <n v="0"/>
    <n v="0"/>
    <n v="17112602"/>
    <n v="29791000"/>
    <n v="9930026"/>
    <n v="17728000"/>
    <n v="1173625"/>
    <n v="2060391"/>
    <n v="57264962"/>
    <n v="70555400"/>
    <d v="2021-08-03T00:00:00"/>
    <d v="2021-06-11T00:00:00"/>
    <d v="2021-08-04T00:00:00"/>
    <n v="5665"/>
    <n v="5665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171"/>
    <x v="2"/>
    <s v="M67"/>
    <s v="S101M7A"/>
    <n v="12200000"/>
    <n v="5200000"/>
    <n v="17400000"/>
    <s v="11101 ROBINSON LAMPUNG"/>
    <n v="11171"/>
    <n v="13425000"/>
    <n v="17900000"/>
    <n v="3327"/>
    <n v="91746391"/>
    <n v="161840200"/>
    <n v="36"/>
    <n v="1567090"/>
    <n v="2223200"/>
    <n v="0"/>
    <n v="0"/>
    <n v="0"/>
    <n v="0"/>
    <n v="0"/>
    <n v="0"/>
    <n v="0"/>
    <n v="1"/>
    <n v="13086"/>
    <n v="15000"/>
    <n v="0"/>
    <n v="0"/>
    <n v="0"/>
    <n v="0"/>
    <n v="0"/>
    <n v="499400"/>
    <n v="362167"/>
    <n v="3324"/>
    <n v="91589973"/>
    <n v="161560000"/>
    <n v="0"/>
    <n v="0"/>
    <n v="0"/>
    <n v="0"/>
    <n v="0"/>
    <n v="0"/>
    <n v="0"/>
    <n v="0"/>
    <n v="0"/>
    <n v="0"/>
    <n v="0"/>
    <n v="0"/>
    <n v="0"/>
    <n v="0"/>
    <n v="0"/>
    <n v="38174701"/>
    <n v="65039900"/>
    <n v="17903217"/>
    <n v="32398400"/>
    <n v="612838"/>
    <n v="620500"/>
    <n v="34899217"/>
    <n v="63501200"/>
    <d v="2021-08-03T00:00:00"/>
    <d v="2021-08-03T00:00:00"/>
    <d v="2021-08-04T00:00:00"/>
    <n v="3324"/>
    <n v="3324"/>
    <s v="DANI SATRIA"/>
    <n v="13"/>
    <n v="346679"/>
    <n v="647500"/>
  </r>
  <r>
    <s v="11101"/>
    <s v="S101"/>
    <x v="0"/>
    <s v="S101 - ROBINSON LAMPUNG"/>
    <s v="LKLP"/>
    <s v="WEST"/>
    <s v="SUMATRA"/>
    <s v="LAMPUNG"/>
    <s v="LAMPUNG"/>
    <s v="B"/>
    <s v="DANI SATRIA"/>
    <x v="1"/>
    <n v="11172"/>
    <x v="3"/>
    <s v="M67"/>
    <s v="S101M7B"/>
    <n v="19500000"/>
    <n v="0"/>
    <n v="19500000"/>
    <s v="11101 ROBINSON LAMPUNG"/>
    <n v="11172"/>
    <n v="21483000"/>
    <n v="27900000"/>
    <n v="5868"/>
    <n v="115025743"/>
    <n v="189873400"/>
    <n v="20"/>
    <n v="1135909"/>
    <n v="1276500"/>
    <n v="0"/>
    <n v="0"/>
    <n v="0"/>
    <n v="0"/>
    <n v="0"/>
    <n v="0"/>
    <n v="0"/>
    <n v="0"/>
    <n v="0"/>
    <n v="0"/>
    <n v="37"/>
    <n v="1177013"/>
    <n v="2250000"/>
    <n v="0"/>
    <n v="0"/>
    <n v="56000"/>
    <n v="413806"/>
    <n v="6040"/>
    <n v="119384730"/>
    <n v="197472400"/>
    <n v="0"/>
    <n v="0"/>
    <n v="0"/>
    <n v="0"/>
    <n v="0"/>
    <n v="0"/>
    <n v="0"/>
    <n v="0"/>
    <n v="0"/>
    <n v="0"/>
    <n v="0"/>
    <n v="0"/>
    <n v="0"/>
    <n v="0"/>
    <n v="0"/>
    <n v="44843684"/>
    <n v="82048100"/>
    <n v="37332934"/>
    <n v="64340500"/>
    <n v="2288126"/>
    <n v="3524500"/>
    <n v="34919986"/>
    <n v="47559300"/>
    <d v="2021-08-03T00:00:00"/>
    <d v="2021-08-03T00:00:00"/>
    <d v="2021-08-04T00:00:00"/>
    <n v="6040"/>
    <n v="6040"/>
    <s v="DANI SATRIA"/>
    <n v="218"/>
    <n v="5919071"/>
    <n v="10569000"/>
  </r>
  <r>
    <s v="11101"/>
    <s v="S101"/>
    <x v="0"/>
    <s v="S101 - ROBINSON LAMPUNG"/>
    <s v="LKLP"/>
    <s v="WEST"/>
    <s v="SUMATRA"/>
    <s v="LAMPUNG"/>
    <s v="LAMPUNG"/>
    <s v="B"/>
    <s v="DANI SATRIA"/>
    <x v="1"/>
    <n v="11173"/>
    <x v="4"/>
    <s v="M67"/>
    <s v="S101M7C"/>
    <n v="18700000"/>
    <n v="200000"/>
    <n v="18900000"/>
    <s v="11101 ROBINSON LAMPUNG"/>
    <n v="11173"/>
    <n v="20570000"/>
    <n v="24200000"/>
    <n v="3767"/>
    <n v="166378663"/>
    <n v="246061000"/>
    <n v="22"/>
    <n v="964909"/>
    <n v="1178400"/>
    <n v="0"/>
    <n v="0"/>
    <n v="0"/>
    <n v="0"/>
    <n v="0"/>
    <n v="0"/>
    <n v="0"/>
    <n v="0"/>
    <n v="0"/>
    <n v="0"/>
    <n v="0"/>
    <n v="0"/>
    <n v="0"/>
    <n v="0"/>
    <n v="0"/>
    <n v="117000"/>
    <n v="114844"/>
    <n v="3761"/>
    <n v="165808532"/>
    <n v="245296000"/>
    <n v="0"/>
    <n v="0"/>
    <n v="0"/>
    <n v="0"/>
    <n v="0"/>
    <n v="0"/>
    <n v="0"/>
    <n v="0"/>
    <n v="0"/>
    <n v="0"/>
    <n v="0"/>
    <n v="0"/>
    <n v="0"/>
    <n v="0"/>
    <n v="0"/>
    <n v="48393882"/>
    <n v="73592800"/>
    <n v="34647053"/>
    <n v="50430500"/>
    <n v="4226732"/>
    <n v="5879000"/>
    <n v="78540865"/>
    <n v="115393700"/>
    <d v="2021-08-03T00:00:00"/>
    <d v="2021-07-15T00:00:00"/>
    <d v="2021-08-04T00:00:00"/>
    <n v="3761"/>
    <n v="3761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281"/>
    <x v="5"/>
    <s v="M8"/>
    <s v="S101M8A"/>
    <n v="60200000"/>
    <n v="0"/>
    <n v="60200000"/>
    <s v="11101 ROBINSON LAMPUNG"/>
    <n v="11281"/>
    <n v="66240000"/>
    <n v="73600000"/>
    <n v="50285"/>
    <n v="495068962"/>
    <n v="665392575"/>
    <n v="689"/>
    <n v="4011132"/>
    <n v="4670750"/>
    <n v="0"/>
    <n v="0"/>
    <n v="0"/>
    <n v="0"/>
    <n v="0"/>
    <n v="0"/>
    <n v="0"/>
    <n v="12"/>
    <n v="138070"/>
    <n v="192300"/>
    <n v="0"/>
    <n v="0"/>
    <n v="0"/>
    <n v="0"/>
    <n v="0"/>
    <n v="258506"/>
    <n v="-168103"/>
    <n v="50150"/>
    <n v="493858863"/>
    <n v="663900475"/>
    <n v="0"/>
    <n v="0"/>
    <n v="0"/>
    <n v="0"/>
    <n v="0"/>
    <n v="0"/>
    <n v="228"/>
    <n v="2858808"/>
    <n v="3890700"/>
    <n v="0"/>
    <n v="0"/>
    <n v="0"/>
    <n v="0"/>
    <n v="-5028"/>
    <n v="-11625"/>
    <n v="125383817"/>
    <n v="164482700"/>
    <n v="113732500"/>
    <n v="148826550"/>
    <n v="25155780"/>
    <n v="34067125"/>
    <n v="226467882"/>
    <n v="312840350"/>
    <d v="2021-08-03T00:00:00"/>
    <d v="2021-08-01T00:00:00"/>
    <d v="2021-08-04T00:00:00"/>
    <n v="50150"/>
    <n v="50150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282"/>
    <x v="6"/>
    <s v="M8"/>
    <s v="S101M8B"/>
    <n v="117500000"/>
    <n v="0"/>
    <n v="117500000"/>
    <s v="11101 ROBINSON LAMPUNG"/>
    <n v="11282"/>
    <n v="129240000"/>
    <n v="143600000"/>
    <n v="26204"/>
    <n v="255889349"/>
    <n v="325442725"/>
    <n v="1609"/>
    <n v="6320673"/>
    <n v="7492725"/>
    <n v="0"/>
    <n v="0"/>
    <n v="0"/>
    <n v="0"/>
    <n v="0"/>
    <n v="0"/>
    <n v="0"/>
    <n v="253"/>
    <n v="1707257"/>
    <n v="2378000"/>
    <n v="0"/>
    <n v="0"/>
    <n v="0"/>
    <n v="0"/>
    <n v="0"/>
    <n v="538750"/>
    <n v="-258704"/>
    <n v="24606"/>
    <n v="249587842"/>
    <n v="317946825"/>
    <n v="0"/>
    <n v="0"/>
    <n v="0"/>
    <n v="0"/>
    <n v="0"/>
    <n v="0"/>
    <n v="1456"/>
    <n v="3965141"/>
    <n v="4919600"/>
    <n v="0"/>
    <n v="0"/>
    <n v="0"/>
    <n v="0"/>
    <n v="0"/>
    <n v="0"/>
    <n v="200389788"/>
    <n v="254379775"/>
    <n v="23466414"/>
    <n v="31721950"/>
    <n v="3348721"/>
    <n v="4338950"/>
    <n v="17854520"/>
    <n v="22691050"/>
    <d v="2021-08-03T00:00:00"/>
    <d v="2021-07-31T00:00:00"/>
    <d v="2021-08-04T00:00:00"/>
    <n v="24606"/>
    <n v="24607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283"/>
    <x v="7"/>
    <s v="M8"/>
    <s v="S101M8C"/>
    <n v="47900000"/>
    <n v="0"/>
    <n v="47900000"/>
    <s v="11101 ROBINSON LAMPUNG"/>
    <n v="11283"/>
    <n v="52731000"/>
    <n v="56700000"/>
    <n v="19528"/>
    <n v="193605039"/>
    <n v="239048650"/>
    <n v="353"/>
    <n v="1811367"/>
    <n v="2015410"/>
    <n v="0"/>
    <n v="0"/>
    <n v="0"/>
    <n v="0"/>
    <n v="0"/>
    <n v="0"/>
    <n v="0"/>
    <n v="101"/>
    <n v="1613285"/>
    <n v="1872950"/>
    <n v="0"/>
    <n v="0"/>
    <n v="0"/>
    <n v="0"/>
    <n v="0"/>
    <n v="22900"/>
    <n v="-15438"/>
    <n v="19257"/>
    <n v="191204733"/>
    <n v="236317845"/>
    <n v="0"/>
    <n v="0"/>
    <n v="0"/>
    <n v="48"/>
    <n v="434599"/>
    <n v="528000"/>
    <n v="1192"/>
    <n v="6346950"/>
    <n v="9222750"/>
    <n v="0"/>
    <n v="0"/>
    <n v="0"/>
    <n v="0"/>
    <n v="0"/>
    <n v="1500"/>
    <n v="112139193"/>
    <n v="138153060"/>
    <n v="40502102"/>
    <n v="50942200"/>
    <n v="9026655"/>
    <n v="10837385"/>
    <n v="27281368"/>
    <n v="34097100"/>
    <d v="2021-08-03T00:00:00"/>
    <d v="2021-08-01T00:00:00"/>
    <d v="2021-08-04T00:00:00"/>
    <n v="19257"/>
    <n v="19300"/>
    <s v="DANI SATRIA"/>
    <n v="0"/>
    <n v="0"/>
    <n v="0"/>
  </r>
  <r>
    <s v="11101"/>
    <s v="S101"/>
    <x v="0"/>
    <s v="S101 - ROBINSON LAMPUNG"/>
    <s v="LKLP"/>
    <s v="WEST"/>
    <s v="SUMATRA"/>
    <s v="LAMPUNG"/>
    <s v="LAMPUNG"/>
    <s v="B"/>
    <s v="DANI SATRIA"/>
    <x v="1"/>
    <n v="11384"/>
    <x v="8"/>
    <s v="M8"/>
    <s v="S101M8D"/>
    <n v="59700000"/>
    <n v="0"/>
    <n v="59700000"/>
    <s v="11101 ROBINSON LAMPUNG"/>
    <n v="11384"/>
    <n v="65660000"/>
    <n v="67000000"/>
    <n v="4494"/>
    <n v="67137467"/>
    <n v="89004625"/>
    <n v="227"/>
    <n v="7535150"/>
    <n v="8344650"/>
    <n v="0"/>
    <n v="0"/>
    <n v="0"/>
    <n v="0"/>
    <n v="0"/>
    <n v="0"/>
    <n v="0"/>
    <n v="17"/>
    <n v="162259"/>
    <n v="217500"/>
    <n v="0"/>
    <n v="0"/>
    <n v="0"/>
    <n v="0"/>
    <n v="0"/>
    <n v="739100"/>
    <n v="-1597479"/>
    <n v="4321"/>
    <n v="59954739"/>
    <n v="80800825"/>
    <n v="0"/>
    <n v="0"/>
    <n v="0"/>
    <n v="0"/>
    <n v="0"/>
    <n v="0"/>
    <n v="988"/>
    <n v="13246490"/>
    <n v="17254800"/>
    <n v="0"/>
    <n v="0"/>
    <n v="0"/>
    <n v="0"/>
    <n v="-105370"/>
    <n v="607900"/>
    <n v="41463412"/>
    <n v="55302850"/>
    <n v="11830814"/>
    <n v="16250375"/>
    <n v="4213690"/>
    <n v="5842300"/>
    <n v="2446823"/>
    <n v="3405300"/>
    <d v="2021-08-03T00:00:00"/>
    <d v="2021-08-01T00:00:00"/>
    <d v="2021-08-04T00:00:00"/>
    <n v="4321"/>
    <n v="4321"/>
    <s v="DANI SATRIA"/>
    <n v="0"/>
    <n v="0"/>
    <n v="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161"/>
    <x v="0"/>
    <s v="M67"/>
    <s v="S102M6A"/>
    <n v="21900000"/>
    <n v="5900000"/>
    <n v="27800000"/>
    <s v="11102 ROBINSON KEBAYORAN LAMA"/>
    <n v="11161"/>
    <n v="24080000"/>
    <n v="34400000"/>
    <n v="6763"/>
    <n v="225058265"/>
    <n v="359923801"/>
    <n v="55"/>
    <n v="2379054"/>
    <n v="3620200"/>
    <n v="0"/>
    <n v="0"/>
    <n v="0"/>
    <n v="0"/>
    <n v="0"/>
    <n v="0"/>
    <n v="0"/>
    <n v="0"/>
    <n v="0"/>
    <n v="0"/>
    <n v="0"/>
    <n v="0"/>
    <n v="0"/>
    <n v="0"/>
    <n v="0"/>
    <n v="1003240"/>
    <n v="216319"/>
    <n v="6745"/>
    <n v="223897611"/>
    <n v="357990601"/>
    <n v="0"/>
    <n v="0"/>
    <n v="0"/>
    <n v="469"/>
    <n v="18647465"/>
    <n v="31671400"/>
    <n v="0"/>
    <n v="0"/>
    <n v="0"/>
    <n v="0"/>
    <n v="0"/>
    <n v="0"/>
    <n v="0"/>
    <n v="0"/>
    <n v="0"/>
    <n v="127273683"/>
    <n v="208744600"/>
    <n v="21388137"/>
    <n v="33104400"/>
    <n v="6927566"/>
    <n v="11550400"/>
    <n v="68233525"/>
    <n v="104506201"/>
    <d v="2021-08-03T00:00:00"/>
    <d v="2021-08-02T00:00:00"/>
    <d v="2021-08-04T00:00:00"/>
    <n v="6745"/>
    <n v="6745"/>
    <s v="SONNY INDRAPATRIA"/>
    <n v="12"/>
    <n v="314962"/>
    <n v="5400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162"/>
    <x v="1"/>
    <s v="M67"/>
    <s v="S102M6B"/>
    <n v="10200000"/>
    <n v="2300000"/>
    <n v="12500000"/>
    <s v="11102 ROBINSON KEBAYORAN LAMA"/>
    <n v="11162"/>
    <n v="11200000"/>
    <n v="16000000"/>
    <n v="15427"/>
    <n v="258543609"/>
    <n v="400749855"/>
    <n v="74"/>
    <n v="1479187"/>
    <n v="1668300"/>
    <n v="0"/>
    <n v="0"/>
    <n v="0"/>
    <n v="0"/>
    <n v="0"/>
    <n v="0"/>
    <n v="0"/>
    <n v="0"/>
    <n v="0"/>
    <n v="0"/>
    <n v="0"/>
    <n v="0"/>
    <n v="0"/>
    <n v="0"/>
    <n v="0"/>
    <n v="41195"/>
    <n v="160085"/>
    <n v="15567"/>
    <n v="259137531"/>
    <n v="401375355"/>
    <n v="0"/>
    <n v="0"/>
    <n v="0"/>
    <n v="624"/>
    <n v="5477324"/>
    <n v="7318200"/>
    <n v="0"/>
    <n v="0"/>
    <n v="0"/>
    <n v="0"/>
    <n v="0"/>
    <n v="0"/>
    <n v="0"/>
    <n v="0"/>
    <n v="0"/>
    <n v="188623034"/>
    <n v="297293500"/>
    <n v="39568377"/>
    <n v="67742584"/>
    <n v="2913505"/>
    <n v="7436300"/>
    <n v="27646694"/>
    <n v="28517971"/>
    <d v="2021-08-03T00:00:00"/>
    <d v="2021-08-03T00:00:00"/>
    <d v="2021-08-04T00:00:00"/>
    <n v="15567"/>
    <n v="15567"/>
    <s v="SONNY INDRAPATRIA"/>
    <n v="166"/>
    <n v="1090816"/>
    <n v="11005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171"/>
    <x v="2"/>
    <s v="M67"/>
    <s v="S102M7A"/>
    <n v="19500000"/>
    <n v="5600000"/>
    <n v="25100000"/>
    <s v="11102 ROBINSON KEBAYORAN LAMA"/>
    <n v="11171"/>
    <n v="21450000"/>
    <n v="28600000"/>
    <n v="6899"/>
    <n v="232508782"/>
    <n v="352905600"/>
    <n v="81"/>
    <n v="3702181"/>
    <n v="4849300"/>
    <n v="0"/>
    <n v="0"/>
    <n v="0"/>
    <n v="0"/>
    <n v="0"/>
    <n v="0"/>
    <n v="0"/>
    <n v="0"/>
    <n v="0"/>
    <n v="0"/>
    <n v="0"/>
    <n v="0"/>
    <n v="0"/>
    <n v="0"/>
    <n v="0"/>
    <n v="841300"/>
    <n v="739046"/>
    <n v="6906"/>
    <n v="232369710"/>
    <n v="351613800"/>
    <n v="0"/>
    <n v="0"/>
    <n v="0"/>
    <n v="16"/>
    <n v="771692"/>
    <n v="1353000"/>
    <n v="0"/>
    <n v="0"/>
    <n v="0"/>
    <n v="0"/>
    <n v="0"/>
    <n v="0"/>
    <n v="0"/>
    <n v="0"/>
    <n v="0"/>
    <n v="179909628"/>
    <n v="265383700"/>
    <n v="22247130"/>
    <n v="37291700"/>
    <n v="3520054"/>
    <n v="5012500"/>
    <n v="26692898"/>
    <n v="43925900"/>
    <d v="2021-08-03T00:00:00"/>
    <d v="2021-08-02T00:00:00"/>
    <d v="2021-08-04T00:00:00"/>
    <n v="6906"/>
    <n v="6906"/>
    <s v="SONNY INDRAPATRIA"/>
    <n v="48"/>
    <n v="1328232"/>
    <n v="12000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172"/>
    <x v="3"/>
    <s v="M67"/>
    <s v="S102M7B"/>
    <n v="29100000"/>
    <n v="800000"/>
    <n v="29900000"/>
    <s v="11102 ROBINSON KEBAYORAN LAMA"/>
    <n v="11172"/>
    <n v="32032000"/>
    <n v="41600000"/>
    <n v="8614"/>
    <n v="181345898"/>
    <n v="297772600"/>
    <n v="91"/>
    <n v="2129545"/>
    <n v="2600500"/>
    <n v="0"/>
    <n v="0"/>
    <n v="0"/>
    <n v="0"/>
    <n v="0"/>
    <n v="0"/>
    <n v="0"/>
    <n v="0"/>
    <n v="0"/>
    <n v="0"/>
    <n v="0"/>
    <n v="0"/>
    <n v="0"/>
    <n v="0"/>
    <n v="0"/>
    <n v="263000"/>
    <n v="622563"/>
    <n v="9006"/>
    <n v="188280884"/>
    <n v="308270400"/>
    <n v="0"/>
    <n v="0"/>
    <n v="0"/>
    <n v="417"/>
    <n v="7080939"/>
    <n v="11975600"/>
    <n v="0"/>
    <n v="0"/>
    <n v="0"/>
    <n v="0"/>
    <n v="0"/>
    <n v="0"/>
    <n v="0"/>
    <n v="0"/>
    <n v="0"/>
    <n v="141134761"/>
    <n v="241563000"/>
    <n v="20257897"/>
    <n v="34080000"/>
    <n v="4874704"/>
    <n v="8003400"/>
    <n v="21764072"/>
    <n v="24347000"/>
    <d v="2021-08-03T00:00:00"/>
    <d v="2021-08-03T00:00:00"/>
    <d v="2021-08-04T00:00:00"/>
    <n v="9006"/>
    <n v="9006"/>
    <s v="SONNY INDRAPATRIA"/>
    <n v="445"/>
    <n v="7910994"/>
    <n v="121378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173"/>
    <x v="4"/>
    <s v="M67"/>
    <s v="S102M7C"/>
    <n v="24200000"/>
    <n v="300000"/>
    <n v="24500000"/>
    <s v="11102 ROBINSON KEBAYORAN LAMA"/>
    <n v="11173"/>
    <n v="26605000"/>
    <n v="31300000"/>
    <n v="5369"/>
    <n v="188506487"/>
    <n v="260710000"/>
    <n v="58"/>
    <n v="1814005"/>
    <n v="2184400"/>
    <n v="0"/>
    <n v="0"/>
    <n v="0"/>
    <n v="0"/>
    <n v="0"/>
    <n v="0"/>
    <n v="0"/>
    <n v="0"/>
    <n v="0"/>
    <n v="0"/>
    <n v="0"/>
    <n v="0"/>
    <n v="0"/>
    <n v="0"/>
    <n v="0"/>
    <n v="189000"/>
    <n v="249862"/>
    <n v="5350"/>
    <n v="188377956"/>
    <n v="260472600"/>
    <n v="0"/>
    <n v="0"/>
    <n v="0"/>
    <n v="0"/>
    <n v="0"/>
    <n v="0"/>
    <n v="0"/>
    <n v="0"/>
    <n v="0"/>
    <n v="0"/>
    <n v="0"/>
    <n v="0"/>
    <n v="0"/>
    <n v="0"/>
    <n v="0"/>
    <n v="92888043"/>
    <n v="129200500"/>
    <n v="36968219"/>
    <n v="51122000"/>
    <n v="9438452"/>
    <n v="12876000"/>
    <n v="48885514"/>
    <n v="66994100"/>
    <d v="2021-08-03T00:00:00"/>
    <d v="2021-08-02T00:00:00"/>
    <d v="2021-08-04T00:00:00"/>
    <n v="5350"/>
    <n v="5350"/>
    <s v="SONNY INDRAPATRIA"/>
    <n v="3"/>
    <n v="459361"/>
    <n v="6150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281"/>
    <x v="5"/>
    <s v="M8"/>
    <s v="S102M8A"/>
    <n v="203400000"/>
    <n v="0"/>
    <n v="203400000"/>
    <s v="11102 ROBINSON KEBAYORAN LAMA"/>
    <n v="11281"/>
    <n v="223740000"/>
    <n v="248600000"/>
    <n v="94147"/>
    <n v="1026800573"/>
    <n v="1354339125"/>
    <n v="3906"/>
    <n v="34070108"/>
    <n v="39529650"/>
    <n v="0"/>
    <n v="0"/>
    <n v="0"/>
    <n v="0"/>
    <n v="72"/>
    <n v="574163"/>
    <n v="729600"/>
    <n v="0"/>
    <n v="0"/>
    <n v="0"/>
    <n v="0"/>
    <n v="0"/>
    <n v="0"/>
    <n v="0"/>
    <n v="0"/>
    <n v="2060774"/>
    <n v="3668043"/>
    <n v="93141"/>
    <n v="1019497193"/>
    <n v="1344815625"/>
    <n v="0"/>
    <n v="0"/>
    <n v="0"/>
    <n v="143"/>
    <n v="3024143"/>
    <n v="4096750"/>
    <n v="2820"/>
    <n v="14175982"/>
    <n v="17748900"/>
    <n v="0"/>
    <n v="0"/>
    <n v="0"/>
    <n v="0"/>
    <n v="0"/>
    <n v="0"/>
    <n v="754211141"/>
    <n v="988470225"/>
    <n v="46162663"/>
    <n v="62007050"/>
    <n v="43624092"/>
    <n v="57867575"/>
    <n v="152755681"/>
    <n v="205941275"/>
    <d v="2021-08-03T00:00:00"/>
    <d v="2021-08-02T00:00:00"/>
    <d v="2021-08-04T00:00:00"/>
    <n v="93141"/>
    <n v="93141"/>
    <s v="SONNY INDRAPATRIA"/>
    <n v="352"/>
    <n v="3159306"/>
    <n v="41430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282"/>
    <x v="6"/>
    <s v="M8"/>
    <s v="S102M8B"/>
    <n v="209700000"/>
    <n v="0"/>
    <n v="209700000"/>
    <s v="11102 ROBINSON KEBAYORAN LAMA"/>
    <n v="11282"/>
    <n v="230670000"/>
    <n v="256300000"/>
    <n v="79799"/>
    <n v="621582659"/>
    <n v="794687650"/>
    <n v="4165"/>
    <n v="24472181"/>
    <n v="28196000"/>
    <n v="0"/>
    <n v="0"/>
    <n v="0"/>
    <n v="0"/>
    <n v="664"/>
    <n v="14116008"/>
    <n v="18427200"/>
    <n v="0"/>
    <n v="0"/>
    <n v="0"/>
    <n v="0"/>
    <n v="0"/>
    <n v="0"/>
    <n v="0"/>
    <n v="0"/>
    <n v="964182"/>
    <n v="1453459"/>
    <n v="78469"/>
    <n v="626669943"/>
    <n v="801959000"/>
    <n v="0"/>
    <n v="0"/>
    <n v="0"/>
    <n v="258"/>
    <n v="665580"/>
    <n v="928800"/>
    <n v="0"/>
    <n v="0"/>
    <n v="0"/>
    <n v="0"/>
    <n v="0"/>
    <n v="0"/>
    <n v="0"/>
    <n v="-8000"/>
    <n v="-164600"/>
    <n v="513195614"/>
    <n v="647590750"/>
    <n v="82750756"/>
    <n v="112524750"/>
    <n v="12663436"/>
    <n v="17241050"/>
    <n v="17550271"/>
    <n v="23933950"/>
    <d v="2021-08-03T00:00:00"/>
    <d v="2021-08-02T00:00:00"/>
    <d v="2021-08-04T00:00:00"/>
    <n v="78469"/>
    <n v="78469"/>
    <s v="SONNY INDRAPATRIA"/>
    <n v="0"/>
    <n v="0"/>
    <n v="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283"/>
    <x v="7"/>
    <s v="M8"/>
    <s v="S102M8C"/>
    <n v="121500000"/>
    <n v="0"/>
    <n v="121500000"/>
    <s v="11102 ROBINSON KEBAYORAN LAMA"/>
    <n v="11283"/>
    <n v="133641000"/>
    <n v="143700000"/>
    <n v="34751"/>
    <n v="303649716"/>
    <n v="379699110"/>
    <n v="1961"/>
    <n v="14905768"/>
    <n v="16685100"/>
    <n v="0"/>
    <n v="0"/>
    <n v="0"/>
    <n v="0"/>
    <n v="1576"/>
    <n v="12876170"/>
    <n v="17132000"/>
    <n v="0"/>
    <n v="0"/>
    <n v="0"/>
    <n v="456"/>
    <n v="3951432"/>
    <n v="5001000"/>
    <n v="0"/>
    <n v="0"/>
    <n v="285555"/>
    <n v="1098524"/>
    <n v="35393"/>
    <n v="308606531"/>
    <n v="386526860"/>
    <n v="0"/>
    <n v="0"/>
    <n v="0"/>
    <n v="0"/>
    <n v="0"/>
    <n v="0"/>
    <n v="1404"/>
    <n v="7715474"/>
    <n v="12642000"/>
    <n v="89"/>
    <n v="1370905"/>
    <n v="812000"/>
    <n v="0"/>
    <n v="-50553"/>
    <n v="1428750"/>
    <n v="205014696"/>
    <n v="256074335"/>
    <n v="38789148"/>
    <n v="49581700"/>
    <n v="20948672"/>
    <n v="25968650"/>
    <n v="35304333"/>
    <n v="44262775"/>
    <d v="2021-08-03T00:00:00"/>
    <d v="2021-08-01T00:00:00"/>
    <d v="2021-08-04T00:00:00"/>
    <n v="35393"/>
    <n v="35393"/>
    <s v="SONNY INDRAPATRIA"/>
    <n v="456"/>
    <n v="3951432"/>
    <n v="5001000"/>
  </r>
  <r>
    <s v="11102"/>
    <s v="S102"/>
    <x v="0"/>
    <s v="S102 - ROBINSON KEBAYORAN LAMA"/>
    <s v="RHO"/>
    <s v="WEST"/>
    <s v="JAVA"/>
    <s v="DKI JAKARTA"/>
    <s v="SOUTH JAKARTA"/>
    <s v="A"/>
    <s v="SONNY INDRAPATRIA"/>
    <x v="1"/>
    <n v="11384"/>
    <x v="8"/>
    <s v="M8"/>
    <s v="S102M8D"/>
    <n v="195500000"/>
    <n v="2400000"/>
    <n v="197900000"/>
    <s v="11102 ROBINSON KEBAYORAN LAMA"/>
    <n v="11384"/>
    <n v="215012000"/>
    <n v="219400000"/>
    <n v="13967"/>
    <n v="186550690"/>
    <n v="243206840"/>
    <n v="605"/>
    <n v="13427263"/>
    <n v="14357650"/>
    <n v="15"/>
    <n v="148977"/>
    <n v="218500"/>
    <n v="198637"/>
    <n v="928"/>
    <n v="24036509"/>
    <n v="29425400"/>
    <n v="0"/>
    <n v="0"/>
    <n v="0"/>
    <n v="0"/>
    <n v="0"/>
    <n v="0"/>
    <n v="0"/>
    <n v="0"/>
    <n v="317080"/>
    <n v="1283349"/>
    <n v="14432"/>
    <n v="199676566"/>
    <n v="259143290"/>
    <n v="0"/>
    <n v="0"/>
    <n v="0"/>
    <n v="0"/>
    <n v="0"/>
    <n v="0"/>
    <n v="2365"/>
    <n v="24373100"/>
    <n v="34025000"/>
    <n v="169"/>
    <n v="3715089"/>
    <n v="2602900"/>
    <n v="0"/>
    <n v="-192993"/>
    <n v="2656800"/>
    <n v="167875388"/>
    <n v="216554950"/>
    <n v="17064414"/>
    <n v="22344190"/>
    <n v="2050408"/>
    <n v="2515900"/>
    <n v="11854954"/>
    <n v="16798350"/>
    <d v="2021-08-03T00:00:00"/>
    <d v="2021-08-03T00:00:00"/>
    <d v="2021-08-04T00:00:00"/>
    <n v="14432"/>
    <n v="14428"/>
    <s v="SONNY INDRAPATRIA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161"/>
    <x v="0"/>
    <s v="M67"/>
    <s v="S103M6A"/>
    <n v="21400000"/>
    <n v="0"/>
    <n v="21400000"/>
    <s v="11103 ROBINSON SORONG"/>
    <n v="11161"/>
    <n v="23520000"/>
    <n v="33600000"/>
    <n v="5711"/>
    <n v="206404799"/>
    <n v="430515330"/>
    <n v="64"/>
    <n v="4254735"/>
    <n v="6229670"/>
    <n v="0"/>
    <n v="0"/>
    <n v="0"/>
    <n v="0"/>
    <n v="0"/>
    <n v="0"/>
    <n v="0"/>
    <n v="2"/>
    <n v="25000"/>
    <n v="20000"/>
    <n v="0"/>
    <n v="0"/>
    <n v="0"/>
    <n v="0"/>
    <n v="0"/>
    <n v="1549460"/>
    <n v="1186208"/>
    <n v="5670"/>
    <n v="204522500"/>
    <n v="426702560"/>
    <n v="160"/>
    <n v="3899050"/>
    <n v="8240000"/>
    <n v="0"/>
    <n v="0"/>
    <n v="0"/>
    <n v="0"/>
    <n v="0"/>
    <n v="0"/>
    <n v="0"/>
    <n v="0"/>
    <n v="0"/>
    <n v="0"/>
    <n v="0"/>
    <n v="0"/>
    <n v="74158810"/>
    <n v="146951160"/>
    <n v="18869778"/>
    <n v="41322900"/>
    <n v="22404355"/>
    <n v="54448000"/>
    <n v="89089557"/>
    <n v="183980500"/>
    <d v="2021-08-03T00:00:00"/>
    <d v="2021-07-31T00:00:00"/>
    <d v="2021-08-04T00:00:00"/>
    <n v="5670"/>
    <n v="5670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162"/>
    <x v="1"/>
    <s v="M67"/>
    <s v="S103M6B"/>
    <n v="6400000"/>
    <n v="0"/>
    <n v="6400000"/>
    <s v="11103 ROBINSON SORONG"/>
    <n v="11162"/>
    <n v="7070000"/>
    <n v="10100000"/>
    <n v="8758"/>
    <n v="125561930"/>
    <n v="258066467"/>
    <n v="70"/>
    <n v="3038183"/>
    <n v="3342000"/>
    <n v="0"/>
    <n v="0"/>
    <n v="0"/>
    <n v="0"/>
    <n v="0"/>
    <n v="0"/>
    <n v="0"/>
    <n v="0"/>
    <n v="0"/>
    <n v="0"/>
    <n v="0"/>
    <n v="0"/>
    <n v="0"/>
    <n v="0"/>
    <n v="0"/>
    <n v="0"/>
    <n v="1771155"/>
    <n v="8722"/>
    <n v="124898130"/>
    <n v="256411367"/>
    <n v="0"/>
    <n v="0"/>
    <n v="0"/>
    <n v="0"/>
    <n v="0"/>
    <n v="0"/>
    <n v="0"/>
    <n v="0"/>
    <n v="0"/>
    <n v="0"/>
    <n v="0"/>
    <n v="0"/>
    <n v="0"/>
    <n v="0"/>
    <n v="0"/>
    <n v="51329119"/>
    <n v="136468000"/>
    <n v="6190291"/>
    <n v="10523800"/>
    <n v="5531081"/>
    <n v="9551400"/>
    <n v="61847639"/>
    <n v="99868167"/>
    <d v="2021-08-03T00:00:00"/>
    <d v="2021-07-25T00:00:00"/>
    <d v="2021-08-04T00:00:00"/>
    <n v="8722"/>
    <n v="8722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171"/>
    <x v="2"/>
    <s v="M67"/>
    <s v="S103M7A"/>
    <n v="29900000"/>
    <n v="0"/>
    <n v="29900000"/>
    <s v="11103 ROBINSON SORONG"/>
    <n v="11171"/>
    <n v="32925000"/>
    <n v="43900000"/>
    <n v="6930"/>
    <n v="249385227"/>
    <n v="550637900"/>
    <n v="134"/>
    <n v="7274729"/>
    <n v="11434300"/>
    <n v="0"/>
    <n v="0"/>
    <n v="0"/>
    <n v="0"/>
    <n v="0"/>
    <n v="0"/>
    <n v="0"/>
    <n v="0"/>
    <n v="0"/>
    <n v="0"/>
    <n v="0"/>
    <n v="0"/>
    <n v="0"/>
    <n v="0"/>
    <n v="0"/>
    <n v="3514400"/>
    <n v="2358030"/>
    <n v="6855"/>
    <n v="246370356"/>
    <n v="543579500"/>
    <n v="78"/>
    <n v="3634255"/>
    <n v="7598400"/>
    <n v="0"/>
    <n v="0"/>
    <n v="0"/>
    <n v="0"/>
    <n v="0"/>
    <n v="0"/>
    <n v="0"/>
    <n v="0"/>
    <n v="0"/>
    <n v="0"/>
    <n v="0"/>
    <n v="0"/>
    <n v="181709566"/>
    <n v="426724500"/>
    <n v="46682024"/>
    <n v="85219400"/>
    <n v="3317795"/>
    <n v="7303100"/>
    <n v="14660971"/>
    <n v="24332500"/>
    <d v="2021-08-03T00:00:00"/>
    <d v="2021-07-16T00:00:00"/>
    <d v="2021-08-04T00:00:00"/>
    <n v="6855"/>
    <n v="6855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172"/>
    <x v="3"/>
    <s v="M67"/>
    <s v="S103M7B"/>
    <n v="19300000"/>
    <n v="0"/>
    <n v="19300000"/>
    <s v="11103 ROBINSON SORONG"/>
    <n v="11172"/>
    <n v="21252000"/>
    <n v="27600000"/>
    <n v="11443"/>
    <n v="230742376"/>
    <n v="440292700"/>
    <n v="60"/>
    <n v="1894546"/>
    <n v="2759000"/>
    <n v="0"/>
    <n v="0"/>
    <n v="0"/>
    <n v="0"/>
    <n v="0"/>
    <n v="0"/>
    <n v="0"/>
    <n v="0"/>
    <n v="0"/>
    <n v="0"/>
    <n v="0"/>
    <n v="0"/>
    <n v="0"/>
    <n v="0"/>
    <n v="0"/>
    <n v="696000"/>
    <n v="625247"/>
    <n v="11410"/>
    <n v="229816143"/>
    <n v="438216700"/>
    <n v="186"/>
    <n v="4646860"/>
    <n v="11124000"/>
    <n v="0"/>
    <n v="0"/>
    <n v="0"/>
    <n v="0"/>
    <n v="0"/>
    <n v="0"/>
    <n v="0"/>
    <n v="0"/>
    <n v="0"/>
    <n v="0"/>
    <n v="0"/>
    <n v="0"/>
    <n v="97643361"/>
    <n v="211054900"/>
    <n v="21701996"/>
    <n v="40791100"/>
    <n v="7288201"/>
    <n v="15325000"/>
    <n v="103182585"/>
    <n v="171045700"/>
    <d v="2021-08-03T00:00:00"/>
    <d v="2021-08-02T00:00:00"/>
    <d v="2021-08-04T00:00:00"/>
    <n v="11410"/>
    <n v="11410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173"/>
    <x v="4"/>
    <s v="M67"/>
    <s v="S103M7C"/>
    <n v="33000000"/>
    <n v="1600000"/>
    <n v="34600000"/>
    <s v="11103 ROBINSON SORONG"/>
    <n v="11173"/>
    <n v="36295000"/>
    <n v="42700000"/>
    <n v="5241"/>
    <n v="247413258"/>
    <n v="430541900"/>
    <n v="67"/>
    <n v="5366729"/>
    <n v="7121000"/>
    <n v="0"/>
    <n v="0"/>
    <n v="0"/>
    <n v="0"/>
    <n v="0"/>
    <n v="0"/>
    <n v="0"/>
    <n v="0"/>
    <n v="0"/>
    <n v="0"/>
    <n v="0"/>
    <n v="0"/>
    <n v="0"/>
    <n v="0"/>
    <n v="0"/>
    <n v="1217600"/>
    <n v="503431"/>
    <n v="5198"/>
    <n v="243179781"/>
    <n v="424532900"/>
    <n v="141"/>
    <n v="10341962"/>
    <n v="14388000"/>
    <n v="0"/>
    <n v="0"/>
    <n v="0"/>
    <n v="0"/>
    <n v="0"/>
    <n v="0"/>
    <n v="0"/>
    <n v="0"/>
    <n v="0"/>
    <n v="0"/>
    <n v="0"/>
    <n v="0"/>
    <n v="67478894"/>
    <n v="116393700"/>
    <n v="44644011"/>
    <n v="85062500"/>
    <n v="3874191"/>
    <n v="7805000"/>
    <n v="127182685"/>
    <n v="215271700"/>
    <d v="2021-08-03T00:00:00"/>
    <d v="2021-08-01T00:00:00"/>
    <d v="2021-08-04T00:00:00"/>
    <n v="5198"/>
    <n v="5198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281"/>
    <x v="5"/>
    <s v="M8"/>
    <s v="S103M8A"/>
    <n v="87800000"/>
    <n v="0"/>
    <n v="87800000"/>
    <s v="11103 ROBINSON SORONG"/>
    <n v="11281"/>
    <n v="96570000"/>
    <n v="107300000"/>
    <n v="31117"/>
    <n v="411430879"/>
    <n v="553198475"/>
    <n v="1280"/>
    <n v="20862215"/>
    <n v="23781375"/>
    <n v="0"/>
    <n v="0"/>
    <n v="0"/>
    <n v="0"/>
    <n v="0"/>
    <n v="0"/>
    <n v="0"/>
    <n v="0"/>
    <n v="0"/>
    <n v="0"/>
    <n v="0"/>
    <n v="0"/>
    <n v="0"/>
    <n v="0"/>
    <n v="0"/>
    <n v="839940"/>
    <n v="3156724"/>
    <n v="30496"/>
    <n v="403078930"/>
    <n v="542078275"/>
    <n v="1960"/>
    <n v="26501570"/>
    <n v="40693000"/>
    <n v="0"/>
    <n v="0"/>
    <n v="0"/>
    <n v="552"/>
    <n v="7175139"/>
    <n v="9164400"/>
    <n v="0"/>
    <n v="0"/>
    <n v="0"/>
    <n v="0"/>
    <n v="0"/>
    <n v="0"/>
    <n v="130598095"/>
    <n v="175459575"/>
    <n v="153789125"/>
    <n v="206377800"/>
    <n v="17788475"/>
    <n v="24249525"/>
    <n v="97101417"/>
    <n v="131129375"/>
    <d v="2021-08-03T00:00:00"/>
    <d v="2021-07-29T00:00:00"/>
    <d v="2021-08-04T00:00:00"/>
    <n v="30496"/>
    <n v="30496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282"/>
    <x v="6"/>
    <s v="M8"/>
    <s v="S103M8B"/>
    <n v="115300000"/>
    <n v="0"/>
    <n v="115300000"/>
    <s v="11103 ROBINSON SORONG"/>
    <n v="11282"/>
    <n v="126810000"/>
    <n v="140900000"/>
    <n v="42011"/>
    <n v="286154698"/>
    <n v="377300425"/>
    <n v="3589"/>
    <n v="25015158"/>
    <n v="28803375"/>
    <n v="630"/>
    <n v="6024383"/>
    <n v="7734600"/>
    <n v="7031457"/>
    <n v="0"/>
    <n v="0"/>
    <n v="0"/>
    <n v="0"/>
    <n v="0"/>
    <n v="0"/>
    <n v="0"/>
    <n v="0"/>
    <n v="0"/>
    <n v="0"/>
    <n v="0"/>
    <n v="1472746"/>
    <n v="1620085"/>
    <n v="40395"/>
    <n v="281532796"/>
    <n v="371749800"/>
    <n v="11648"/>
    <n v="136527094"/>
    <n v="170695500"/>
    <n v="0"/>
    <n v="0"/>
    <n v="0"/>
    <n v="4832"/>
    <n v="23488916"/>
    <n v="31516600"/>
    <n v="0"/>
    <n v="0"/>
    <n v="0"/>
    <n v="0"/>
    <n v="0"/>
    <n v="0"/>
    <n v="199744918"/>
    <n v="260720675"/>
    <n v="50320092"/>
    <n v="67247600"/>
    <n v="13927682"/>
    <n v="19274250"/>
    <n v="13666942"/>
    <n v="19577675"/>
    <d v="2021-08-03T00:00:00"/>
    <d v="2021-08-02T00:00:00"/>
    <d v="2021-08-04T00:00:00"/>
    <n v="40395"/>
    <n v="40395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283"/>
    <x v="7"/>
    <s v="M8"/>
    <s v="S103M8C"/>
    <n v="50700000"/>
    <n v="0"/>
    <n v="50700000"/>
    <s v="11103 ROBINSON SORONG"/>
    <n v="11283"/>
    <n v="55800000"/>
    <n v="60000000"/>
    <n v="23354"/>
    <n v="147373119"/>
    <n v="193019835"/>
    <n v="1098"/>
    <n v="7289286"/>
    <n v="8096850"/>
    <n v="0"/>
    <n v="0"/>
    <n v="0"/>
    <n v="0"/>
    <n v="0"/>
    <n v="0"/>
    <n v="0"/>
    <n v="0"/>
    <n v="0"/>
    <n v="0"/>
    <n v="0"/>
    <n v="0"/>
    <n v="0"/>
    <n v="0"/>
    <n v="0"/>
    <n v="78645"/>
    <n v="1654854"/>
    <n v="22789"/>
    <n v="144356188"/>
    <n v="188752485"/>
    <n v="4636"/>
    <n v="36337852"/>
    <n v="50403900"/>
    <n v="0"/>
    <n v="0"/>
    <n v="0"/>
    <n v="1032"/>
    <n v="5076272"/>
    <n v="7406400"/>
    <n v="0"/>
    <n v="0"/>
    <n v="0"/>
    <n v="0"/>
    <n v="0"/>
    <n v="0"/>
    <n v="70178654"/>
    <n v="95631085"/>
    <n v="49996791"/>
    <n v="61550700"/>
    <n v="10964385"/>
    <n v="14873700"/>
    <n v="13221055"/>
    <n v="16702000"/>
    <d v="2021-08-03T00:00:00"/>
    <d v="2021-07-29T00:00:00"/>
    <d v="2021-08-04T00:00:00"/>
    <n v="22789"/>
    <n v="22789"/>
    <s v="EKO PRASETYO"/>
    <n v="0"/>
    <n v="0"/>
    <n v="0"/>
  </r>
  <r>
    <s v="11103"/>
    <s v="S103"/>
    <x v="0"/>
    <s v="S103 - ROBINSON SORONG"/>
    <s v="LKLP"/>
    <s v="EAST"/>
    <s v="PAPUA"/>
    <s v="WEST PAPUA"/>
    <s v="SORONG"/>
    <s v="A"/>
    <s v="EKO PRASETYO"/>
    <x v="1"/>
    <n v="11384"/>
    <x v="8"/>
    <s v="M8"/>
    <s v="S103M8D"/>
    <n v="108600000"/>
    <n v="0"/>
    <n v="108600000"/>
    <s v="11103 ROBINSON SORONG"/>
    <n v="11384"/>
    <n v="119462000"/>
    <n v="121900000"/>
    <n v="7310"/>
    <n v="140686000"/>
    <n v="203517800"/>
    <n v="734"/>
    <n v="18461256"/>
    <n v="21751100"/>
    <n v="0"/>
    <n v="0"/>
    <n v="0"/>
    <n v="0"/>
    <n v="0"/>
    <n v="0"/>
    <n v="0"/>
    <n v="0"/>
    <n v="0"/>
    <n v="0"/>
    <n v="0"/>
    <n v="0"/>
    <n v="0"/>
    <n v="0"/>
    <n v="0"/>
    <n v="2289516"/>
    <n v="1660703"/>
    <n v="6638"/>
    <n v="124263315"/>
    <n v="181834100"/>
    <n v="0"/>
    <n v="0"/>
    <n v="0"/>
    <n v="0"/>
    <n v="0"/>
    <n v="0"/>
    <n v="110"/>
    <n v="6192610"/>
    <n v="6655000"/>
    <n v="222"/>
    <n v="5486776"/>
    <n v="6088750"/>
    <n v="0"/>
    <n v="-70915"/>
    <n v="2062700"/>
    <n v="97483083"/>
    <n v="143826250"/>
    <n v="19944939"/>
    <n v="28497650"/>
    <n v="2506664"/>
    <n v="3589300"/>
    <n v="4328629"/>
    <n v="5920900"/>
    <d v="2021-08-03T00:00:00"/>
    <d v="2021-08-02T00:00:00"/>
    <d v="2021-08-04T00:00:00"/>
    <n v="6638"/>
    <n v="6638"/>
    <s v="EKO PRASETYO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161"/>
    <x v="0"/>
    <s v="M67"/>
    <s v="S105M6A"/>
    <n v="6500000"/>
    <n v="4600000"/>
    <n v="11100000"/>
    <s v="11105 ROBINSON PARUNG"/>
    <n v="11161"/>
    <n v="7140000"/>
    <n v="10200000"/>
    <n v="3252"/>
    <n v="101297438"/>
    <n v="167557999"/>
    <n v="22"/>
    <n v="570502"/>
    <n v="817700"/>
    <n v="0"/>
    <n v="0"/>
    <n v="0"/>
    <n v="0"/>
    <n v="0"/>
    <n v="0"/>
    <n v="0"/>
    <n v="0"/>
    <n v="0"/>
    <n v="0"/>
    <n v="0"/>
    <n v="0"/>
    <n v="0"/>
    <n v="0"/>
    <n v="0"/>
    <n v="190150"/>
    <n v="45872"/>
    <n v="3262"/>
    <n v="101366578"/>
    <n v="167701099"/>
    <n v="0"/>
    <n v="0"/>
    <n v="0"/>
    <n v="0"/>
    <n v="0"/>
    <n v="0"/>
    <n v="0"/>
    <n v="0"/>
    <n v="0"/>
    <n v="0"/>
    <n v="0"/>
    <n v="0"/>
    <n v="0"/>
    <n v="0"/>
    <n v="0"/>
    <n v="49574730"/>
    <n v="83009700"/>
    <n v="10582249"/>
    <n v="18018000"/>
    <n v="4336356"/>
    <n v="7684100"/>
    <n v="36858303"/>
    <n v="58972299"/>
    <d v="2021-08-03T00:00:00"/>
    <d v="2021-08-02T00:00:00"/>
    <d v="2021-08-04T00:00:00"/>
    <n v="3262"/>
    <n v="3262"/>
    <s v="SONNY INDRAPATRIA"/>
    <n v="18"/>
    <n v="303177"/>
    <n v="495500"/>
  </r>
  <r>
    <s v="11105"/>
    <s v="S105"/>
    <x v="0"/>
    <s v="S105 - ROBINSON PARUNG"/>
    <s v="RHO"/>
    <s v="WEST"/>
    <s v="JAVA"/>
    <s v="WEST JAVA"/>
    <s v="BOGOR"/>
    <s v="B"/>
    <s v="SONNY INDRAPATRIA"/>
    <x v="1"/>
    <n v="11162"/>
    <x v="1"/>
    <s v="M67"/>
    <s v="S105M6B"/>
    <n v="2300000"/>
    <n v="5600000"/>
    <n v="7900000"/>
    <s v="11105 ROBINSON PARUNG"/>
    <n v="11162"/>
    <n v="2520000"/>
    <n v="3600000"/>
    <n v="7183"/>
    <n v="97706174"/>
    <n v="131407900"/>
    <n v="25"/>
    <n v="446709"/>
    <n v="502100"/>
    <n v="0"/>
    <n v="0"/>
    <n v="0"/>
    <n v="0"/>
    <n v="0"/>
    <n v="0"/>
    <n v="0"/>
    <n v="0"/>
    <n v="0"/>
    <n v="0"/>
    <n v="0"/>
    <n v="0"/>
    <n v="0"/>
    <n v="0"/>
    <n v="0"/>
    <n v="10720"/>
    <n v="140650"/>
    <n v="7174"/>
    <n v="97638558"/>
    <n v="131288500"/>
    <n v="0"/>
    <n v="0"/>
    <n v="0"/>
    <n v="0"/>
    <n v="0"/>
    <n v="0"/>
    <n v="0"/>
    <n v="0"/>
    <n v="0"/>
    <n v="0"/>
    <n v="0"/>
    <n v="0"/>
    <n v="0"/>
    <n v="0"/>
    <n v="0"/>
    <n v="53108447"/>
    <n v="71260600"/>
    <n v="7150836"/>
    <n v="13080400"/>
    <n v="2405433"/>
    <n v="5695000"/>
    <n v="34313375"/>
    <n v="40484500"/>
    <d v="2021-08-03T00:00:00"/>
    <d v="2021-07-23T00:00:00"/>
    <d v="2021-08-04T00:00:00"/>
    <n v="7174"/>
    <n v="7174"/>
    <s v="SONNY INDRAPATRIA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171"/>
    <x v="2"/>
    <s v="M67"/>
    <s v="S105M7A"/>
    <n v="11200000"/>
    <n v="5000000"/>
    <n v="16200000"/>
    <s v="11105 ROBINSON PARUNG"/>
    <n v="11171"/>
    <n v="12300000"/>
    <n v="16400000"/>
    <n v="6011"/>
    <n v="204572471"/>
    <n v="314297600"/>
    <n v="64"/>
    <n v="2539817"/>
    <n v="3383300"/>
    <n v="0"/>
    <n v="0"/>
    <n v="0"/>
    <n v="0"/>
    <n v="0"/>
    <n v="0"/>
    <n v="0"/>
    <n v="0"/>
    <n v="0"/>
    <n v="0"/>
    <n v="0"/>
    <n v="0"/>
    <n v="0"/>
    <n v="0"/>
    <n v="0"/>
    <n v="616500"/>
    <n v="315895"/>
    <n v="5982"/>
    <n v="203506167"/>
    <n v="312820300"/>
    <n v="0"/>
    <n v="0"/>
    <n v="0"/>
    <n v="12"/>
    <n v="202360"/>
    <n v="360000"/>
    <n v="0"/>
    <n v="0"/>
    <n v="0"/>
    <n v="0"/>
    <n v="0"/>
    <n v="0"/>
    <n v="0"/>
    <n v="0"/>
    <n v="0"/>
    <n v="162957045"/>
    <n v="251656900"/>
    <n v="13171153"/>
    <n v="16339900"/>
    <n v="2827181"/>
    <n v="5345000"/>
    <n v="24550788"/>
    <n v="39478500"/>
    <d v="2021-08-03T00:00:00"/>
    <d v="2021-07-26T00:00:00"/>
    <d v="2021-08-04T00:00:00"/>
    <n v="5982"/>
    <n v="5982"/>
    <s v="SONNY INDRAPATRIA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172"/>
    <x v="3"/>
    <s v="M67"/>
    <s v="S105M7B"/>
    <n v="13600000"/>
    <n v="2000000"/>
    <n v="15600000"/>
    <s v="11105 ROBINSON PARUNG"/>
    <n v="11172"/>
    <n v="14938000"/>
    <n v="19400000"/>
    <n v="6323"/>
    <n v="134670217"/>
    <n v="217586400"/>
    <n v="60"/>
    <n v="1582364"/>
    <n v="1968500"/>
    <n v="0"/>
    <n v="0"/>
    <n v="0"/>
    <n v="0"/>
    <n v="0"/>
    <n v="0"/>
    <n v="0"/>
    <n v="0"/>
    <n v="0"/>
    <n v="0"/>
    <n v="0"/>
    <n v="0"/>
    <n v="0"/>
    <n v="0"/>
    <n v="0"/>
    <n v="297400"/>
    <n v="310786"/>
    <n v="6498"/>
    <n v="136955956"/>
    <n v="222022800"/>
    <n v="0"/>
    <n v="0"/>
    <n v="0"/>
    <n v="70"/>
    <n v="1630707"/>
    <n v="2652000"/>
    <n v="0"/>
    <n v="0"/>
    <n v="0"/>
    <n v="0"/>
    <n v="0"/>
    <n v="0"/>
    <n v="0"/>
    <n v="0"/>
    <n v="0"/>
    <n v="72043675"/>
    <n v="124475400"/>
    <n v="26875241"/>
    <n v="42804600"/>
    <n v="4530872"/>
    <n v="8823000"/>
    <n v="30937684"/>
    <n v="42808800"/>
    <d v="2021-08-03T00:00:00"/>
    <d v="2021-08-02T00:00:00"/>
    <d v="2021-08-04T00:00:00"/>
    <n v="6498"/>
    <n v="6498"/>
    <s v="SONNY INDRAPATRIA"/>
    <n v="215"/>
    <n v="3192898"/>
    <n v="5816400"/>
  </r>
  <r>
    <s v="11105"/>
    <s v="S105"/>
    <x v="0"/>
    <s v="S105 - ROBINSON PARUNG"/>
    <s v="RHO"/>
    <s v="WEST"/>
    <s v="JAVA"/>
    <s v="WEST JAVA"/>
    <s v="BOGOR"/>
    <s v="B"/>
    <s v="SONNY INDRAPATRIA"/>
    <x v="1"/>
    <n v="11173"/>
    <x v="4"/>
    <s v="M67"/>
    <s v="S105M7C"/>
    <n v="10800000"/>
    <n v="200000"/>
    <n v="11000000"/>
    <s v="11105 ROBINSON PARUNG"/>
    <n v="11173"/>
    <n v="11900000"/>
    <n v="14000000"/>
    <n v="3985"/>
    <n v="133598081"/>
    <n v="186913500"/>
    <n v="34"/>
    <n v="1374137"/>
    <n v="1663000"/>
    <n v="0"/>
    <n v="0"/>
    <n v="0"/>
    <n v="0"/>
    <n v="0"/>
    <n v="0"/>
    <n v="0"/>
    <n v="0"/>
    <n v="0"/>
    <n v="0"/>
    <n v="0"/>
    <n v="0"/>
    <n v="0"/>
    <n v="0"/>
    <n v="0"/>
    <n v="151450"/>
    <n v="106861"/>
    <n v="3973"/>
    <n v="133076958"/>
    <n v="186199000"/>
    <n v="0"/>
    <n v="0"/>
    <n v="0"/>
    <n v="0"/>
    <n v="0"/>
    <n v="0"/>
    <n v="0"/>
    <n v="0"/>
    <n v="0"/>
    <n v="0"/>
    <n v="0"/>
    <n v="0"/>
    <n v="0"/>
    <n v="0"/>
    <n v="0"/>
    <n v="81256248"/>
    <n v="116600000"/>
    <n v="4355452"/>
    <n v="5735500"/>
    <n v="18659110"/>
    <n v="25488500"/>
    <n v="28186909"/>
    <n v="37383500"/>
    <d v="2021-08-03T00:00:00"/>
    <d v="2021-07-19T00:00:00"/>
    <d v="2021-08-04T00:00:00"/>
    <n v="3973"/>
    <n v="3973"/>
    <s v="SONNY INDRAPATRIA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281"/>
    <x v="5"/>
    <s v="M8"/>
    <s v="S105M8A"/>
    <n v="96400000"/>
    <n v="0"/>
    <n v="96400000"/>
    <s v="11105 ROBINSON PARUNG"/>
    <n v="11281"/>
    <n v="106020000"/>
    <n v="117800000"/>
    <n v="66283"/>
    <n v="792351802"/>
    <n v="1056050475"/>
    <n v="1517"/>
    <n v="15624272"/>
    <n v="18331900"/>
    <n v="0"/>
    <n v="0"/>
    <n v="0"/>
    <n v="0"/>
    <n v="0"/>
    <n v="0"/>
    <n v="0"/>
    <n v="0"/>
    <n v="0"/>
    <n v="0"/>
    <n v="0"/>
    <n v="0"/>
    <n v="0"/>
    <n v="0"/>
    <n v="0"/>
    <n v="1150351"/>
    <n v="1410440"/>
    <n v="65641"/>
    <n v="787605782"/>
    <n v="1047784175"/>
    <n v="0"/>
    <n v="0"/>
    <n v="0"/>
    <n v="0"/>
    <n v="0"/>
    <n v="0"/>
    <n v="0"/>
    <n v="0"/>
    <n v="0"/>
    <n v="0"/>
    <n v="0"/>
    <n v="0"/>
    <n v="0"/>
    <n v="-78"/>
    <n v="2415350"/>
    <n v="382169997"/>
    <n v="493772750"/>
    <n v="81162837"/>
    <n v="108974400"/>
    <n v="67215282"/>
    <n v="90857500"/>
    <n v="254489766"/>
    <n v="350636425"/>
    <d v="2021-08-03T00:00:00"/>
    <d v="2021-08-02T00:00:00"/>
    <d v="2021-08-04T00:00:00"/>
    <n v="65641"/>
    <n v="65641"/>
    <s v="SONNY INDRAPATRIA"/>
    <n v="45"/>
    <n v="1115950"/>
    <n v="1531750"/>
  </r>
  <r>
    <s v="11105"/>
    <s v="S105"/>
    <x v="0"/>
    <s v="S105 - ROBINSON PARUNG"/>
    <s v="RHO"/>
    <s v="WEST"/>
    <s v="JAVA"/>
    <s v="WEST JAVA"/>
    <s v="BOGOR"/>
    <s v="B"/>
    <s v="SONNY INDRAPATRIA"/>
    <x v="1"/>
    <n v="11282"/>
    <x v="6"/>
    <s v="M8"/>
    <s v="S105M8B"/>
    <n v="89800000"/>
    <n v="0"/>
    <n v="89800000"/>
    <s v="11105 ROBINSON PARUNG"/>
    <n v="11282"/>
    <n v="98820000"/>
    <n v="109800000"/>
    <n v="81718"/>
    <n v="560046727"/>
    <n v="723191450"/>
    <n v="2618"/>
    <n v="14218255"/>
    <n v="16326050"/>
    <n v="0"/>
    <n v="0"/>
    <n v="0"/>
    <n v="0"/>
    <n v="412"/>
    <n v="2176942"/>
    <n v="3089300"/>
    <n v="0"/>
    <n v="0"/>
    <n v="0"/>
    <n v="0"/>
    <n v="0"/>
    <n v="0"/>
    <n v="0"/>
    <n v="0"/>
    <n v="614658"/>
    <n v="1302486"/>
    <n v="80499"/>
    <n v="554658752"/>
    <n v="716157550"/>
    <n v="0"/>
    <n v="0"/>
    <n v="0"/>
    <n v="800"/>
    <n v="1673163"/>
    <n v="2040000"/>
    <n v="0"/>
    <n v="0"/>
    <n v="0"/>
    <n v="175"/>
    <n v="1164922"/>
    <n v="680600"/>
    <n v="0"/>
    <n v="1"/>
    <n v="1480800"/>
    <n v="403414992"/>
    <n v="511780700"/>
    <n v="80422562"/>
    <n v="110062150"/>
    <n v="18409903"/>
    <n v="25226950"/>
    <n v="51266850"/>
    <n v="67455750"/>
    <d v="2021-08-03T00:00:00"/>
    <d v="2021-08-02T00:00:00"/>
    <d v="2021-08-04T00:00:00"/>
    <n v="80499"/>
    <n v="80499"/>
    <s v="SONNY INDRAPATRIA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283"/>
    <x v="7"/>
    <s v="M8"/>
    <s v="S105M8C"/>
    <n v="38800000"/>
    <n v="0"/>
    <n v="38800000"/>
    <s v="11105 ROBINSON PARUNG"/>
    <n v="11283"/>
    <n v="42687000"/>
    <n v="45900000"/>
    <n v="29868"/>
    <n v="278716039"/>
    <n v="353805805"/>
    <n v="911"/>
    <n v="6888388"/>
    <n v="7735925"/>
    <n v="0"/>
    <n v="0"/>
    <n v="0"/>
    <n v="0"/>
    <n v="60"/>
    <n v="592108"/>
    <n v="744000"/>
    <n v="0"/>
    <n v="0"/>
    <n v="0"/>
    <n v="0"/>
    <n v="0"/>
    <n v="0"/>
    <n v="0"/>
    <n v="0"/>
    <n v="159398"/>
    <n v="575174"/>
    <n v="29452"/>
    <n v="275629745"/>
    <n v="348151355"/>
    <n v="0"/>
    <n v="0"/>
    <n v="0"/>
    <n v="0"/>
    <n v="0"/>
    <n v="0"/>
    <n v="0"/>
    <n v="0"/>
    <n v="0"/>
    <n v="0"/>
    <n v="0"/>
    <n v="0"/>
    <n v="0"/>
    <n v="1"/>
    <n v="2057100"/>
    <n v="136645617"/>
    <n v="174678225"/>
    <n v="33755471"/>
    <n v="43401730"/>
    <n v="29039620"/>
    <n v="36234150"/>
    <n v="74635767"/>
    <n v="91808650"/>
    <d v="2021-08-03T00:00:00"/>
    <d v="2021-08-02T00:00:00"/>
    <d v="2021-08-04T00:00:00"/>
    <n v="29452"/>
    <n v="29452"/>
    <s v="SONNY INDRAPATRIA"/>
    <n v="0"/>
    <n v="0"/>
    <n v="0"/>
  </r>
  <r>
    <s v="11105"/>
    <s v="S105"/>
    <x v="0"/>
    <s v="S105 - ROBINSON PARUNG"/>
    <s v="RHO"/>
    <s v="WEST"/>
    <s v="JAVA"/>
    <s v="WEST JAVA"/>
    <s v="BOGOR"/>
    <s v="B"/>
    <s v="SONNY INDRAPATRIA"/>
    <x v="1"/>
    <n v="11384"/>
    <x v="8"/>
    <s v="M8"/>
    <s v="S105M8D"/>
    <n v="90100000"/>
    <n v="1300000"/>
    <n v="91400000"/>
    <s v="11105 ROBINSON PARUNG"/>
    <n v="11384"/>
    <n v="99078000"/>
    <n v="101100000"/>
    <n v="5311"/>
    <n v="82290200"/>
    <n v="107599470"/>
    <n v="263"/>
    <n v="8508608"/>
    <n v="9097800"/>
    <n v="0"/>
    <n v="0"/>
    <n v="0"/>
    <n v="0"/>
    <n v="216"/>
    <n v="6899991"/>
    <n v="7716200"/>
    <n v="0"/>
    <n v="0"/>
    <n v="0"/>
    <n v="0"/>
    <n v="0"/>
    <n v="0"/>
    <n v="0"/>
    <n v="0"/>
    <n v="474964"/>
    <n v="433189"/>
    <n v="5292"/>
    <n v="82741183"/>
    <n v="107833970"/>
    <n v="447"/>
    <n v="9607354"/>
    <n v="12179700"/>
    <n v="0"/>
    <n v="0"/>
    <n v="0"/>
    <n v="1129"/>
    <n v="8109572"/>
    <n v="11578100"/>
    <n v="65"/>
    <n v="196850"/>
    <n v="272900"/>
    <n v="0"/>
    <n v="-26774"/>
    <n v="314000"/>
    <n v="74673164"/>
    <n v="96882750"/>
    <n v="3793151"/>
    <n v="4959970"/>
    <n v="1126760"/>
    <n v="1500600"/>
    <n v="3148108"/>
    <n v="4490650"/>
    <d v="2021-08-03T00:00:00"/>
    <d v="2021-08-03T00:00:00"/>
    <d v="2021-08-04T00:00:00"/>
    <n v="5292"/>
    <n v="5292"/>
    <s v="SONNY INDRAPATRIA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161"/>
    <x v="0"/>
    <s v="M67"/>
    <s v="S106M6A"/>
    <n v="5200000"/>
    <n v="3900000"/>
    <n v="9100000"/>
    <s v="11106 ROBINSON CIBADAK"/>
    <n v="11161"/>
    <n v="5740000"/>
    <n v="8200000"/>
    <n v="3146"/>
    <n v="90868009"/>
    <n v="148303099"/>
    <n v="16"/>
    <n v="657618"/>
    <n v="991000"/>
    <n v="0"/>
    <n v="0"/>
    <n v="0"/>
    <n v="0"/>
    <n v="0"/>
    <n v="0"/>
    <n v="0"/>
    <n v="0"/>
    <n v="0"/>
    <n v="0"/>
    <n v="0"/>
    <n v="0"/>
    <n v="0"/>
    <n v="0"/>
    <n v="0"/>
    <n v="267620"/>
    <n v="71857"/>
    <n v="3143"/>
    <n v="90746737"/>
    <n v="148102099"/>
    <n v="12"/>
    <n v="316788"/>
    <n v="624000"/>
    <n v="0"/>
    <n v="0"/>
    <n v="0"/>
    <n v="0"/>
    <n v="0"/>
    <n v="0"/>
    <n v="0"/>
    <n v="0"/>
    <n v="0"/>
    <n v="0"/>
    <n v="0"/>
    <n v="0"/>
    <n v="12910948"/>
    <n v="20514300"/>
    <n v="12328247"/>
    <n v="20258200"/>
    <n v="6059305"/>
    <n v="10162700"/>
    <n v="59448237"/>
    <n v="97166899"/>
    <d v="2021-08-02T00:00:00"/>
    <d v="2021-07-20T00:00:00"/>
    <d v="2021-08-04T00:00:00"/>
    <n v="3143"/>
    <n v="3143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162"/>
    <x v="1"/>
    <s v="M67"/>
    <s v="S106M6B"/>
    <n v="1200000"/>
    <n v="4600000"/>
    <n v="5800000"/>
    <s v="11106 ROBINSON CIBADAK"/>
    <n v="11162"/>
    <n v="1330000"/>
    <n v="1900000"/>
    <n v="4762"/>
    <n v="66930411"/>
    <n v="96669900"/>
    <n v="24"/>
    <n v="599709"/>
    <n v="776300"/>
    <n v="0"/>
    <n v="0"/>
    <n v="0"/>
    <n v="0"/>
    <n v="0"/>
    <n v="0"/>
    <n v="0"/>
    <n v="0"/>
    <n v="0"/>
    <n v="0"/>
    <n v="0"/>
    <n v="0"/>
    <n v="0"/>
    <n v="0"/>
    <n v="0"/>
    <n v="116620"/>
    <n v="77043"/>
    <n v="4757"/>
    <n v="66806414"/>
    <n v="96493000"/>
    <n v="4"/>
    <n v="180137"/>
    <n v="303900"/>
    <n v="0"/>
    <n v="0"/>
    <n v="0"/>
    <n v="0"/>
    <n v="0"/>
    <n v="0"/>
    <n v="0"/>
    <n v="0"/>
    <n v="0"/>
    <n v="0"/>
    <n v="0"/>
    <n v="0"/>
    <n v="7167957"/>
    <n v="11444100"/>
    <n v="15125644"/>
    <n v="26248700"/>
    <n v="4146311"/>
    <n v="8105200"/>
    <n v="40366502"/>
    <n v="50695000"/>
    <d v="2021-08-03T00:00:00"/>
    <d v="2021-07-21T00:00:00"/>
    <d v="2021-08-04T00:00:00"/>
    <n v="4757"/>
    <n v="4757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171"/>
    <x v="2"/>
    <s v="M67"/>
    <s v="S106M7A"/>
    <n v="11000000"/>
    <n v="3000000"/>
    <n v="14000000"/>
    <s v="11106 ROBINSON CIBADAK"/>
    <n v="11171"/>
    <n v="12075000"/>
    <n v="16100000"/>
    <n v="3315"/>
    <n v="99967826"/>
    <n v="167427400"/>
    <n v="29"/>
    <n v="975636"/>
    <n v="1323200"/>
    <n v="0"/>
    <n v="0"/>
    <n v="0"/>
    <n v="0"/>
    <n v="0"/>
    <n v="0"/>
    <n v="0"/>
    <n v="0"/>
    <n v="0"/>
    <n v="0"/>
    <n v="0"/>
    <n v="0"/>
    <n v="0"/>
    <n v="0"/>
    <n v="0"/>
    <n v="250000"/>
    <n v="196475"/>
    <n v="3306"/>
    <n v="99661889"/>
    <n v="166909500"/>
    <n v="284"/>
    <n v="11580010"/>
    <n v="20247200"/>
    <n v="100"/>
    <n v="3245970"/>
    <n v="5608000"/>
    <n v="0"/>
    <n v="0"/>
    <n v="0"/>
    <n v="0"/>
    <n v="0"/>
    <n v="0"/>
    <n v="0"/>
    <n v="0"/>
    <n v="0"/>
    <n v="48446658"/>
    <n v="81707000"/>
    <n v="16788559"/>
    <n v="29267200"/>
    <n v="9817120"/>
    <n v="14839900"/>
    <n v="24695952"/>
    <n v="41135400"/>
    <d v="2021-08-03T00:00:00"/>
    <d v="2021-07-20T00:00:00"/>
    <d v="2021-08-04T00:00:00"/>
    <n v="3306"/>
    <n v="3306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172"/>
    <x v="3"/>
    <s v="M67"/>
    <s v="S106M7B"/>
    <n v="13500000"/>
    <n v="500000"/>
    <n v="14000000"/>
    <s v="11106 ROBINSON CIBADAK"/>
    <n v="11172"/>
    <n v="14861000"/>
    <n v="19300000"/>
    <n v="4964"/>
    <n v="96966682"/>
    <n v="156424100"/>
    <n v="47"/>
    <n v="1329729"/>
    <n v="1462900"/>
    <n v="0"/>
    <n v="0"/>
    <n v="0"/>
    <n v="0"/>
    <n v="0"/>
    <n v="0"/>
    <n v="0"/>
    <n v="0"/>
    <n v="0"/>
    <n v="0"/>
    <n v="0"/>
    <n v="0"/>
    <n v="0"/>
    <n v="0"/>
    <n v="0"/>
    <n v="70200"/>
    <n v="438885"/>
    <n v="4966"/>
    <n v="97041707"/>
    <n v="156464600"/>
    <n v="286"/>
    <n v="3620640"/>
    <n v="6725000"/>
    <n v="107"/>
    <n v="2939082"/>
    <n v="5378600"/>
    <n v="0"/>
    <n v="0"/>
    <n v="0"/>
    <n v="0"/>
    <n v="0"/>
    <n v="0"/>
    <n v="0"/>
    <n v="0"/>
    <n v="0"/>
    <n v="25085510"/>
    <n v="44330900"/>
    <n v="23935367"/>
    <n v="40492500"/>
    <n v="15781963"/>
    <n v="24280700"/>
    <n v="32238867"/>
    <n v="47360500"/>
    <d v="2021-08-03T00:00:00"/>
    <d v="2021-08-03T00:00:00"/>
    <d v="2021-08-04T00:00:00"/>
    <n v="4966"/>
    <n v="4966"/>
    <s v="BURHAN BURHANUDIN"/>
    <n v="12"/>
    <n v="239520"/>
    <n v="300000"/>
  </r>
  <r>
    <s v="11106"/>
    <s v="S106"/>
    <x v="0"/>
    <s v="S106 - ROBINSON CIBADAK"/>
    <s v="LKLP"/>
    <s v="WEST"/>
    <s v="JAVA"/>
    <s v="WEST JAVA"/>
    <s v="SUKABUMI"/>
    <s v="A"/>
    <s v="BURHAN BURHANUDIN"/>
    <x v="1"/>
    <n v="11173"/>
    <x v="4"/>
    <s v="M67"/>
    <s v="S106M7C"/>
    <n v="10200000"/>
    <n v="0"/>
    <n v="10200000"/>
    <s v="11106 ROBINSON CIBADAK"/>
    <n v="11173"/>
    <n v="11220000"/>
    <n v="13200000"/>
    <n v="1956"/>
    <n v="90126622"/>
    <n v="123716000"/>
    <n v="19"/>
    <n v="1087727"/>
    <n v="1258000"/>
    <n v="0"/>
    <n v="0"/>
    <n v="0"/>
    <n v="0"/>
    <n v="0"/>
    <n v="0"/>
    <n v="0"/>
    <n v="0"/>
    <n v="0"/>
    <n v="0"/>
    <n v="0"/>
    <n v="0"/>
    <n v="0"/>
    <n v="0"/>
    <n v="0"/>
    <n v="61500"/>
    <n v="171207"/>
    <n v="1946"/>
    <n v="89879612"/>
    <n v="123334500"/>
    <n v="28"/>
    <n v="924987"/>
    <n v="1433000"/>
    <n v="0"/>
    <n v="0"/>
    <n v="0"/>
    <n v="0"/>
    <n v="0"/>
    <n v="0"/>
    <n v="0"/>
    <n v="0"/>
    <n v="0"/>
    <n v="0"/>
    <n v="0"/>
    <n v="0"/>
    <n v="36847317"/>
    <n v="51037000"/>
    <n v="7072886"/>
    <n v="9709000"/>
    <n v="16124076"/>
    <n v="22659500"/>
    <n v="29835333"/>
    <n v="39929000"/>
    <d v="2021-08-03T00:00:00"/>
    <d v="2021-07-20T00:00:00"/>
    <d v="2021-08-04T00:00:00"/>
    <n v="1946"/>
    <n v="1946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281"/>
    <x v="5"/>
    <s v="M8"/>
    <s v="S106M8A"/>
    <n v="71000000"/>
    <n v="0"/>
    <n v="71000000"/>
    <s v="11106 ROBINSON CIBADAK"/>
    <n v="11281"/>
    <n v="78120000"/>
    <n v="86800000"/>
    <n v="48022"/>
    <n v="589567836"/>
    <n v="793820850"/>
    <n v="776"/>
    <n v="11352363"/>
    <n v="13264300"/>
    <n v="0"/>
    <n v="0"/>
    <n v="0"/>
    <n v="0"/>
    <n v="0"/>
    <n v="0"/>
    <n v="0"/>
    <n v="0"/>
    <n v="0"/>
    <n v="0"/>
    <n v="0"/>
    <n v="0"/>
    <n v="0"/>
    <n v="0"/>
    <n v="0"/>
    <n v="776691"/>
    <n v="1327853"/>
    <n v="47696"/>
    <n v="585538390"/>
    <n v="788465525"/>
    <n v="380"/>
    <n v="3064262"/>
    <n v="4831200"/>
    <n v="0"/>
    <n v="0"/>
    <n v="0"/>
    <n v="36"/>
    <n v="528072"/>
    <n v="721800"/>
    <n v="0"/>
    <n v="0"/>
    <n v="0"/>
    <n v="0"/>
    <n v="0"/>
    <n v="0"/>
    <n v="215409457"/>
    <n v="288610150"/>
    <n v="95487605"/>
    <n v="123322900"/>
    <n v="59746886"/>
    <n v="81646125"/>
    <n v="212278144"/>
    <n v="291502225"/>
    <d v="2021-08-03T00:00:00"/>
    <d v="2021-07-31T00:00:00"/>
    <d v="2021-08-04T00:00:00"/>
    <n v="47696"/>
    <n v="47696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282"/>
    <x v="6"/>
    <s v="M8"/>
    <s v="S106M8B"/>
    <n v="91100000"/>
    <n v="0"/>
    <n v="91100000"/>
    <s v="11106 ROBINSON CIBADAK"/>
    <n v="11282"/>
    <n v="100170000"/>
    <n v="111300000"/>
    <n v="45064"/>
    <n v="358300693"/>
    <n v="454866400"/>
    <n v="2235"/>
    <n v="11537853"/>
    <n v="13428175"/>
    <n v="0"/>
    <n v="0"/>
    <n v="0"/>
    <n v="0"/>
    <n v="1200"/>
    <n v="31912763"/>
    <n v="38040000"/>
    <n v="0"/>
    <n v="0"/>
    <n v="0"/>
    <n v="0"/>
    <n v="0"/>
    <n v="0"/>
    <n v="0"/>
    <n v="0"/>
    <n v="589266"/>
    <n v="652895"/>
    <n v="44852"/>
    <n v="384447054"/>
    <n v="486113500"/>
    <n v="388"/>
    <n v="1525296"/>
    <n v="1832200"/>
    <n v="116"/>
    <n v="1721776"/>
    <n v="2381200"/>
    <n v="1036"/>
    <n v="3915779"/>
    <n v="4696000"/>
    <n v="0"/>
    <n v="0"/>
    <n v="0"/>
    <n v="0"/>
    <n v="0"/>
    <n v="0"/>
    <n v="303027872"/>
    <n v="378621925"/>
    <n v="52102029"/>
    <n v="66221050"/>
    <n v="8393920"/>
    <n v="12228775"/>
    <n v="20264055"/>
    <n v="28071050"/>
    <d v="2021-08-03T00:00:00"/>
    <d v="2021-08-03T00:00:00"/>
    <d v="2021-08-04T00:00:00"/>
    <n v="44852"/>
    <n v="44852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283"/>
    <x v="7"/>
    <s v="M8"/>
    <s v="S106M8C"/>
    <n v="53700000"/>
    <n v="0"/>
    <n v="53700000"/>
    <s v="11106 ROBINSON CIBADAK"/>
    <n v="11283"/>
    <n v="59055000"/>
    <n v="63500000"/>
    <n v="22487"/>
    <n v="205276699"/>
    <n v="254854925"/>
    <n v="587"/>
    <n v="4650926"/>
    <n v="5277505"/>
    <n v="0"/>
    <n v="0"/>
    <n v="0"/>
    <n v="0"/>
    <n v="0"/>
    <n v="0"/>
    <n v="0"/>
    <n v="0"/>
    <n v="0"/>
    <n v="0"/>
    <n v="0"/>
    <n v="0"/>
    <n v="0"/>
    <n v="0"/>
    <n v="0"/>
    <n v="161485"/>
    <n v="412480"/>
    <n v="22241"/>
    <n v="203301690"/>
    <n v="252471330"/>
    <n v="743"/>
    <n v="10606373"/>
    <n v="13756300"/>
    <n v="0"/>
    <n v="0"/>
    <n v="0"/>
    <n v="120"/>
    <n v="1678169"/>
    <n v="2136000"/>
    <n v="0"/>
    <n v="0"/>
    <n v="0"/>
    <n v="0"/>
    <n v="0"/>
    <n v="0"/>
    <n v="100976569"/>
    <n v="127302670"/>
    <n v="34426242"/>
    <n v="43464735"/>
    <n v="9579065"/>
    <n v="11554500"/>
    <n v="58203337"/>
    <n v="70005925"/>
    <d v="2021-08-03T00:00:00"/>
    <d v="2021-07-30T00:00:00"/>
    <d v="2021-08-04T00:00:00"/>
    <n v="22241"/>
    <n v="22241"/>
    <s v="BURHAN BURHANUDIN"/>
    <n v="0"/>
    <n v="0"/>
    <n v="0"/>
  </r>
  <r>
    <s v="11106"/>
    <s v="S106"/>
    <x v="0"/>
    <s v="S106 - ROBINSON CIBADAK"/>
    <s v="LKLP"/>
    <s v="WEST"/>
    <s v="JAVA"/>
    <s v="WEST JAVA"/>
    <s v="SUKABUMI"/>
    <s v="A"/>
    <s v="BURHAN BURHANUDIN"/>
    <x v="1"/>
    <n v="11384"/>
    <x v="8"/>
    <s v="M8"/>
    <s v="S106M8D"/>
    <n v="207000000"/>
    <n v="0"/>
    <n v="207000000"/>
    <s v="11106 ROBINSON CIBADAK"/>
    <n v="11384"/>
    <n v="227654000"/>
    <n v="232300000"/>
    <n v="7871"/>
    <n v="137519572"/>
    <n v="182787975"/>
    <n v="833"/>
    <n v="25313626"/>
    <n v="25961000"/>
    <n v="75"/>
    <n v="607841"/>
    <n v="831500"/>
    <n v="755910"/>
    <n v="0"/>
    <n v="0"/>
    <n v="0"/>
    <n v="0"/>
    <n v="0"/>
    <n v="0"/>
    <n v="0"/>
    <n v="0"/>
    <n v="0"/>
    <n v="0"/>
    <n v="0"/>
    <n v="297042"/>
    <n v="4025255"/>
    <n v="7584"/>
    <n v="127168836"/>
    <n v="170984850"/>
    <n v="6"/>
    <n v="202889"/>
    <n v="287400"/>
    <n v="0"/>
    <n v="0"/>
    <n v="0"/>
    <n v="1499"/>
    <n v="25217296"/>
    <n v="36037000"/>
    <n v="0"/>
    <n v="0"/>
    <n v="0"/>
    <n v="0"/>
    <n v="0"/>
    <n v="0"/>
    <n v="114949349"/>
    <n v="152514050"/>
    <n v="7964009"/>
    <n v="12072050"/>
    <n v="729499"/>
    <n v="1102050"/>
    <n v="3040902"/>
    <n v="4588500"/>
    <d v="2021-08-03T00:00:00"/>
    <d v="2021-08-03T00:00:00"/>
    <d v="2021-08-04T00:00:00"/>
    <n v="7584"/>
    <n v="7584"/>
    <s v="BURHAN BURHANUDIN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161"/>
    <x v="0"/>
    <s v="M67"/>
    <s v="S107M6A"/>
    <n v="2600000"/>
    <n v="0"/>
    <n v="2600000"/>
    <s v="11107 ROBINSON CIBINONG II"/>
    <n v="11161"/>
    <n v="2870000"/>
    <n v="4100000"/>
    <n v="1574"/>
    <n v="49751834"/>
    <n v="85674402"/>
    <n v="6"/>
    <n v="416663"/>
    <n v="644900"/>
    <n v="0"/>
    <n v="0"/>
    <n v="0"/>
    <n v="0"/>
    <n v="0"/>
    <n v="0"/>
    <n v="0"/>
    <n v="0"/>
    <n v="0"/>
    <n v="0"/>
    <n v="0"/>
    <n v="0"/>
    <n v="0"/>
    <n v="0"/>
    <n v="0"/>
    <n v="186570"/>
    <n v="51553"/>
    <n v="1571"/>
    <n v="49485190"/>
    <n v="85191402"/>
    <n v="0"/>
    <n v="0"/>
    <n v="0"/>
    <n v="0"/>
    <n v="0"/>
    <n v="0"/>
    <n v="0"/>
    <n v="0"/>
    <n v="0"/>
    <n v="0"/>
    <n v="0"/>
    <n v="0"/>
    <n v="0"/>
    <n v="0"/>
    <n v="0"/>
    <n v="4788558"/>
    <n v="7994500"/>
    <n v="9310212"/>
    <n v="16300100"/>
    <n v="2874647"/>
    <n v="4702700"/>
    <n v="32511773"/>
    <n v="56194102"/>
    <d v="2021-08-03T00:00:00"/>
    <d v="2021-07-24T00:00:00"/>
    <d v="2021-08-04T00:00:00"/>
    <n v="1571"/>
    <n v="1571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162"/>
    <x v="1"/>
    <s v="M67"/>
    <s v="S107M6B"/>
    <n v="800000"/>
    <n v="200000"/>
    <n v="1000000"/>
    <s v="11107 ROBINSON CIBINONG II"/>
    <n v="11162"/>
    <n v="910000"/>
    <n v="1300000"/>
    <n v="1128"/>
    <n v="13482409"/>
    <n v="21072300"/>
    <n v="19"/>
    <n v="267273"/>
    <n v="294000"/>
    <n v="0"/>
    <n v="0"/>
    <n v="0"/>
    <n v="0"/>
    <n v="0"/>
    <n v="0"/>
    <n v="0"/>
    <n v="0"/>
    <n v="0"/>
    <n v="0"/>
    <n v="0"/>
    <n v="0"/>
    <n v="0"/>
    <n v="0"/>
    <n v="0"/>
    <n v="0"/>
    <n v="99401"/>
    <n v="1124"/>
    <n v="13433758"/>
    <n v="20986300"/>
    <n v="0"/>
    <n v="0"/>
    <n v="0"/>
    <n v="0"/>
    <n v="0"/>
    <n v="0"/>
    <n v="0"/>
    <n v="0"/>
    <n v="0"/>
    <n v="0"/>
    <n v="0"/>
    <n v="0"/>
    <n v="0"/>
    <n v="0"/>
    <n v="0"/>
    <n v="3189858"/>
    <n v="4629600"/>
    <n v="6108176"/>
    <n v="10589000"/>
    <n v="458520"/>
    <n v="480200"/>
    <n v="3677204"/>
    <n v="5287500"/>
    <d v="2021-08-03T00:00:00"/>
    <d v="2021-06-28T00:00:00"/>
    <d v="2021-08-04T00:00:00"/>
    <n v="1124"/>
    <n v="1124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171"/>
    <x v="2"/>
    <s v="M67"/>
    <s v="S107M7A"/>
    <n v="3300000"/>
    <n v="200000"/>
    <n v="3500000"/>
    <s v="11107 ROBINSON CIBINONG II"/>
    <n v="11171"/>
    <n v="3600000"/>
    <n v="4800000"/>
    <n v="1662"/>
    <n v="49790816"/>
    <n v="86409900"/>
    <n v="23"/>
    <n v="682727"/>
    <n v="945400"/>
    <n v="0"/>
    <n v="0"/>
    <n v="0"/>
    <n v="0"/>
    <n v="0"/>
    <n v="0"/>
    <n v="0"/>
    <n v="0"/>
    <n v="0"/>
    <n v="0"/>
    <n v="0"/>
    <n v="0"/>
    <n v="0"/>
    <n v="0"/>
    <n v="0"/>
    <n v="194400"/>
    <n v="122316"/>
    <n v="1657"/>
    <n v="49681433"/>
    <n v="86210900"/>
    <n v="0"/>
    <n v="0"/>
    <n v="0"/>
    <n v="0"/>
    <n v="0"/>
    <n v="0"/>
    <n v="0"/>
    <n v="0"/>
    <n v="0"/>
    <n v="0"/>
    <n v="0"/>
    <n v="0"/>
    <n v="0"/>
    <n v="0"/>
    <n v="0"/>
    <n v="14326126"/>
    <n v="23461000"/>
    <n v="8020766"/>
    <n v="13754100"/>
    <n v="8093928"/>
    <n v="13992500"/>
    <n v="19240613"/>
    <n v="35003300"/>
    <d v="2021-08-03T00:00:00"/>
    <d v="2021-07-26T00:00:00"/>
    <d v="2021-08-04T00:00:00"/>
    <n v="1657"/>
    <n v="1657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172"/>
    <x v="3"/>
    <s v="M67"/>
    <s v="S107M7B"/>
    <n v="5300000"/>
    <n v="0"/>
    <n v="5300000"/>
    <s v="11107 ROBINSON CIBINONG II"/>
    <n v="11172"/>
    <n v="5852000"/>
    <n v="7600000"/>
    <n v="3177"/>
    <n v="63518959"/>
    <n v="101752000"/>
    <n v="13"/>
    <n v="325091"/>
    <n v="353000"/>
    <n v="0"/>
    <n v="0"/>
    <n v="0"/>
    <n v="0"/>
    <n v="0"/>
    <n v="0"/>
    <n v="0"/>
    <n v="0"/>
    <n v="0"/>
    <n v="0"/>
    <n v="0"/>
    <n v="0"/>
    <n v="0"/>
    <n v="0"/>
    <n v="0"/>
    <n v="53400"/>
    <n v="109334"/>
    <n v="3166"/>
    <n v="63317418"/>
    <n v="101426000"/>
    <n v="0"/>
    <n v="0"/>
    <n v="0"/>
    <n v="12"/>
    <n v="153606"/>
    <n v="234000"/>
    <n v="0"/>
    <n v="0"/>
    <n v="0"/>
    <n v="0"/>
    <n v="0"/>
    <n v="0"/>
    <n v="0"/>
    <n v="0"/>
    <n v="0"/>
    <n v="23696707"/>
    <n v="39575100"/>
    <n v="12609340"/>
    <n v="21645000"/>
    <n v="3879992"/>
    <n v="6198500"/>
    <n v="23048489"/>
    <n v="33872400"/>
    <d v="2021-08-03T00:00:00"/>
    <d v="2021-07-31T00:00:00"/>
    <d v="2021-08-04T00:00:00"/>
    <n v="3166"/>
    <n v="3166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173"/>
    <x v="4"/>
    <s v="M67"/>
    <s v="S107M7C"/>
    <n v="3800000"/>
    <n v="200000"/>
    <n v="4000000"/>
    <s v="11107 ROBINSON CIBINONG II"/>
    <n v="11173"/>
    <n v="4165000"/>
    <n v="4900000"/>
    <n v="1682"/>
    <n v="73404870"/>
    <n v="104676000"/>
    <n v="6"/>
    <n v="82727"/>
    <n v="94000"/>
    <n v="0"/>
    <n v="0"/>
    <n v="0"/>
    <n v="0"/>
    <n v="0"/>
    <n v="0"/>
    <n v="0"/>
    <n v="0"/>
    <n v="0"/>
    <n v="0"/>
    <n v="0"/>
    <n v="0"/>
    <n v="0"/>
    <n v="0"/>
    <n v="0"/>
    <n v="3000"/>
    <n v="19661"/>
    <n v="1680"/>
    <n v="73380367"/>
    <n v="104642000"/>
    <n v="0"/>
    <n v="0"/>
    <n v="0"/>
    <n v="0"/>
    <n v="0"/>
    <n v="0"/>
    <n v="0"/>
    <n v="0"/>
    <n v="0"/>
    <n v="0"/>
    <n v="0"/>
    <n v="0"/>
    <n v="0"/>
    <n v="0"/>
    <n v="0"/>
    <n v="40112954"/>
    <n v="59069500"/>
    <n v="3198103"/>
    <n v="4666500"/>
    <n v="6097588"/>
    <n v="8168000"/>
    <n v="23971722"/>
    <n v="32738000"/>
    <d v="2021-08-03T00:00:00"/>
    <d v="2021-07-24T00:00:00"/>
    <d v="2021-08-04T00:00:00"/>
    <n v="1680"/>
    <n v="1680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281"/>
    <x v="5"/>
    <s v="M8"/>
    <s v="S107M8A"/>
    <n v="59900000"/>
    <n v="0"/>
    <n v="59900000"/>
    <s v="11107 ROBINSON CIBINONG II"/>
    <n v="11281"/>
    <n v="65880000"/>
    <n v="73200000"/>
    <n v="40154"/>
    <n v="391553525"/>
    <n v="525125700"/>
    <n v="378"/>
    <n v="3925849"/>
    <n v="4675200"/>
    <n v="0"/>
    <n v="0"/>
    <n v="0"/>
    <n v="0"/>
    <n v="0"/>
    <n v="0"/>
    <n v="0"/>
    <n v="0"/>
    <n v="0"/>
    <n v="0"/>
    <n v="0"/>
    <n v="0"/>
    <n v="0"/>
    <n v="0"/>
    <n v="0"/>
    <n v="356961"/>
    <n v="266039"/>
    <n v="40080"/>
    <n v="390705859"/>
    <n v="524039450"/>
    <n v="0"/>
    <n v="0"/>
    <n v="0"/>
    <n v="25"/>
    <n v="570447"/>
    <n v="777000"/>
    <n v="0"/>
    <n v="0"/>
    <n v="0"/>
    <n v="0"/>
    <n v="0"/>
    <n v="0"/>
    <n v="0"/>
    <n v="0"/>
    <n v="0"/>
    <n v="53307621"/>
    <n v="69831950"/>
    <n v="96196766"/>
    <n v="125862000"/>
    <n v="49990062"/>
    <n v="68416400"/>
    <n v="185945107"/>
    <n v="253419350"/>
    <d v="2021-08-03T00:00:00"/>
    <d v="2021-07-31T00:00:00"/>
    <d v="2021-08-04T00:00:00"/>
    <n v="40080"/>
    <n v="40080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282"/>
    <x v="6"/>
    <s v="M8"/>
    <s v="S107M8B"/>
    <n v="124700000"/>
    <n v="0"/>
    <n v="124700000"/>
    <s v="11107 ROBINSON CIBINONG II"/>
    <n v="11282"/>
    <n v="137160000"/>
    <n v="152400000"/>
    <n v="54826"/>
    <n v="336597326"/>
    <n v="446677200"/>
    <n v="1026"/>
    <n v="5488852"/>
    <n v="6472750"/>
    <n v="0"/>
    <n v="0"/>
    <n v="0"/>
    <n v="0"/>
    <n v="0"/>
    <n v="0"/>
    <n v="0"/>
    <n v="0"/>
    <n v="0"/>
    <n v="0"/>
    <n v="0"/>
    <n v="0"/>
    <n v="0"/>
    <n v="0"/>
    <n v="0"/>
    <n v="324650"/>
    <n v="261904"/>
    <n v="54190"/>
    <n v="334136814"/>
    <n v="443694000"/>
    <n v="0"/>
    <n v="0"/>
    <n v="0"/>
    <n v="0"/>
    <n v="0"/>
    <n v="0"/>
    <n v="0"/>
    <n v="0"/>
    <n v="0"/>
    <n v="0"/>
    <n v="0"/>
    <n v="0"/>
    <n v="0"/>
    <n v="0"/>
    <n v="0"/>
    <n v="130230345"/>
    <n v="163285400"/>
    <n v="123348547"/>
    <n v="171640550"/>
    <n v="18411971"/>
    <n v="25052600"/>
    <n v="58400820"/>
    <n v="78605500"/>
    <d v="2021-08-03T00:00:00"/>
    <d v="2021-07-31T00:00:00"/>
    <d v="2021-08-04T00:00:00"/>
    <n v="54190"/>
    <n v="54190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283"/>
    <x v="7"/>
    <s v="M8"/>
    <s v="S107M8C"/>
    <n v="36000000"/>
    <n v="0"/>
    <n v="36000000"/>
    <s v="11107 ROBINSON CIBINONG II"/>
    <n v="11283"/>
    <n v="39618000"/>
    <n v="42600000"/>
    <n v="17416"/>
    <n v="168615586"/>
    <n v="208330525"/>
    <n v="284"/>
    <n v="2551314"/>
    <n v="2866350"/>
    <n v="0"/>
    <n v="0"/>
    <n v="0"/>
    <n v="0"/>
    <n v="0"/>
    <n v="0"/>
    <n v="0"/>
    <n v="0"/>
    <n v="0"/>
    <n v="0"/>
    <n v="0"/>
    <n v="0"/>
    <n v="0"/>
    <n v="0"/>
    <n v="0"/>
    <n v="60000"/>
    <n v="-125730"/>
    <n v="17307"/>
    <n v="167426387"/>
    <n v="207140825"/>
    <n v="0"/>
    <n v="0"/>
    <n v="0"/>
    <n v="0"/>
    <n v="0"/>
    <n v="0"/>
    <n v="0"/>
    <n v="0"/>
    <n v="0"/>
    <n v="0"/>
    <n v="0"/>
    <n v="0"/>
    <n v="0"/>
    <n v="0"/>
    <n v="0"/>
    <n v="48512770"/>
    <n v="57047650"/>
    <n v="61088270"/>
    <n v="77500125"/>
    <n v="29162125"/>
    <n v="37190150"/>
    <n v="28446003"/>
    <n v="35121100"/>
    <d v="2021-08-03T00:00:00"/>
    <d v="2021-07-31T00:00:00"/>
    <d v="2021-08-04T00:00:00"/>
    <n v="17307"/>
    <n v="17307"/>
    <s v="BAMBANG TEGUH"/>
    <n v="0"/>
    <n v="0"/>
    <n v="0"/>
  </r>
  <r>
    <s v="11107"/>
    <s v="S107"/>
    <x v="1"/>
    <s v="S107 - ROBINSON CIBINONG"/>
    <s v="RHO"/>
    <s v="WEST"/>
    <s v="JAVA"/>
    <s v="WEST JAVA"/>
    <s v="BOGOR"/>
    <s v="C"/>
    <s v="BAMBANG TEGUH"/>
    <x v="2"/>
    <n v="11384"/>
    <x v="8"/>
    <s v="M8"/>
    <s v="S107M8D"/>
    <n v="36200000"/>
    <n v="0"/>
    <n v="36200000"/>
    <s v="11107 ROBINSON CIBINONG II"/>
    <n v="11384"/>
    <n v="39788000"/>
    <n v="40600000"/>
    <n v="2800"/>
    <n v="36218157"/>
    <n v="45908250"/>
    <n v="73"/>
    <n v="2932998"/>
    <n v="3111100"/>
    <n v="0"/>
    <n v="0"/>
    <n v="0"/>
    <n v="0"/>
    <n v="0"/>
    <n v="0"/>
    <n v="0"/>
    <n v="0"/>
    <n v="0"/>
    <n v="0"/>
    <n v="0"/>
    <n v="0"/>
    <n v="0"/>
    <n v="0"/>
    <n v="0"/>
    <n v="125007"/>
    <n v="201939"/>
    <n v="2752"/>
    <n v="33960512"/>
    <n v="43406450"/>
    <n v="0"/>
    <n v="0"/>
    <n v="0"/>
    <n v="0"/>
    <n v="0"/>
    <n v="0"/>
    <n v="0"/>
    <n v="0"/>
    <n v="0"/>
    <n v="0"/>
    <n v="0"/>
    <n v="0"/>
    <n v="0"/>
    <n v="0"/>
    <n v="0"/>
    <n v="25528971"/>
    <n v="33217600"/>
    <n v="6234527"/>
    <n v="7513750"/>
    <n v="220997"/>
    <n v="323700"/>
    <n v="1976017"/>
    <n v="2351400"/>
    <d v="2021-08-03T00:00:00"/>
    <d v="2021-07-29T00:00:00"/>
    <d v="2021-08-04T00:00:00"/>
    <n v="2752"/>
    <n v="2752"/>
    <s v="BAMBANG TEGUH"/>
    <n v="0"/>
    <n v="0"/>
    <n v="0"/>
  </r>
  <r>
    <s v="11108"/>
    <s v="S108"/>
    <x v="0"/>
    <s v="11108 ROBINSON CILILITAN"/>
    <s v="RHO"/>
    <s v="WEST"/>
    <s v="JAVA"/>
    <s v="DKI JAKARTA"/>
    <s v="EAST JAKARTA"/>
    <s v="OTHER"/>
    <s v="OTHER"/>
    <x v="2"/>
    <n v="11282"/>
    <x v="6"/>
    <s v="M8"/>
    <s v="S108M8B"/>
    <n v="0"/>
    <n v="0"/>
    <n v="0"/>
    <s v="11108 ROBINSON CILILITAN"/>
    <n v="11282"/>
    <n v="0"/>
    <n v="0"/>
    <n v="-1128"/>
    <n v="-555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128"/>
    <n v="-55599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5559993"/>
    <n v="0"/>
    <m/>
    <d v="2017-11-20T00:00:00"/>
    <d v="2021-08-04T00:00:00"/>
    <n v="-1128"/>
    <n v="-1128"/>
    <s v="OTHER"/>
    <n v="0"/>
    <n v="0"/>
    <n v="0"/>
  </r>
  <r>
    <s v="11108"/>
    <s v="S108"/>
    <x v="0"/>
    <s v="11108 ROBINSON CILILITAN"/>
    <s v="RHO"/>
    <s v="WEST"/>
    <s v="JAVA"/>
    <s v="DKI JAKARTA"/>
    <s v="EAST JAKARTA"/>
    <s v="OTHER"/>
    <s v="OTHER"/>
    <x v="2"/>
    <n v="11283"/>
    <x v="7"/>
    <s v="M8"/>
    <s v="S108M8C"/>
    <n v="0"/>
    <n v="0"/>
    <n v="0"/>
    <s v="11108 ROBINSON CILILITAN"/>
    <n v="11283"/>
    <n v="0"/>
    <n v="0"/>
    <n v="-984"/>
    <n v="-6041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84"/>
    <n v="-60410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041035"/>
    <n v="0"/>
    <m/>
    <d v="2017-11-18T00:00:00"/>
    <d v="2021-08-04T00:00:00"/>
    <n v="-984"/>
    <n v="-984"/>
    <s v="OTHER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161"/>
    <x v="0"/>
    <s v="M67"/>
    <s v="S109M6A"/>
    <n v="0"/>
    <n v="0"/>
    <n v="0"/>
    <s v="11109 RAMAYANA KLENDER II"/>
    <n v="11161"/>
    <n v="0"/>
    <n v="0"/>
    <n v="7"/>
    <n v="146415"/>
    <n v="28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46415"/>
    <n v="28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6415"/>
    <n v="281300"/>
    <d v="2021-01-31T00:00:00"/>
    <d v="2021-02-20T00:00:00"/>
    <d v="2021-08-04T00:00:00"/>
    <n v="7"/>
    <n v="7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162"/>
    <x v="1"/>
    <s v="M67"/>
    <s v="S109M6B"/>
    <n v="0"/>
    <n v="0"/>
    <n v="0"/>
    <s v="11109 RAMAYANA KLENDER II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0T00:00:00"/>
    <d v="2020-12-27T00:00:00"/>
    <d v="2021-08-04T00:00:00"/>
    <n v="0"/>
    <n v="0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171"/>
    <x v="2"/>
    <s v="M67"/>
    <s v="S109M7A"/>
    <n v="0"/>
    <n v="0"/>
    <n v="0"/>
    <s v="11109 RAMAYANA KLENDER II"/>
    <n v="11171"/>
    <n v="0"/>
    <n v="0"/>
    <n v="66"/>
    <n v="1761171"/>
    <n v="2906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6"/>
    <n v="1761171"/>
    <n v="2906700"/>
    <n v="0"/>
    <n v="0"/>
    <n v="0"/>
    <n v="0"/>
    <n v="0"/>
    <n v="0"/>
    <n v="0"/>
    <n v="0"/>
    <n v="0"/>
    <n v="0"/>
    <n v="0"/>
    <n v="0"/>
    <n v="0"/>
    <n v="0"/>
    <n v="0"/>
    <n v="0"/>
    <n v="0"/>
    <n v="42255"/>
    <n v="78000"/>
    <n v="0"/>
    <n v="0"/>
    <n v="1718916"/>
    <n v="2828700"/>
    <d v="2021-01-31T00:00:00"/>
    <d v="2021-06-11T00:00:00"/>
    <d v="2021-08-04T00:00:00"/>
    <n v="66"/>
    <n v="66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172"/>
    <x v="3"/>
    <s v="M67"/>
    <s v="S109M7B"/>
    <n v="0"/>
    <n v="0"/>
    <n v="0"/>
    <s v="11109 RAMAYANA KLENDER II"/>
    <n v="11172"/>
    <n v="0"/>
    <n v="0"/>
    <n v="79"/>
    <n v="1073608"/>
    <n v="129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9"/>
    <n v="1073608"/>
    <n v="1291900"/>
    <n v="0"/>
    <n v="0"/>
    <n v="0"/>
    <n v="0"/>
    <n v="0"/>
    <n v="0"/>
    <n v="0"/>
    <n v="0"/>
    <n v="0"/>
    <n v="0"/>
    <n v="0"/>
    <n v="0"/>
    <n v="0"/>
    <n v="0"/>
    <n v="0"/>
    <n v="0"/>
    <n v="0"/>
    <n v="19157"/>
    <n v="38000"/>
    <n v="0"/>
    <n v="0"/>
    <n v="1054451"/>
    <n v="1253900"/>
    <d v="2021-01-31T00:00:00"/>
    <d v="2021-04-09T00:00:00"/>
    <d v="2021-08-04T00:00:00"/>
    <n v="79"/>
    <n v="79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173"/>
    <x v="4"/>
    <s v="M67"/>
    <s v="S109M7C"/>
    <n v="0"/>
    <n v="0"/>
    <n v="0"/>
    <s v="11109 RAMAYANA KLENDER II"/>
    <n v="11173"/>
    <n v="0"/>
    <n v="0"/>
    <n v="19"/>
    <n v="464299"/>
    <n v="71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464299"/>
    <n v="713000"/>
    <n v="0"/>
    <n v="0"/>
    <n v="0"/>
    <n v="0"/>
    <n v="0"/>
    <n v="0"/>
    <n v="0"/>
    <n v="0"/>
    <n v="0"/>
    <n v="0"/>
    <n v="0"/>
    <n v="0"/>
    <n v="0"/>
    <n v="0"/>
    <n v="0"/>
    <n v="0"/>
    <n v="0"/>
    <n v="8969"/>
    <n v="15000"/>
    <n v="0"/>
    <n v="0"/>
    <n v="455330"/>
    <n v="698000"/>
    <d v="2021-01-31T00:00:00"/>
    <d v="2021-04-09T00:00:00"/>
    <d v="2021-08-04T00:00:00"/>
    <n v="19"/>
    <n v="19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281"/>
    <x v="5"/>
    <s v="M8"/>
    <s v="S109M8A"/>
    <n v="0"/>
    <n v="0"/>
    <n v="0"/>
    <s v="11109 RAMAYANA KLENDER II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4-09T00:00:00"/>
    <d v="2021-08-04T00:00:00"/>
    <n v="0"/>
    <n v="0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282"/>
    <x v="6"/>
    <s v="M8"/>
    <s v="S109M8B"/>
    <n v="0"/>
    <n v="0"/>
    <n v="0"/>
    <s v="11109 RAMAYANA KLENDER II"/>
    <n v="112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4-09T00:00:00"/>
    <d v="2021-08-04T00:00:00"/>
    <n v="0"/>
    <n v="0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283"/>
    <x v="7"/>
    <s v="M8"/>
    <s v="S109M8C"/>
    <n v="0"/>
    <n v="0"/>
    <n v="0"/>
    <s v="11109 RAMAYANA KLENDER II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1-01-31T00:00:00"/>
    <d v="2021-04-09T00:00:00"/>
    <d v="2021-08-04T00:00:00"/>
    <n v="0"/>
    <n v="0"/>
    <s v="SUGIYANTO"/>
    <n v="0"/>
    <n v="0"/>
    <n v="0"/>
  </r>
  <r>
    <s v="11109"/>
    <s v="S109"/>
    <x v="1"/>
    <s v="11109 RAMAYANA KLENDER II"/>
    <s v="RHO"/>
    <s v="WEST"/>
    <s v="JAVA"/>
    <s v="DKI JAKARTA"/>
    <s v="EAST JAKARTA"/>
    <s v="D"/>
    <s v="SUGIYANTO"/>
    <x v="2"/>
    <n v="11384"/>
    <x v="8"/>
    <s v="M8"/>
    <s v="S109M8D"/>
    <n v="0"/>
    <n v="0"/>
    <n v="0"/>
    <s v="11109 RAMAYANA KLENDER II"/>
    <n v="11384"/>
    <n v="0"/>
    <n v="0"/>
    <n v="-40"/>
    <n v="-278182"/>
    <n v="-3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0"/>
    <n v="-278182"/>
    <n v="-36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8182"/>
    <n v="-360000"/>
    <d v="2021-01-31T00:00:00"/>
    <d v="2021-02-28T00:00:00"/>
    <d v="2021-08-04T00:00:00"/>
    <n v="-40"/>
    <n v="-40"/>
    <s v="SUGIYANTO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161"/>
    <x v="0"/>
    <s v="M67"/>
    <s v="S110M6A"/>
    <n v="3700000"/>
    <n v="0"/>
    <n v="3700000"/>
    <s v="11110 ROBINSON PEKALONGAN"/>
    <n v="11161"/>
    <n v="4060000"/>
    <n v="5800000"/>
    <n v="1714"/>
    <n v="56086436"/>
    <n v="100187101"/>
    <n v="9"/>
    <n v="312681"/>
    <n v="456800"/>
    <n v="0"/>
    <n v="0"/>
    <n v="0"/>
    <n v="0"/>
    <n v="0"/>
    <n v="0"/>
    <n v="0"/>
    <n v="0"/>
    <n v="0"/>
    <n v="0"/>
    <n v="0"/>
    <n v="0"/>
    <n v="0"/>
    <n v="0"/>
    <n v="0"/>
    <n v="112850"/>
    <n v="44885"/>
    <n v="1709"/>
    <n v="55947386"/>
    <n v="99951201"/>
    <n v="0"/>
    <n v="0"/>
    <n v="0"/>
    <n v="0"/>
    <n v="0"/>
    <n v="0"/>
    <n v="0"/>
    <n v="0"/>
    <n v="0"/>
    <n v="0"/>
    <n v="0"/>
    <n v="0"/>
    <n v="0"/>
    <n v="0"/>
    <n v="0"/>
    <n v="18338275"/>
    <n v="32826550"/>
    <n v="6192904"/>
    <n v="11510750"/>
    <n v="3165488"/>
    <n v="5983300"/>
    <n v="28250719"/>
    <n v="49630601"/>
    <d v="2021-08-03T00:00:00"/>
    <d v="2021-07-17T00:00:00"/>
    <d v="2021-08-04T00:00:00"/>
    <n v="1709"/>
    <n v="1709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162"/>
    <x v="1"/>
    <s v="M67"/>
    <s v="S110M6B"/>
    <n v="1200000"/>
    <n v="0"/>
    <n v="1200000"/>
    <s v="11110 ROBINSON PEKALONGAN"/>
    <n v="11162"/>
    <n v="1330000"/>
    <n v="1900000"/>
    <n v="22"/>
    <n v="489021"/>
    <n v="48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489021"/>
    <n v="481800"/>
    <n v="0"/>
    <n v="0"/>
    <n v="0"/>
    <n v="0"/>
    <n v="0"/>
    <n v="0"/>
    <n v="0"/>
    <n v="0"/>
    <n v="0"/>
    <n v="0"/>
    <n v="0"/>
    <n v="0"/>
    <n v="0"/>
    <n v="0"/>
    <n v="0"/>
    <n v="-11737"/>
    <n v="-10000"/>
    <n v="-20000"/>
    <n v="-40000"/>
    <n v="0"/>
    <n v="0"/>
    <n v="520758"/>
    <n v="531800"/>
    <d v="2021-06-14T00:00:00"/>
    <d v="2021-06-10T00:00:00"/>
    <d v="2021-08-04T00:00:00"/>
    <n v="22"/>
    <n v="22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171"/>
    <x v="2"/>
    <s v="M67"/>
    <s v="S110M7A"/>
    <n v="7600000"/>
    <n v="0"/>
    <n v="7600000"/>
    <s v="11110 ROBINSON PEKALONGAN"/>
    <n v="11171"/>
    <n v="8325000"/>
    <n v="11100000"/>
    <n v="3052"/>
    <n v="91835838"/>
    <n v="167587100"/>
    <n v="39"/>
    <n v="1809816"/>
    <n v="2660500"/>
    <n v="0"/>
    <n v="0"/>
    <n v="0"/>
    <n v="0"/>
    <n v="0"/>
    <n v="0"/>
    <n v="0"/>
    <n v="0"/>
    <n v="0"/>
    <n v="0"/>
    <n v="0"/>
    <n v="0"/>
    <n v="0"/>
    <n v="0"/>
    <n v="0"/>
    <n v="669700"/>
    <n v="120297"/>
    <n v="3037"/>
    <n v="90977772"/>
    <n v="166374600"/>
    <n v="0"/>
    <n v="0"/>
    <n v="0"/>
    <n v="18"/>
    <n v="391204"/>
    <n v="739200"/>
    <n v="0"/>
    <n v="0"/>
    <n v="0"/>
    <n v="0"/>
    <n v="0"/>
    <n v="0"/>
    <n v="0"/>
    <n v="0"/>
    <n v="0"/>
    <n v="70554702"/>
    <n v="129415400"/>
    <n v="10980736"/>
    <n v="19879000"/>
    <n v="1826000"/>
    <n v="3112300"/>
    <n v="7616334"/>
    <n v="13967900"/>
    <d v="2021-08-03T00:00:00"/>
    <d v="2021-07-17T00:00:00"/>
    <d v="2021-08-04T00:00:00"/>
    <n v="3037"/>
    <n v="3037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172"/>
    <x v="3"/>
    <s v="M67"/>
    <s v="S110M7B"/>
    <n v="5900000"/>
    <n v="0"/>
    <n v="5900000"/>
    <s v="11110 ROBINSON PEKALONGAN"/>
    <n v="11172"/>
    <n v="6468000"/>
    <n v="8400000"/>
    <n v="3035"/>
    <n v="68982937"/>
    <n v="120863500"/>
    <n v="12"/>
    <n v="376547"/>
    <n v="496000"/>
    <n v="0"/>
    <n v="0"/>
    <n v="0"/>
    <n v="0"/>
    <n v="0"/>
    <n v="0"/>
    <n v="0"/>
    <n v="0"/>
    <n v="0"/>
    <n v="0"/>
    <n v="0"/>
    <n v="0"/>
    <n v="0"/>
    <n v="0"/>
    <n v="0"/>
    <n v="81800"/>
    <n v="101540"/>
    <n v="3029"/>
    <n v="68852448"/>
    <n v="120618500"/>
    <n v="0"/>
    <n v="0"/>
    <n v="0"/>
    <n v="0"/>
    <n v="0"/>
    <n v="0"/>
    <n v="0"/>
    <n v="0"/>
    <n v="0"/>
    <n v="0"/>
    <n v="0"/>
    <n v="0"/>
    <n v="0"/>
    <n v="0"/>
    <n v="0"/>
    <n v="25595515"/>
    <n v="46374000"/>
    <n v="26438751"/>
    <n v="45746000"/>
    <n v="7224587"/>
    <n v="13924500"/>
    <n v="9593595"/>
    <n v="14574000"/>
    <d v="2021-08-03T00:00:00"/>
    <d v="2021-07-30T00:00:00"/>
    <d v="2021-08-04T00:00:00"/>
    <n v="3029"/>
    <n v="3029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173"/>
    <x v="4"/>
    <s v="M67"/>
    <s v="S110M7C"/>
    <n v="5500000"/>
    <n v="200000"/>
    <n v="5700000"/>
    <s v="11110 ROBINSON PEKALONGAN"/>
    <n v="11173"/>
    <n v="6035000"/>
    <n v="7100000"/>
    <n v="1327"/>
    <n v="60667967"/>
    <n v="90396900"/>
    <n v="6"/>
    <n v="42272"/>
    <n v="46500"/>
    <n v="0"/>
    <n v="0"/>
    <n v="0"/>
    <n v="0"/>
    <n v="0"/>
    <n v="0"/>
    <n v="0"/>
    <n v="0"/>
    <n v="0"/>
    <n v="0"/>
    <n v="0"/>
    <n v="0"/>
    <n v="0"/>
    <n v="0"/>
    <n v="0"/>
    <n v="0"/>
    <n v="13667"/>
    <n v="1324"/>
    <n v="60656447"/>
    <n v="90377400"/>
    <n v="0"/>
    <n v="0"/>
    <n v="0"/>
    <n v="0"/>
    <n v="0"/>
    <n v="0"/>
    <n v="0"/>
    <n v="0"/>
    <n v="0"/>
    <n v="0"/>
    <n v="0"/>
    <n v="0"/>
    <n v="0"/>
    <n v="0"/>
    <n v="0"/>
    <n v="31727218"/>
    <n v="48119400"/>
    <n v="6929050"/>
    <n v="9584500"/>
    <n v="5094332"/>
    <n v="7468000"/>
    <n v="16905847"/>
    <n v="25205500"/>
    <d v="2021-08-02T00:00:00"/>
    <d v="2021-07-17T00:00:00"/>
    <d v="2021-08-04T00:00:00"/>
    <n v="1324"/>
    <n v="1324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281"/>
    <x v="5"/>
    <s v="M8"/>
    <s v="S110M8A"/>
    <n v="45100000"/>
    <n v="0"/>
    <n v="45100000"/>
    <s v="11110 ROBINSON PEKALONGAN"/>
    <n v="11281"/>
    <n v="49590000"/>
    <n v="55100000"/>
    <n v="21810"/>
    <n v="245176193"/>
    <n v="328377975"/>
    <n v="138"/>
    <n v="1892474"/>
    <n v="2153575"/>
    <n v="0"/>
    <n v="0"/>
    <n v="0"/>
    <n v="0"/>
    <n v="0"/>
    <n v="0"/>
    <n v="0"/>
    <n v="0"/>
    <n v="0"/>
    <n v="0"/>
    <n v="0"/>
    <n v="0"/>
    <n v="0"/>
    <n v="0"/>
    <n v="0"/>
    <n v="71855"/>
    <n v="286950"/>
    <n v="21747"/>
    <n v="244493939"/>
    <n v="327462375"/>
    <n v="0"/>
    <n v="0"/>
    <n v="0"/>
    <n v="0"/>
    <n v="0"/>
    <n v="0"/>
    <n v="0"/>
    <n v="0"/>
    <n v="0"/>
    <n v="0"/>
    <n v="0"/>
    <n v="0"/>
    <n v="0"/>
    <n v="0"/>
    <n v="0"/>
    <n v="77449956"/>
    <n v="99345350"/>
    <n v="30779740"/>
    <n v="41970350"/>
    <n v="14950412"/>
    <n v="20315150"/>
    <n v="121065150"/>
    <n v="165494125"/>
    <d v="2021-08-03T00:00:00"/>
    <d v="2021-07-31T00:00:00"/>
    <d v="2021-08-04T00:00:00"/>
    <n v="21747"/>
    <n v="21747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282"/>
    <x v="6"/>
    <s v="M8"/>
    <s v="S110M8B"/>
    <n v="64300000"/>
    <n v="0"/>
    <n v="64300000"/>
    <s v="11110 ROBINSON PEKALONGAN"/>
    <n v="11282"/>
    <n v="70740000"/>
    <n v="78600000"/>
    <n v="44713"/>
    <n v="467430982"/>
    <n v="572074865"/>
    <n v="3939"/>
    <n v="12082272"/>
    <n v="13640050"/>
    <n v="0"/>
    <n v="0"/>
    <n v="0"/>
    <n v="0"/>
    <n v="0"/>
    <n v="0"/>
    <n v="0"/>
    <n v="0"/>
    <n v="0"/>
    <n v="0"/>
    <n v="0"/>
    <n v="0"/>
    <n v="0"/>
    <n v="0"/>
    <n v="0"/>
    <n v="377700"/>
    <n v="-1114911"/>
    <n v="41514"/>
    <n v="456970123"/>
    <n v="560436865"/>
    <n v="0"/>
    <n v="0"/>
    <n v="0"/>
    <n v="0"/>
    <n v="0"/>
    <n v="0"/>
    <n v="4050"/>
    <n v="8636394"/>
    <n v="9890000"/>
    <n v="0"/>
    <n v="0"/>
    <n v="0"/>
    <n v="0"/>
    <n v="0"/>
    <n v="10000"/>
    <n v="395799259"/>
    <n v="477610050"/>
    <n v="28887776"/>
    <n v="38387825"/>
    <n v="8319359"/>
    <n v="11518600"/>
    <n v="23868135"/>
    <n v="32801790"/>
    <d v="2021-08-03T00:00:00"/>
    <d v="2021-08-02T00:00:00"/>
    <d v="2021-08-04T00:00:00"/>
    <n v="41514"/>
    <n v="41533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283"/>
    <x v="7"/>
    <s v="M8"/>
    <s v="S110M8C"/>
    <n v="23700000"/>
    <n v="0"/>
    <n v="23700000"/>
    <s v="11110 ROBINSON PEKALONGAN"/>
    <n v="11283"/>
    <n v="26040000"/>
    <n v="28000000"/>
    <n v="19876"/>
    <n v="169363245"/>
    <n v="202771860"/>
    <n v="301"/>
    <n v="1977508"/>
    <n v="2214470"/>
    <n v="0"/>
    <n v="0"/>
    <n v="0"/>
    <n v="0"/>
    <n v="0"/>
    <n v="0"/>
    <n v="0"/>
    <n v="0"/>
    <n v="0"/>
    <n v="0"/>
    <n v="0"/>
    <n v="0"/>
    <n v="0"/>
    <n v="0"/>
    <n v="0"/>
    <n v="39840"/>
    <n v="-317348"/>
    <n v="19711"/>
    <n v="168295838"/>
    <n v="201637480"/>
    <n v="0"/>
    <n v="0"/>
    <n v="0"/>
    <n v="0"/>
    <n v="0"/>
    <n v="0"/>
    <n v="0"/>
    <n v="0"/>
    <n v="0"/>
    <n v="0"/>
    <n v="0"/>
    <n v="0"/>
    <n v="0"/>
    <n v="-72153"/>
    <n v="9000"/>
    <n v="86637094"/>
    <n v="99647270"/>
    <n v="37436535"/>
    <n v="45568250"/>
    <n v="6633818"/>
    <n v="8358300"/>
    <n v="35243422"/>
    <n v="45202460"/>
    <d v="2021-08-03T00:00:00"/>
    <d v="2021-08-02T00:00:00"/>
    <d v="2021-08-04T00:00:00"/>
    <n v="19711"/>
    <n v="19711"/>
    <s v="NYIMAN SAHARDI"/>
    <n v="0"/>
    <n v="0"/>
    <n v="0"/>
  </r>
  <r>
    <s v="11110"/>
    <s v="S110"/>
    <x v="1"/>
    <s v="S110 - ROBINSON PEKALONGAN"/>
    <s v="LKLP"/>
    <s v="WEST"/>
    <s v="JAVA"/>
    <s v="CENTRAL JAVA"/>
    <s v="PEKALONGAN"/>
    <s v="C"/>
    <s v="NYIMAN SAHARDI"/>
    <x v="1"/>
    <n v="11384"/>
    <x v="8"/>
    <s v="M8"/>
    <s v="S110M8D"/>
    <n v="35500000"/>
    <n v="0"/>
    <n v="35500000"/>
    <s v="11110 ROBINSON PEKALONGAN"/>
    <n v="11384"/>
    <n v="39004000"/>
    <n v="39800000"/>
    <n v="7562"/>
    <n v="120406229"/>
    <n v="156072850"/>
    <n v="355"/>
    <n v="16592393"/>
    <n v="18547650"/>
    <n v="0"/>
    <n v="0"/>
    <n v="0"/>
    <n v="0"/>
    <n v="0"/>
    <n v="0"/>
    <n v="0"/>
    <n v="0"/>
    <n v="0"/>
    <n v="0"/>
    <n v="0"/>
    <n v="0"/>
    <n v="0"/>
    <n v="0"/>
    <n v="0"/>
    <n v="1899320"/>
    <n v="436023"/>
    <n v="7267"/>
    <n v="104847011"/>
    <n v="138283500"/>
    <n v="0"/>
    <n v="0"/>
    <n v="0"/>
    <n v="0"/>
    <n v="0"/>
    <n v="0"/>
    <n v="0"/>
    <n v="0"/>
    <n v="0"/>
    <n v="0"/>
    <n v="0"/>
    <n v="0"/>
    <n v="0"/>
    <n v="0"/>
    <n v="0"/>
    <n v="76126854"/>
    <n v="98621700"/>
    <n v="10246887"/>
    <n v="14183200"/>
    <n v="1479058"/>
    <n v="2110700"/>
    <n v="16994212"/>
    <n v="23367900"/>
    <d v="2021-08-03T00:00:00"/>
    <d v="2021-07-30T00:00:00"/>
    <d v="2021-08-04T00:00:00"/>
    <n v="7267"/>
    <n v="7267"/>
    <s v="NYIMAN SAHARDI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161"/>
    <x v="0"/>
    <s v="M67"/>
    <s v="S114M6A"/>
    <n v="4500000"/>
    <n v="2100000"/>
    <n v="6600000"/>
    <s v="11114 ROBINSON BOGOR BARU"/>
    <n v="11161"/>
    <n v="4970000"/>
    <n v="7100000"/>
    <n v="2259"/>
    <n v="62949663"/>
    <n v="100599500"/>
    <n v="30"/>
    <n v="1298364"/>
    <n v="1872700"/>
    <n v="0"/>
    <n v="0"/>
    <n v="0"/>
    <n v="0"/>
    <n v="0"/>
    <n v="0"/>
    <n v="0"/>
    <n v="0"/>
    <n v="0"/>
    <n v="0"/>
    <n v="0"/>
    <n v="0"/>
    <n v="0"/>
    <n v="0"/>
    <n v="0"/>
    <n v="444500"/>
    <n v="233056"/>
    <n v="2241"/>
    <n v="62431954"/>
    <n v="99664100"/>
    <n v="0"/>
    <n v="0"/>
    <n v="0"/>
    <n v="0"/>
    <n v="0"/>
    <n v="0"/>
    <n v="0"/>
    <n v="0"/>
    <n v="0"/>
    <n v="0"/>
    <n v="0"/>
    <n v="0"/>
    <n v="0"/>
    <n v="0"/>
    <n v="0"/>
    <n v="12197245"/>
    <n v="21010700"/>
    <n v="6961485"/>
    <n v="11978300"/>
    <n v="3541574"/>
    <n v="6167200"/>
    <n v="39731650"/>
    <n v="60507900"/>
    <d v="2021-08-03T00:00:00"/>
    <d v="2021-07-14T00:00:00"/>
    <d v="2021-08-04T00:00:00"/>
    <n v="2241"/>
    <n v="2241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162"/>
    <x v="1"/>
    <s v="M67"/>
    <s v="S114M6B"/>
    <n v="1200000"/>
    <n v="2600000"/>
    <n v="3800000"/>
    <s v="11114 ROBINSON BOGOR BARU"/>
    <n v="11162"/>
    <n v="1330000"/>
    <n v="1900000"/>
    <n v="5183"/>
    <n v="66032034"/>
    <n v="88877440"/>
    <n v="15"/>
    <n v="212482"/>
    <n v="242500"/>
    <n v="0"/>
    <n v="0"/>
    <n v="0"/>
    <n v="0"/>
    <n v="0"/>
    <n v="0"/>
    <n v="0"/>
    <n v="0"/>
    <n v="0"/>
    <n v="0"/>
    <n v="240"/>
    <n v="5345419"/>
    <n v="9826000"/>
    <n v="0"/>
    <n v="0"/>
    <n v="8770"/>
    <n v="55838"/>
    <n v="4941"/>
    <n v="60650433"/>
    <n v="78989440"/>
    <n v="0"/>
    <n v="0"/>
    <n v="0"/>
    <n v="0"/>
    <n v="0"/>
    <n v="0"/>
    <n v="0"/>
    <n v="0"/>
    <n v="0"/>
    <n v="0"/>
    <n v="0"/>
    <n v="0"/>
    <n v="0"/>
    <n v="0"/>
    <n v="0"/>
    <n v="5162981"/>
    <n v="9543600"/>
    <n v="4582835"/>
    <n v="7526300"/>
    <n v="5572888"/>
    <n v="9116600"/>
    <n v="45331729"/>
    <n v="52802940"/>
    <d v="2021-08-02T00:00:00"/>
    <d v="2021-07-27T00:00:00"/>
    <d v="2021-08-04T00:00:00"/>
    <n v="4941"/>
    <n v="4941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171"/>
    <x v="2"/>
    <s v="M67"/>
    <s v="S114M7A"/>
    <n v="4800000"/>
    <n v="1900000"/>
    <n v="6700000"/>
    <s v="11114 ROBINSON BOGOR BARU"/>
    <n v="11171"/>
    <n v="5250000"/>
    <n v="7000000"/>
    <n v="2953"/>
    <n v="78483133"/>
    <n v="133813000"/>
    <n v="34"/>
    <n v="1129910"/>
    <n v="1474000"/>
    <n v="0"/>
    <n v="0"/>
    <n v="0"/>
    <n v="0"/>
    <n v="0"/>
    <n v="0"/>
    <n v="0"/>
    <n v="0"/>
    <n v="0"/>
    <n v="0"/>
    <n v="0"/>
    <n v="0"/>
    <n v="0"/>
    <n v="0"/>
    <n v="0"/>
    <n v="231100"/>
    <n v="182846"/>
    <n v="2944"/>
    <n v="78256018"/>
    <n v="133445000"/>
    <n v="0"/>
    <n v="0"/>
    <n v="0"/>
    <n v="18"/>
    <n v="332836"/>
    <n v="594000"/>
    <n v="0"/>
    <n v="0"/>
    <n v="0"/>
    <n v="0"/>
    <n v="0"/>
    <n v="0"/>
    <n v="0"/>
    <n v="0"/>
    <n v="0"/>
    <n v="27307961"/>
    <n v="46257600"/>
    <n v="10624674"/>
    <n v="18712900"/>
    <n v="5560956"/>
    <n v="8930000"/>
    <n v="34762427"/>
    <n v="59544500"/>
    <d v="2021-08-03T00:00:00"/>
    <d v="2021-07-24T00:00:00"/>
    <d v="2021-08-04T00:00:00"/>
    <n v="2944"/>
    <n v="2944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172"/>
    <x v="3"/>
    <s v="M67"/>
    <s v="S114M7B"/>
    <n v="6800000"/>
    <n v="3700000"/>
    <n v="10500000"/>
    <s v="11114 ROBINSON BOGOR BARU"/>
    <n v="11172"/>
    <n v="7469000"/>
    <n v="9700000"/>
    <n v="4526"/>
    <n v="88564701"/>
    <n v="144542600"/>
    <n v="17"/>
    <n v="389363"/>
    <n v="491500"/>
    <n v="0"/>
    <n v="0"/>
    <n v="0"/>
    <n v="0"/>
    <n v="0"/>
    <n v="0"/>
    <n v="0"/>
    <n v="0"/>
    <n v="0"/>
    <n v="0"/>
    <n v="0"/>
    <n v="0"/>
    <n v="0"/>
    <n v="0"/>
    <n v="0"/>
    <n v="63200"/>
    <n v="98741"/>
    <n v="4549"/>
    <n v="88966974"/>
    <n v="145271600"/>
    <n v="0"/>
    <n v="0"/>
    <n v="0"/>
    <n v="187"/>
    <n v="3920245"/>
    <n v="6506400"/>
    <n v="0"/>
    <n v="0"/>
    <n v="0"/>
    <n v="0"/>
    <n v="0"/>
    <n v="0"/>
    <n v="0"/>
    <n v="0"/>
    <n v="0"/>
    <n v="28329495"/>
    <n v="49391000"/>
    <n v="22958869"/>
    <n v="39172500"/>
    <n v="9870357"/>
    <n v="14504200"/>
    <n v="27808253"/>
    <n v="42203900"/>
    <d v="2021-08-03T00:00:00"/>
    <d v="2021-08-02T00:00:00"/>
    <d v="2021-08-04T00:00:00"/>
    <n v="4549"/>
    <n v="4549"/>
    <s v="BAMBANG TEGUH"/>
    <n v="30"/>
    <n v="543446"/>
    <n v="975000"/>
  </r>
  <r>
    <s v="11114"/>
    <s v="S114"/>
    <x v="0"/>
    <s v="S114 - ROBINSON BOGOR"/>
    <s v="RHO"/>
    <s v="WEST"/>
    <s v="JAVA"/>
    <s v="WEST JAVA"/>
    <s v="BOGOR"/>
    <s v="C"/>
    <s v="BAMBANG TEGUH"/>
    <x v="1"/>
    <n v="11173"/>
    <x v="4"/>
    <s v="M67"/>
    <s v="S114M7C"/>
    <n v="6500000"/>
    <n v="200000"/>
    <n v="6700000"/>
    <s v="11114 ROBINSON BOGOR BARU"/>
    <n v="11173"/>
    <n v="7140000"/>
    <n v="8400000"/>
    <n v="2529"/>
    <n v="96759332"/>
    <n v="138313000"/>
    <n v="19"/>
    <n v="510456"/>
    <n v="606500"/>
    <n v="0"/>
    <n v="0"/>
    <n v="0"/>
    <n v="0"/>
    <n v="0"/>
    <n v="0"/>
    <n v="0"/>
    <n v="0"/>
    <n v="0"/>
    <n v="0"/>
    <n v="0"/>
    <n v="0"/>
    <n v="0"/>
    <n v="0"/>
    <n v="0"/>
    <n v="43000"/>
    <n v="102683"/>
    <n v="2521"/>
    <n v="96520041"/>
    <n v="137949000"/>
    <n v="0"/>
    <n v="0"/>
    <n v="0"/>
    <n v="0"/>
    <n v="0"/>
    <n v="0"/>
    <n v="0"/>
    <n v="0"/>
    <n v="0"/>
    <n v="0"/>
    <n v="0"/>
    <n v="0"/>
    <n v="0"/>
    <n v="0"/>
    <n v="0"/>
    <n v="36746623"/>
    <n v="53508000"/>
    <n v="5028314"/>
    <n v="7418000"/>
    <n v="21493184"/>
    <n v="30591500"/>
    <n v="33251920"/>
    <n v="46431500"/>
    <d v="2021-08-03T00:00:00"/>
    <d v="2021-07-10T00:00:00"/>
    <d v="2021-08-04T00:00:00"/>
    <n v="2521"/>
    <n v="2521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281"/>
    <x v="5"/>
    <s v="M8"/>
    <s v="S114M8A"/>
    <n v="58200000"/>
    <n v="0"/>
    <n v="58200000"/>
    <s v="11114 ROBINSON BOGOR BARU"/>
    <n v="11281"/>
    <n v="63990000"/>
    <n v="71100000"/>
    <n v="54885"/>
    <n v="546097013"/>
    <n v="735936025"/>
    <n v="708"/>
    <n v="7997735"/>
    <n v="9368525"/>
    <n v="0"/>
    <n v="0"/>
    <n v="0"/>
    <n v="0"/>
    <n v="0"/>
    <n v="0"/>
    <n v="0"/>
    <n v="13"/>
    <n v="105620"/>
    <n v="152500"/>
    <n v="0"/>
    <n v="0"/>
    <n v="0"/>
    <n v="0"/>
    <n v="0"/>
    <n v="571015"/>
    <n v="957352"/>
    <n v="54589"/>
    <n v="543245163"/>
    <n v="732120225"/>
    <n v="0"/>
    <n v="0"/>
    <n v="0"/>
    <n v="0"/>
    <n v="0"/>
    <n v="0"/>
    <n v="0"/>
    <n v="0"/>
    <n v="0"/>
    <n v="0"/>
    <n v="0"/>
    <n v="0"/>
    <n v="0"/>
    <n v="0"/>
    <n v="0"/>
    <n v="114955028"/>
    <n v="151659950"/>
    <n v="76451798"/>
    <n v="100487400"/>
    <n v="56928290"/>
    <n v="77341650"/>
    <n v="293817160"/>
    <n v="401148025"/>
    <d v="2021-08-03T00:00:00"/>
    <d v="2021-07-31T00:00:00"/>
    <d v="2021-08-04T00:00:00"/>
    <n v="54589"/>
    <n v="54589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282"/>
    <x v="6"/>
    <s v="M8"/>
    <s v="S114M8B"/>
    <n v="101900000"/>
    <n v="0"/>
    <n v="101900000"/>
    <s v="11114 ROBINSON BOGOR BARU"/>
    <n v="11282"/>
    <n v="112050000"/>
    <n v="124500000"/>
    <n v="63280"/>
    <n v="430787992"/>
    <n v="571033400"/>
    <n v="1716"/>
    <n v="9491786"/>
    <n v="11100450"/>
    <n v="0"/>
    <n v="0"/>
    <n v="0"/>
    <n v="0"/>
    <n v="1024"/>
    <n v="12129705"/>
    <n v="12687200"/>
    <n v="787"/>
    <n v="4047225"/>
    <n v="5427300"/>
    <n v="0"/>
    <n v="0"/>
    <n v="0"/>
    <n v="0"/>
    <n v="0"/>
    <n v="567891"/>
    <n v="435792"/>
    <n v="62530"/>
    <n v="435065784"/>
    <n v="573615650"/>
    <n v="0"/>
    <n v="0"/>
    <n v="0"/>
    <n v="0"/>
    <n v="0"/>
    <n v="0"/>
    <n v="0"/>
    <n v="0"/>
    <n v="0"/>
    <n v="0"/>
    <n v="0"/>
    <n v="0"/>
    <n v="0"/>
    <n v="0"/>
    <n v="1600"/>
    <n v="236058271"/>
    <n v="300972700"/>
    <n v="124194009"/>
    <n v="171785600"/>
    <n v="23812164"/>
    <n v="32184600"/>
    <n v="47880725"/>
    <n v="64312750"/>
    <d v="2021-08-03T00:00:00"/>
    <d v="2021-08-03T00:00:00"/>
    <d v="2021-08-04T00:00:00"/>
    <n v="62530"/>
    <n v="62530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283"/>
    <x v="7"/>
    <s v="M8"/>
    <s v="S114M8C"/>
    <n v="37400000"/>
    <n v="0"/>
    <n v="37400000"/>
    <s v="11114 ROBINSON BOGOR BARU"/>
    <n v="11283"/>
    <n v="41106000"/>
    <n v="44200000"/>
    <n v="21254"/>
    <n v="211443391"/>
    <n v="267489590"/>
    <n v="581"/>
    <n v="4307948"/>
    <n v="4893450"/>
    <n v="0"/>
    <n v="0"/>
    <n v="0"/>
    <n v="0"/>
    <n v="117"/>
    <n v="2403269"/>
    <n v="2891000"/>
    <n v="23"/>
    <n v="137392"/>
    <n v="177750"/>
    <n v="0"/>
    <n v="0"/>
    <n v="0"/>
    <n v="0"/>
    <n v="0"/>
    <n v="154309"/>
    <n v="-555494"/>
    <n v="21096"/>
    <n v="212316871"/>
    <n v="265833690"/>
    <n v="0"/>
    <n v="0"/>
    <n v="0"/>
    <n v="0"/>
    <n v="0"/>
    <n v="0"/>
    <n v="0"/>
    <n v="0"/>
    <n v="0"/>
    <n v="0"/>
    <n v="0"/>
    <n v="0"/>
    <n v="0"/>
    <n v="143831"/>
    <n v="2717900"/>
    <n v="94997922"/>
    <n v="116692200"/>
    <n v="65242123"/>
    <n v="82325490"/>
    <n v="28087567"/>
    <n v="35762150"/>
    <n v="20315893"/>
    <n v="25988650"/>
    <d v="2021-08-03T00:00:00"/>
    <d v="2021-08-02T00:00:00"/>
    <d v="2021-08-04T00:00:00"/>
    <n v="21096"/>
    <n v="21096"/>
    <s v="BAMBANG TEGUH"/>
    <n v="0"/>
    <n v="0"/>
    <n v="0"/>
  </r>
  <r>
    <s v="11114"/>
    <s v="S114"/>
    <x v="0"/>
    <s v="S114 - ROBINSON BOGOR"/>
    <s v="RHO"/>
    <s v="WEST"/>
    <s v="JAVA"/>
    <s v="WEST JAVA"/>
    <s v="BOGOR"/>
    <s v="C"/>
    <s v="BAMBANG TEGUH"/>
    <x v="1"/>
    <n v="11384"/>
    <x v="8"/>
    <s v="M8"/>
    <s v="S114M8D"/>
    <n v="58300000"/>
    <n v="1300000"/>
    <n v="59600000"/>
    <s v="11114 ROBINSON BOGOR BARU"/>
    <n v="11384"/>
    <n v="64092000"/>
    <n v="65400000"/>
    <n v="4901"/>
    <n v="76997250"/>
    <n v="98973350"/>
    <n v="196"/>
    <n v="6992997"/>
    <n v="7227750"/>
    <n v="0"/>
    <n v="0"/>
    <n v="0"/>
    <n v="0"/>
    <n v="50"/>
    <n v="2792201"/>
    <n v="2945000"/>
    <n v="142"/>
    <n v="2381493"/>
    <n v="2745800"/>
    <n v="0"/>
    <n v="0"/>
    <n v="0"/>
    <n v="0"/>
    <n v="0"/>
    <n v="216866"/>
    <n v="445091"/>
    <n v="4686"/>
    <n v="72590737"/>
    <n v="93919000"/>
    <n v="0"/>
    <n v="0"/>
    <n v="0"/>
    <n v="0"/>
    <n v="0"/>
    <n v="0"/>
    <n v="0"/>
    <n v="0"/>
    <n v="0"/>
    <n v="4"/>
    <n v="85788"/>
    <n v="120400"/>
    <n v="0"/>
    <n v="0"/>
    <n v="0"/>
    <n v="61891880"/>
    <n v="79271700"/>
    <n v="5930907"/>
    <n v="7963200"/>
    <n v="1948887"/>
    <n v="2733400"/>
    <n v="2819063"/>
    <n v="3950700"/>
    <d v="2021-08-03T00:00:00"/>
    <d v="2021-08-03T00:00:00"/>
    <d v="2021-08-04T00:00:00"/>
    <n v="4686"/>
    <n v="4686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161"/>
    <x v="0"/>
    <s v="M67"/>
    <s v="S121M6A"/>
    <n v="2700000"/>
    <n v="0"/>
    <n v="2700000"/>
    <s v="11121 ROBINSON TAJUR"/>
    <n v="11161"/>
    <n v="2940000"/>
    <n v="4200000"/>
    <n v="1138"/>
    <n v="33564510"/>
    <n v="60484100"/>
    <n v="10"/>
    <n v="284298"/>
    <n v="432300"/>
    <n v="0"/>
    <n v="0"/>
    <n v="0"/>
    <n v="0"/>
    <n v="0"/>
    <n v="0"/>
    <n v="0"/>
    <n v="0"/>
    <n v="0"/>
    <n v="0"/>
    <n v="0"/>
    <n v="0"/>
    <n v="0"/>
    <n v="0"/>
    <n v="0"/>
    <n v="119570"/>
    <n v="44642"/>
    <n v="1131"/>
    <n v="33388940"/>
    <n v="60165800"/>
    <n v="0"/>
    <n v="0"/>
    <n v="0"/>
    <n v="0"/>
    <n v="0"/>
    <n v="0"/>
    <n v="0"/>
    <n v="0"/>
    <n v="0"/>
    <n v="0"/>
    <n v="0"/>
    <n v="0"/>
    <n v="0"/>
    <n v="0"/>
    <n v="0"/>
    <n v="8559943"/>
    <n v="15136400"/>
    <n v="3873589"/>
    <n v="6906300"/>
    <n v="3965493"/>
    <n v="7250300"/>
    <n v="16989915"/>
    <n v="30872800"/>
    <d v="2021-08-03T00:00:00"/>
    <d v="2021-07-15T00:00:00"/>
    <d v="2021-08-04T00:00:00"/>
    <n v="1131"/>
    <n v="1131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162"/>
    <x v="1"/>
    <s v="M67"/>
    <s v="S121M6B"/>
    <n v="800000"/>
    <n v="100000"/>
    <n v="900000"/>
    <s v="11121 ROBINSON TAJUR"/>
    <n v="11162"/>
    <n v="910000"/>
    <n v="1300000"/>
    <n v="74"/>
    <n v="641446"/>
    <n v="107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4"/>
    <n v="641446"/>
    <n v="107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41446"/>
    <n v="1079500"/>
    <d v="2021-06-17T00:00:00"/>
    <d v="2020-12-19T00:00:00"/>
    <d v="2021-08-04T00:00:00"/>
    <n v="74"/>
    <n v="74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171"/>
    <x v="2"/>
    <s v="M67"/>
    <s v="S121M7A"/>
    <n v="3600000"/>
    <n v="200000"/>
    <n v="3800000"/>
    <s v="11121 ROBINSON TAJUR"/>
    <n v="11171"/>
    <n v="3975000"/>
    <n v="5300000"/>
    <n v="2164"/>
    <n v="59424273"/>
    <n v="102926600"/>
    <n v="17"/>
    <n v="611272"/>
    <n v="776900"/>
    <n v="0"/>
    <n v="0"/>
    <n v="0"/>
    <n v="0"/>
    <n v="0"/>
    <n v="0"/>
    <n v="0"/>
    <n v="0"/>
    <n v="0"/>
    <n v="0"/>
    <n v="0"/>
    <n v="0"/>
    <n v="0"/>
    <n v="0"/>
    <n v="0"/>
    <n v="104500"/>
    <n v="146114"/>
    <n v="2155"/>
    <n v="59220225"/>
    <n v="102575100"/>
    <n v="0"/>
    <n v="0"/>
    <n v="0"/>
    <n v="66"/>
    <n v="3151420"/>
    <n v="5334000"/>
    <n v="0"/>
    <n v="0"/>
    <n v="0"/>
    <n v="0"/>
    <n v="0"/>
    <n v="0"/>
    <n v="1"/>
    <n v="16511"/>
    <n v="22500"/>
    <n v="24532592"/>
    <n v="41845200"/>
    <n v="7227197"/>
    <n v="12151600"/>
    <n v="12027939"/>
    <n v="20942000"/>
    <n v="15743072"/>
    <n v="27861300"/>
    <d v="2021-08-03T00:00:00"/>
    <d v="2021-07-25T00:00:00"/>
    <d v="2021-08-04T00:00:00"/>
    <n v="2155"/>
    <n v="2155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172"/>
    <x v="3"/>
    <s v="M67"/>
    <s v="S121M7B"/>
    <n v="2800000"/>
    <n v="0"/>
    <n v="2800000"/>
    <s v="11121 ROBINSON TAJUR"/>
    <n v="11172"/>
    <n v="3080000"/>
    <n v="4000000"/>
    <n v="1940"/>
    <n v="46504804"/>
    <n v="76701700"/>
    <n v="11"/>
    <n v="418637"/>
    <n v="453500"/>
    <n v="0"/>
    <n v="0"/>
    <n v="0"/>
    <n v="0"/>
    <n v="6"/>
    <n v="672505"/>
    <n v="1260000"/>
    <n v="0"/>
    <n v="0"/>
    <n v="0"/>
    <n v="0"/>
    <n v="0"/>
    <n v="0"/>
    <n v="0"/>
    <n v="0"/>
    <n v="14500"/>
    <n v="153874"/>
    <n v="2008"/>
    <n v="48494137"/>
    <n v="80441200"/>
    <n v="0"/>
    <n v="0"/>
    <n v="0"/>
    <n v="52"/>
    <n v="1714897"/>
    <n v="2683700"/>
    <n v="0"/>
    <n v="0"/>
    <n v="0"/>
    <n v="0"/>
    <n v="0"/>
    <n v="0"/>
    <n v="0"/>
    <n v="0"/>
    <n v="0"/>
    <n v="20926308"/>
    <n v="37892100"/>
    <n v="8709645"/>
    <n v="14380500"/>
    <n v="4811470"/>
    <n v="7812000"/>
    <n v="12847412"/>
    <n v="18969600"/>
    <d v="2021-08-03T00:00:00"/>
    <d v="2021-08-03T00:00:00"/>
    <d v="2021-08-04T00:00:00"/>
    <n v="2008"/>
    <n v="2008"/>
    <s v="BAMBANG TEGUH"/>
    <n v="71"/>
    <n v="1483989"/>
    <n v="2761000"/>
  </r>
  <r>
    <s v="11121"/>
    <s v="S121"/>
    <x v="0"/>
    <s v="S121 - ROBINSON TAJUR"/>
    <s v="RHO"/>
    <s v="WEST"/>
    <s v="JAVA"/>
    <s v="WEST JAVA"/>
    <s v="BOGOR"/>
    <s v="D"/>
    <s v="BAMBANG TEGUH"/>
    <x v="1"/>
    <n v="11173"/>
    <x v="4"/>
    <s v="M67"/>
    <s v="S121M7C"/>
    <n v="3100000"/>
    <n v="0"/>
    <n v="3100000"/>
    <s v="11121 ROBINSON TAJUR"/>
    <n v="11173"/>
    <n v="3400000"/>
    <n v="4000000"/>
    <n v="1970"/>
    <n v="51016358"/>
    <n v="72019500"/>
    <n v="16"/>
    <n v="533635"/>
    <n v="607000"/>
    <n v="0"/>
    <n v="0"/>
    <n v="0"/>
    <n v="0"/>
    <n v="0"/>
    <n v="0"/>
    <n v="0"/>
    <n v="0"/>
    <n v="0"/>
    <n v="0"/>
    <n v="0"/>
    <n v="0"/>
    <n v="0"/>
    <n v="0"/>
    <n v="0"/>
    <n v="20000"/>
    <n v="105803"/>
    <n v="1962"/>
    <n v="50841901"/>
    <n v="71775000"/>
    <n v="0"/>
    <n v="0"/>
    <n v="0"/>
    <n v="0"/>
    <n v="0"/>
    <n v="0"/>
    <n v="0"/>
    <n v="0"/>
    <n v="0"/>
    <n v="0"/>
    <n v="0"/>
    <n v="0"/>
    <n v="0"/>
    <n v="0"/>
    <n v="0"/>
    <n v="26368448"/>
    <n v="36606000"/>
    <n v="5980190"/>
    <n v="8551500"/>
    <n v="9794437"/>
    <n v="13968500"/>
    <n v="8306590"/>
    <n v="12019000"/>
    <d v="2021-08-03T00:00:00"/>
    <d v="2021-07-16T00:00:00"/>
    <d v="2021-08-04T00:00:00"/>
    <n v="1962"/>
    <n v="1962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281"/>
    <x v="5"/>
    <s v="M8"/>
    <s v="S121M8A"/>
    <n v="20900000"/>
    <n v="0"/>
    <n v="20900000"/>
    <s v="11121 ROBINSON TAJUR"/>
    <n v="11281"/>
    <n v="22950000"/>
    <n v="25500000"/>
    <n v="46049"/>
    <n v="461766980"/>
    <n v="618799375"/>
    <n v="744"/>
    <n v="5552146"/>
    <n v="6403950"/>
    <n v="0"/>
    <n v="0"/>
    <n v="0"/>
    <n v="0"/>
    <n v="0"/>
    <n v="0"/>
    <n v="0"/>
    <n v="1"/>
    <n v="45089"/>
    <n v="63950"/>
    <n v="0"/>
    <n v="0"/>
    <n v="0"/>
    <n v="0"/>
    <n v="0"/>
    <n v="308678"/>
    <n v="-325732"/>
    <n v="45744"/>
    <n v="459416177"/>
    <n v="614078225"/>
    <n v="0"/>
    <n v="0"/>
    <n v="0"/>
    <n v="0"/>
    <n v="0"/>
    <n v="0"/>
    <n v="0"/>
    <n v="0"/>
    <n v="0"/>
    <n v="0"/>
    <n v="0"/>
    <n v="0"/>
    <n v="0"/>
    <n v="3609"/>
    <n v="1645050"/>
    <n v="109478879"/>
    <n v="143323900"/>
    <n v="70095066"/>
    <n v="91402450"/>
    <n v="66171588"/>
    <n v="87919450"/>
    <n v="212067449"/>
    <n v="288966775"/>
    <d v="2021-08-03T00:00:00"/>
    <d v="2021-08-01T00:00:00"/>
    <d v="2021-08-04T00:00:00"/>
    <n v="45744"/>
    <n v="45744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282"/>
    <x v="6"/>
    <s v="M8"/>
    <s v="S121M8B"/>
    <n v="46100000"/>
    <n v="0"/>
    <n v="46100000"/>
    <s v="11121 ROBINSON TAJUR"/>
    <n v="11282"/>
    <n v="50670000"/>
    <n v="56300000"/>
    <n v="53667"/>
    <n v="387563837"/>
    <n v="503222600"/>
    <n v="1541"/>
    <n v="8244651"/>
    <n v="9651050"/>
    <n v="0"/>
    <n v="0"/>
    <n v="0"/>
    <n v="0"/>
    <n v="384"/>
    <n v="8793174"/>
    <n v="10427200"/>
    <n v="282"/>
    <n v="2418082"/>
    <n v="3192000"/>
    <n v="0"/>
    <n v="0"/>
    <n v="0"/>
    <n v="0"/>
    <n v="0"/>
    <n v="525439"/>
    <n v="365298"/>
    <n v="52779"/>
    <n v="389613593"/>
    <n v="503335650"/>
    <n v="600"/>
    <n v="15803346"/>
    <n v="19050000"/>
    <n v="0"/>
    <n v="0"/>
    <n v="0"/>
    <n v="280"/>
    <n v="1412460"/>
    <n v="2231200"/>
    <n v="0"/>
    <n v="0"/>
    <n v="0"/>
    <n v="0"/>
    <n v="-1210"/>
    <n v="1747150"/>
    <n v="243614254"/>
    <n v="307113000"/>
    <n v="78636040"/>
    <n v="107665850"/>
    <n v="20397107"/>
    <n v="27598400"/>
    <n v="42935491"/>
    <n v="55776400"/>
    <d v="2021-08-03T00:00:00"/>
    <d v="2021-08-03T00:00:00"/>
    <d v="2021-08-04T00:00:00"/>
    <n v="52779"/>
    <n v="52779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283"/>
    <x v="7"/>
    <s v="M8"/>
    <s v="S121M8C"/>
    <n v="15300000"/>
    <n v="0"/>
    <n v="15300000"/>
    <s v="11121 ROBINSON TAJUR"/>
    <n v="11283"/>
    <n v="16833000"/>
    <n v="18100000"/>
    <n v="15891"/>
    <n v="146147173"/>
    <n v="184812400"/>
    <n v="429"/>
    <n v="3855612"/>
    <n v="4314900"/>
    <n v="0"/>
    <n v="0"/>
    <n v="0"/>
    <n v="0"/>
    <n v="809"/>
    <n v="10686916"/>
    <n v="13523300"/>
    <n v="162"/>
    <n v="2197349"/>
    <n v="2857600"/>
    <n v="0"/>
    <n v="0"/>
    <n v="0"/>
    <n v="0"/>
    <n v="0"/>
    <n v="72930"/>
    <n v="258975"/>
    <n v="16359"/>
    <n v="153414906"/>
    <n v="193418750"/>
    <n v="0"/>
    <n v="0"/>
    <n v="0"/>
    <n v="0"/>
    <n v="0"/>
    <n v="0"/>
    <n v="0"/>
    <n v="0"/>
    <n v="0"/>
    <n v="0"/>
    <n v="0"/>
    <n v="0"/>
    <n v="-1"/>
    <n v="-81410"/>
    <n v="431600"/>
    <n v="85765280"/>
    <n v="107971750"/>
    <n v="28214100"/>
    <n v="36621650"/>
    <n v="10931638"/>
    <n v="13373750"/>
    <n v="27979850"/>
    <n v="34863800"/>
    <d v="2021-08-03T00:00:00"/>
    <d v="2021-08-03T00:00:00"/>
    <d v="2021-08-04T00:00:00"/>
    <n v="16359"/>
    <n v="16359"/>
    <s v="BAMBANG TEGUH"/>
    <n v="0"/>
    <n v="0"/>
    <n v="0"/>
  </r>
  <r>
    <s v="11121"/>
    <s v="S121"/>
    <x v="0"/>
    <s v="S121 - ROBINSON TAJUR"/>
    <s v="RHO"/>
    <s v="WEST"/>
    <s v="JAVA"/>
    <s v="WEST JAVA"/>
    <s v="BOGOR"/>
    <s v="D"/>
    <s v="BAMBANG TEGUH"/>
    <x v="1"/>
    <n v="11384"/>
    <x v="8"/>
    <s v="M8"/>
    <s v="S121M8D"/>
    <n v="30400000"/>
    <n v="0"/>
    <n v="30400000"/>
    <s v="11121 ROBINSON TAJUR"/>
    <n v="11384"/>
    <n v="33418000"/>
    <n v="34100000"/>
    <n v="4115"/>
    <n v="40766468"/>
    <n v="55989800"/>
    <n v="148"/>
    <n v="4982274"/>
    <n v="5238050"/>
    <n v="264"/>
    <n v="645819"/>
    <n v="888000"/>
    <n v="807273"/>
    <n v="105"/>
    <n v="5624809"/>
    <n v="6042500"/>
    <n v="0"/>
    <n v="0"/>
    <n v="0"/>
    <n v="0"/>
    <n v="0"/>
    <n v="0"/>
    <n v="0"/>
    <n v="0"/>
    <n v="190874"/>
    <n v="272334"/>
    <n v="4477"/>
    <n v="45619303"/>
    <n v="61920400"/>
    <n v="0"/>
    <n v="0"/>
    <n v="0"/>
    <n v="0"/>
    <n v="0"/>
    <n v="0"/>
    <n v="312"/>
    <n v="820361"/>
    <n v="1128000"/>
    <n v="0"/>
    <n v="0"/>
    <n v="0"/>
    <n v="0"/>
    <n v="0"/>
    <n v="0"/>
    <n v="39153515"/>
    <n v="53058950"/>
    <n v="4170065"/>
    <n v="5769850"/>
    <n v="431051"/>
    <n v="608300"/>
    <n v="1864672"/>
    <n v="2483300"/>
    <d v="2021-08-03T00:00:00"/>
    <d v="2021-08-03T00:00:00"/>
    <d v="2021-08-04T00:00:00"/>
    <n v="4477"/>
    <n v="4477"/>
    <s v="BAMBANG TEGUH"/>
    <n v="90"/>
    <n v="2466713"/>
    <n v="3333800"/>
  </r>
  <r>
    <s v="11124"/>
    <s v="S124"/>
    <x v="0"/>
    <s v="S124 - ROBINSON CIKUPA"/>
    <s v="RHO"/>
    <s v="WEST"/>
    <s v="JAVA"/>
    <s v="BANTEN"/>
    <s v="TANGERANG"/>
    <s v="D"/>
    <s v="ARYANTO"/>
    <x v="1"/>
    <n v="11161"/>
    <x v="0"/>
    <s v="M67"/>
    <s v="S124M6A"/>
    <n v="3700000"/>
    <n v="0"/>
    <n v="3700000"/>
    <s v="11124 ROBINSON CIKUPA"/>
    <n v="11161"/>
    <n v="4060000"/>
    <n v="5800000"/>
    <n v="2356"/>
    <n v="76731030"/>
    <n v="123985601"/>
    <n v="18"/>
    <n v="732500"/>
    <n v="1097100"/>
    <n v="0"/>
    <n v="0"/>
    <n v="0"/>
    <n v="0"/>
    <n v="0"/>
    <n v="0"/>
    <n v="0"/>
    <n v="0"/>
    <n v="0"/>
    <n v="0"/>
    <n v="0"/>
    <n v="0"/>
    <n v="0"/>
    <n v="0"/>
    <n v="0"/>
    <n v="291350"/>
    <n v="113399"/>
    <n v="2351"/>
    <n v="76482739"/>
    <n v="123527801"/>
    <n v="0"/>
    <n v="0"/>
    <n v="0"/>
    <n v="0"/>
    <n v="0"/>
    <n v="0"/>
    <n v="0"/>
    <n v="0"/>
    <n v="0"/>
    <n v="0"/>
    <n v="0"/>
    <n v="0"/>
    <n v="0"/>
    <n v="0"/>
    <n v="0"/>
    <n v="7931956"/>
    <n v="14055700"/>
    <n v="10407371"/>
    <n v="17990700"/>
    <n v="5672842"/>
    <n v="10727900"/>
    <n v="52470570"/>
    <n v="80753501"/>
    <d v="2021-08-02T00:00:00"/>
    <d v="2021-07-14T00:00:00"/>
    <d v="2021-08-04T00:00:00"/>
    <n v="2351"/>
    <n v="2351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162"/>
    <x v="1"/>
    <s v="M67"/>
    <s v="S124M6B"/>
    <n v="800000"/>
    <n v="0"/>
    <n v="800000"/>
    <s v="11124 ROBINSON CIKUPA"/>
    <n v="11162"/>
    <n v="910000"/>
    <n v="1300000"/>
    <n v="595"/>
    <n v="5872622"/>
    <n v="8314800"/>
    <n v="2"/>
    <n v="85455"/>
    <n v="94000"/>
    <n v="0"/>
    <n v="0"/>
    <n v="0"/>
    <n v="0"/>
    <n v="0"/>
    <n v="0"/>
    <n v="0"/>
    <n v="0"/>
    <n v="0"/>
    <n v="0"/>
    <n v="0"/>
    <n v="0"/>
    <n v="0"/>
    <n v="0"/>
    <n v="0"/>
    <n v="0"/>
    <n v="34815"/>
    <n v="593"/>
    <n v="5821982"/>
    <n v="8220800"/>
    <n v="0"/>
    <n v="0"/>
    <n v="0"/>
    <n v="0"/>
    <n v="0"/>
    <n v="0"/>
    <n v="0"/>
    <n v="0"/>
    <n v="0"/>
    <n v="0"/>
    <n v="0"/>
    <n v="0"/>
    <n v="0"/>
    <n v="0"/>
    <n v="0"/>
    <n v="1640623"/>
    <n v="3076000"/>
    <n v="0"/>
    <n v="0"/>
    <n v="0"/>
    <n v="0"/>
    <n v="4181359"/>
    <n v="5144800"/>
    <d v="2021-08-02T00:00:00"/>
    <d v="2021-06-11T00:00:00"/>
    <d v="2021-08-04T00:00:00"/>
    <n v="593"/>
    <n v="593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171"/>
    <x v="2"/>
    <s v="M67"/>
    <s v="S124M7A"/>
    <n v="5000000"/>
    <n v="1200000"/>
    <n v="6200000"/>
    <s v="11124 ROBINSON CIKUPA"/>
    <n v="11171"/>
    <n v="5475000"/>
    <n v="7300000"/>
    <n v="2423"/>
    <n v="59865229"/>
    <n v="106946700"/>
    <n v="27"/>
    <n v="1000453"/>
    <n v="1369500"/>
    <n v="0"/>
    <n v="0"/>
    <n v="0"/>
    <n v="0"/>
    <n v="0"/>
    <n v="0"/>
    <n v="0"/>
    <n v="0"/>
    <n v="0"/>
    <n v="0"/>
    <n v="0"/>
    <n v="0"/>
    <n v="0"/>
    <n v="0"/>
    <n v="0"/>
    <n v="269000"/>
    <n v="196130"/>
    <n v="2411"/>
    <n v="59458785"/>
    <n v="106250700"/>
    <n v="0"/>
    <n v="0"/>
    <n v="0"/>
    <n v="0"/>
    <n v="0"/>
    <n v="0"/>
    <n v="0"/>
    <n v="0"/>
    <n v="0"/>
    <n v="0"/>
    <n v="0"/>
    <n v="0"/>
    <n v="0"/>
    <n v="0"/>
    <n v="0"/>
    <n v="30705719"/>
    <n v="51804000"/>
    <n v="10152025"/>
    <n v="16923800"/>
    <n v="8001634"/>
    <n v="13431500"/>
    <n v="10461873"/>
    <n v="23866400"/>
    <d v="2021-08-03T00:00:00"/>
    <d v="2021-07-19T00:00:00"/>
    <d v="2021-08-04T00:00:00"/>
    <n v="2411"/>
    <n v="2411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172"/>
    <x v="3"/>
    <s v="M67"/>
    <s v="S124M7B"/>
    <n v="4200000"/>
    <n v="0"/>
    <n v="4200000"/>
    <s v="11124 ROBINSON CIKUPA"/>
    <n v="11172"/>
    <n v="4620000"/>
    <n v="6000000"/>
    <n v="3053"/>
    <n v="66007383"/>
    <n v="102650600"/>
    <n v="22"/>
    <n v="428182"/>
    <n v="498500"/>
    <n v="0"/>
    <n v="0"/>
    <n v="0"/>
    <n v="0"/>
    <n v="0"/>
    <n v="0"/>
    <n v="0"/>
    <n v="0"/>
    <n v="0"/>
    <n v="0"/>
    <n v="0"/>
    <n v="0"/>
    <n v="0"/>
    <n v="0"/>
    <n v="0"/>
    <n v="31500"/>
    <n v="97943"/>
    <n v="3045"/>
    <n v="65830233"/>
    <n v="102385100"/>
    <n v="0"/>
    <n v="0"/>
    <n v="0"/>
    <n v="24"/>
    <n v="900000"/>
    <n v="1656000"/>
    <n v="0"/>
    <n v="0"/>
    <n v="0"/>
    <n v="0"/>
    <n v="0"/>
    <n v="0"/>
    <n v="0"/>
    <n v="0"/>
    <n v="0"/>
    <n v="11956501"/>
    <n v="21781000"/>
    <n v="9113827"/>
    <n v="14835000"/>
    <n v="6573128"/>
    <n v="10295000"/>
    <n v="37041430"/>
    <n v="53904600"/>
    <d v="2021-08-03T00:00:00"/>
    <d v="2021-07-22T00:00:00"/>
    <d v="2021-08-04T00:00:00"/>
    <n v="3045"/>
    <n v="3045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173"/>
    <x v="4"/>
    <s v="M67"/>
    <s v="S124M7C"/>
    <n v="3600000"/>
    <n v="300000"/>
    <n v="3900000"/>
    <s v="11124 ROBINSON CIKUPA"/>
    <n v="11173"/>
    <n v="3995000"/>
    <n v="4700000"/>
    <n v="3873"/>
    <n v="101019386"/>
    <n v="132498900"/>
    <n v="18"/>
    <n v="250181"/>
    <n v="281000"/>
    <n v="0"/>
    <n v="0"/>
    <n v="0"/>
    <n v="0"/>
    <n v="0"/>
    <n v="0"/>
    <n v="0"/>
    <n v="0"/>
    <n v="0"/>
    <n v="0"/>
    <n v="0"/>
    <n v="0"/>
    <n v="0"/>
    <n v="0"/>
    <n v="0"/>
    <n v="3800"/>
    <n v="36504"/>
    <n v="3864"/>
    <n v="100922861"/>
    <n v="132376900"/>
    <n v="0"/>
    <n v="0"/>
    <n v="0"/>
    <n v="0"/>
    <n v="0"/>
    <n v="0"/>
    <n v="0"/>
    <n v="0"/>
    <n v="0"/>
    <n v="0"/>
    <n v="0"/>
    <n v="0"/>
    <n v="0"/>
    <n v="0"/>
    <n v="0"/>
    <n v="44523803"/>
    <n v="64602000"/>
    <n v="5593119"/>
    <n v="7253900"/>
    <n v="5200451"/>
    <n v="7258000"/>
    <n v="45370769"/>
    <n v="52909500"/>
    <d v="2021-08-03T00:00:00"/>
    <d v="2021-07-09T00:00:00"/>
    <d v="2021-08-04T00:00:00"/>
    <n v="3864"/>
    <n v="3864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281"/>
    <x v="5"/>
    <s v="M8"/>
    <s v="S124M8A"/>
    <n v="36400000"/>
    <n v="0"/>
    <n v="36400000"/>
    <s v="11124 ROBINSON CIKUPA"/>
    <n v="11281"/>
    <n v="40050000"/>
    <n v="44500000"/>
    <n v="44812"/>
    <n v="446360285"/>
    <n v="597837225"/>
    <n v="475"/>
    <n v="4898964"/>
    <n v="5644300"/>
    <n v="0"/>
    <n v="0"/>
    <n v="0"/>
    <n v="0"/>
    <n v="0"/>
    <n v="0"/>
    <n v="0"/>
    <n v="0"/>
    <n v="0"/>
    <n v="0"/>
    <n v="3147"/>
    <n v="8293784"/>
    <n v="10905450"/>
    <n v="0"/>
    <n v="0"/>
    <n v="255447"/>
    <n v="587419"/>
    <n v="41546"/>
    <n v="436581545"/>
    <n v="584973975"/>
    <n v="0"/>
    <n v="0"/>
    <n v="0"/>
    <n v="20"/>
    <n v="376848"/>
    <n v="515600"/>
    <n v="0"/>
    <n v="0"/>
    <n v="0"/>
    <n v="0"/>
    <n v="0"/>
    <n v="0"/>
    <n v="0"/>
    <n v="0"/>
    <n v="0"/>
    <n v="61754824"/>
    <n v="78708100"/>
    <n v="74087005"/>
    <n v="97807650"/>
    <n v="58048459"/>
    <n v="77904700"/>
    <n v="241708870"/>
    <n v="329234525"/>
    <d v="2021-08-03T00:00:00"/>
    <d v="2021-07-29T00:00:00"/>
    <d v="2021-08-04T00:00:00"/>
    <n v="41546"/>
    <n v="41546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282"/>
    <x v="6"/>
    <s v="M8"/>
    <s v="S124M8B"/>
    <n v="60100000"/>
    <n v="0"/>
    <n v="60100000"/>
    <s v="11124 ROBINSON CIKUPA"/>
    <n v="11282"/>
    <n v="66150000"/>
    <n v="73500000"/>
    <n v="62223"/>
    <n v="437845689"/>
    <n v="570032700"/>
    <n v="1212"/>
    <n v="6077533"/>
    <n v="7043900"/>
    <n v="0"/>
    <n v="0"/>
    <n v="0"/>
    <n v="0"/>
    <n v="0"/>
    <n v="0"/>
    <n v="0"/>
    <n v="2012"/>
    <n v="4732686"/>
    <n v="5944450"/>
    <n v="391"/>
    <n v="2354508"/>
    <n v="3300600"/>
    <n v="0"/>
    <n v="0"/>
    <n v="308800"/>
    <n v="459669"/>
    <n v="59059"/>
    <n v="428048908"/>
    <n v="557529950"/>
    <n v="0"/>
    <n v="0"/>
    <n v="0"/>
    <n v="0"/>
    <n v="0"/>
    <n v="0"/>
    <n v="0"/>
    <n v="0"/>
    <n v="0"/>
    <n v="0"/>
    <n v="0"/>
    <n v="0"/>
    <n v="0"/>
    <n v="0"/>
    <n v="0"/>
    <n v="191604897"/>
    <n v="244077300"/>
    <n v="112517909"/>
    <n v="148602400"/>
    <n v="25619398"/>
    <n v="33776750"/>
    <n v="87155940"/>
    <n v="116443850"/>
    <d v="2021-08-03T00:00:00"/>
    <d v="2021-07-31T00:00:00"/>
    <d v="2021-08-04T00:00:00"/>
    <n v="59059"/>
    <n v="59059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283"/>
    <x v="7"/>
    <s v="M8"/>
    <s v="S124M8C"/>
    <n v="18300000"/>
    <n v="0"/>
    <n v="18300000"/>
    <s v="11124 ROBINSON CIKUPA"/>
    <n v="11283"/>
    <n v="20088000"/>
    <n v="21600000"/>
    <n v="21346"/>
    <n v="199896692"/>
    <n v="238139365"/>
    <n v="397"/>
    <n v="2913804"/>
    <n v="3240325"/>
    <n v="0"/>
    <n v="0"/>
    <n v="0"/>
    <n v="0"/>
    <n v="0"/>
    <n v="0"/>
    <n v="0"/>
    <n v="0"/>
    <n v="0"/>
    <n v="0"/>
    <n v="0"/>
    <n v="0"/>
    <n v="0"/>
    <n v="0"/>
    <n v="0"/>
    <n v="38540"/>
    <n v="434130"/>
    <n v="21154"/>
    <n v="198511260"/>
    <n v="236303965"/>
    <n v="0"/>
    <n v="0"/>
    <n v="0"/>
    <n v="0"/>
    <n v="0"/>
    <n v="0"/>
    <n v="0"/>
    <n v="0"/>
    <n v="0"/>
    <n v="0"/>
    <n v="0"/>
    <n v="0"/>
    <n v="0"/>
    <n v="0"/>
    <n v="0"/>
    <n v="53210078"/>
    <n v="55075275"/>
    <n v="38368061"/>
    <n v="49548700"/>
    <n v="24541429"/>
    <n v="31260950"/>
    <n v="81477455"/>
    <n v="99322490"/>
    <d v="2021-08-03T00:00:00"/>
    <d v="2021-07-31T00:00:00"/>
    <d v="2021-08-04T00:00:00"/>
    <n v="21154"/>
    <n v="21154"/>
    <s v="ARYANTO"/>
    <n v="0"/>
    <n v="0"/>
    <n v="0"/>
  </r>
  <r>
    <s v="11124"/>
    <s v="S124"/>
    <x v="0"/>
    <s v="S124 - ROBINSON CIKUPA"/>
    <s v="RHO"/>
    <s v="WEST"/>
    <s v="JAVA"/>
    <s v="BANTEN"/>
    <s v="TANGERANG"/>
    <s v="D"/>
    <s v="ARYANTO"/>
    <x v="1"/>
    <n v="11384"/>
    <x v="8"/>
    <s v="M8"/>
    <s v="S124M8D"/>
    <n v="19600000"/>
    <n v="0"/>
    <n v="19600000"/>
    <s v="11124 ROBINSON CIKUPA"/>
    <n v="11384"/>
    <n v="21560000"/>
    <n v="22000000"/>
    <n v="5671"/>
    <n v="64141747"/>
    <n v="84765900"/>
    <n v="113"/>
    <n v="3550703"/>
    <n v="3784400"/>
    <n v="0"/>
    <n v="0"/>
    <n v="0"/>
    <n v="0"/>
    <n v="0"/>
    <n v="0"/>
    <n v="0"/>
    <n v="0"/>
    <n v="0"/>
    <n v="0"/>
    <n v="0"/>
    <n v="0"/>
    <n v="0"/>
    <n v="0"/>
    <n v="0"/>
    <n v="155199"/>
    <n v="222347"/>
    <n v="5604"/>
    <n v="61288634"/>
    <n v="81657800"/>
    <n v="0"/>
    <n v="0"/>
    <n v="0"/>
    <n v="0"/>
    <n v="0"/>
    <n v="0"/>
    <n v="0"/>
    <n v="0"/>
    <n v="0"/>
    <n v="0"/>
    <n v="0"/>
    <n v="0"/>
    <n v="0"/>
    <n v="0"/>
    <n v="0"/>
    <n v="28876452"/>
    <n v="36442400"/>
    <n v="5589893"/>
    <n v="7271150"/>
    <n v="2424924"/>
    <n v="3366550"/>
    <n v="23863800"/>
    <n v="33838800"/>
    <d v="2021-08-03T00:00:00"/>
    <d v="2021-08-01T00:00:00"/>
    <d v="2021-08-04T00:00:00"/>
    <n v="5604"/>
    <n v="5628"/>
    <s v="ARYANTO"/>
    <n v="0"/>
    <n v="0"/>
    <n v="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161"/>
    <x v="0"/>
    <s v="M67"/>
    <s v="S125M6A"/>
    <n v="9600000"/>
    <n v="12200000"/>
    <n v="21800000"/>
    <s v="11125 ROBINSON JATINEGARA"/>
    <n v="11161"/>
    <n v="10570000"/>
    <n v="15100000"/>
    <n v="5063"/>
    <n v="150313052"/>
    <n v="239054600"/>
    <n v="27"/>
    <n v="858602"/>
    <n v="1196900"/>
    <n v="0"/>
    <n v="0"/>
    <n v="0"/>
    <n v="0"/>
    <n v="0"/>
    <n v="0"/>
    <n v="0"/>
    <n v="0"/>
    <n v="0"/>
    <n v="0"/>
    <n v="0"/>
    <n v="0"/>
    <n v="0"/>
    <n v="0"/>
    <n v="0"/>
    <n v="252440"/>
    <n v="104209"/>
    <n v="5056"/>
    <n v="150176759"/>
    <n v="238838700"/>
    <n v="0"/>
    <n v="0"/>
    <n v="0"/>
    <n v="47"/>
    <n v="2220401"/>
    <n v="3739000"/>
    <n v="0"/>
    <n v="0"/>
    <n v="0"/>
    <n v="0"/>
    <n v="0"/>
    <n v="0"/>
    <n v="0"/>
    <n v="0"/>
    <n v="0"/>
    <n v="66912700"/>
    <n v="110483700"/>
    <n v="14245460"/>
    <n v="21811400"/>
    <n v="6384209"/>
    <n v="11068300"/>
    <n v="62548164"/>
    <n v="95374800"/>
    <d v="2021-08-03T00:00:00"/>
    <d v="2021-07-31T00:00:00"/>
    <d v="2021-08-04T00:00:00"/>
    <n v="5056"/>
    <n v="5056"/>
    <s v="ARYANTO"/>
    <n v="0"/>
    <n v="0"/>
    <n v="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162"/>
    <x v="1"/>
    <s v="M67"/>
    <s v="S125M6B"/>
    <n v="3000000"/>
    <n v="5900000"/>
    <n v="8900000"/>
    <s v="11125 ROBINSON JATINEGARA"/>
    <n v="11162"/>
    <n v="3290000"/>
    <n v="4700000"/>
    <n v="6643"/>
    <n v="100076150"/>
    <n v="135623291"/>
    <n v="54"/>
    <n v="558498"/>
    <n v="676700"/>
    <n v="0"/>
    <n v="0"/>
    <n v="0"/>
    <n v="0"/>
    <n v="0"/>
    <n v="0"/>
    <n v="0"/>
    <n v="0"/>
    <n v="0"/>
    <n v="0"/>
    <n v="328"/>
    <n v="10215051"/>
    <n v="20600000"/>
    <n v="0"/>
    <n v="0"/>
    <n v="62350"/>
    <n v="123961"/>
    <n v="6297"/>
    <n v="89658930"/>
    <n v="114680891"/>
    <n v="0"/>
    <n v="0"/>
    <n v="0"/>
    <n v="526"/>
    <n v="2417388"/>
    <n v="2961800"/>
    <n v="0"/>
    <n v="0"/>
    <n v="0"/>
    <n v="0"/>
    <n v="0"/>
    <n v="0"/>
    <n v="0"/>
    <n v="0"/>
    <n v="0"/>
    <n v="10217635"/>
    <n v="14857900"/>
    <n v="15677704"/>
    <n v="21112100"/>
    <n v="6439297"/>
    <n v="12098500"/>
    <n v="55553930"/>
    <n v="64674391"/>
    <d v="2021-08-03T00:00:00"/>
    <d v="2021-08-01T00:00:00"/>
    <d v="2021-08-04T00:00:00"/>
    <n v="6297"/>
    <n v="6297"/>
    <s v="ARYANTO"/>
    <n v="5"/>
    <n v="16904"/>
    <n v="2000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171"/>
    <x v="2"/>
    <s v="M67"/>
    <s v="S125M7A"/>
    <n v="14800000"/>
    <n v="10600000"/>
    <n v="25400000"/>
    <s v="11125 ROBINSON JATINEGARA"/>
    <n v="11171"/>
    <n v="16275000"/>
    <n v="21700000"/>
    <n v="4385"/>
    <n v="158685118"/>
    <n v="230275200"/>
    <n v="30"/>
    <n v="1055683"/>
    <n v="1449000"/>
    <n v="0"/>
    <n v="0"/>
    <n v="0"/>
    <n v="0"/>
    <n v="0"/>
    <n v="0"/>
    <n v="0"/>
    <n v="0"/>
    <n v="0"/>
    <n v="0"/>
    <n v="0"/>
    <n v="0"/>
    <n v="0"/>
    <n v="0"/>
    <n v="0"/>
    <n v="295500"/>
    <n v="144652"/>
    <n v="4368"/>
    <n v="158147445"/>
    <n v="229488200"/>
    <n v="0"/>
    <n v="0"/>
    <n v="0"/>
    <n v="135"/>
    <n v="3837582"/>
    <n v="6475100"/>
    <n v="0"/>
    <n v="0"/>
    <n v="0"/>
    <n v="0"/>
    <n v="0"/>
    <n v="0"/>
    <n v="0"/>
    <n v="0"/>
    <n v="0"/>
    <n v="95048684"/>
    <n v="131027800"/>
    <n v="19529983"/>
    <n v="31993900"/>
    <n v="5035993"/>
    <n v="8454500"/>
    <n v="27227987"/>
    <n v="45639400"/>
    <d v="2021-08-03T00:00:00"/>
    <d v="2021-07-31T00:00:00"/>
    <d v="2021-08-04T00:00:00"/>
    <n v="4368"/>
    <n v="4368"/>
    <s v="ARYANTO"/>
    <n v="0"/>
    <n v="0"/>
    <n v="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172"/>
    <x v="3"/>
    <s v="M67"/>
    <s v="S125M7B"/>
    <n v="22700000"/>
    <n v="1200000"/>
    <n v="23900000"/>
    <s v="11125 ROBINSON JATINEGARA"/>
    <n v="11172"/>
    <n v="24948000"/>
    <n v="32400000"/>
    <n v="6198"/>
    <n v="133739093"/>
    <n v="202632000"/>
    <n v="73"/>
    <n v="1751271"/>
    <n v="2087000"/>
    <n v="0"/>
    <n v="0"/>
    <n v="0"/>
    <n v="0"/>
    <n v="0"/>
    <n v="0"/>
    <n v="0"/>
    <n v="0"/>
    <n v="0"/>
    <n v="0"/>
    <n v="0"/>
    <n v="0"/>
    <n v="0"/>
    <n v="0"/>
    <n v="0"/>
    <n v="199600"/>
    <n v="505174"/>
    <n v="6422"/>
    <n v="136644965"/>
    <n v="207659900"/>
    <n v="0"/>
    <n v="0"/>
    <n v="0"/>
    <n v="136"/>
    <n v="3880513"/>
    <n v="6702000"/>
    <n v="0"/>
    <n v="0"/>
    <n v="0"/>
    <n v="0"/>
    <n v="0"/>
    <n v="0"/>
    <n v="0"/>
    <n v="0"/>
    <n v="0"/>
    <n v="51057725"/>
    <n v="87162800"/>
    <n v="38426290"/>
    <n v="63462000"/>
    <n v="8124025"/>
    <n v="12114000"/>
    <n v="38826518"/>
    <n v="44629100"/>
    <d v="2021-08-03T00:00:00"/>
    <d v="2021-08-03T00:00:00"/>
    <d v="2021-08-04T00:00:00"/>
    <n v="6422"/>
    <n v="6422"/>
    <s v="ARYANTO"/>
    <n v="267"/>
    <n v="3620066"/>
    <n v="624990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173"/>
    <x v="4"/>
    <s v="M67"/>
    <s v="S125M7C"/>
    <n v="21500000"/>
    <n v="0"/>
    <n v="21500000"/>
    <s v="11125 ROBINSON JATINEGARA"/>
    <n v="11173"/>
    <n v="23630000"/>
    <n v="27800000"/>
    <n v="4242"/>
    <n v="195793302"/>
    <n v="260679500"/>
    <n v="36"/>
    <n v="1271137"/>
    <n v="1502500"/>
    <n v="0"/>
    <n v="0"/>
    <n v="0"/>
    <n v="0"/>
    <n v="0"/>
    <n v="0"/>
    <n v="0"/>
    <n v="0"/>
    <n v="0"/>
    <n v="0"/>
    <n v="0"/>
    <n v="0"/>
    <n v="0"/>
    <n v="0"/>
    <n v="0"/>
    <n v="104250"/>
    <n v="227644"/>
    <n v="4232"/>
    <n v="195218712"/>
    <n v="259924500"/>
    <n v="0"/>
    <n v="0"/>
    <n v="0"/>
    <n v="1331"/>
    <n v="12040808"/>
    <n v="13931000"/>
    <n v="0"/>
    <n v="0"/>
    <n v="0"/>
    <n v="0"/>
    <n v="0"/>
    <n v="0"/>
    <n v="0"/>
    <n v="0"/>
    <n v="0"/>
    <n v="57654223"/>
    <n v="80775000"/>
    <n v="53536984"/>
    <n v="73973500"/>
    <n v="20669330"/>
    <n v="27448500"/>
    <n v="62199536"/>
    <n v="76155500"/>
    <d v="2021-08-03T00:00:00"/>
    <d v="2021-08-02T00:00:00"/>
    <d v="2021-08-04T00:00:00"/>
    <n v="4232"/>
    <n v="4232"/>
    <s v="ARYANTO"/>
    <n v="6"/>
    <n v="163081"/>
    <n v="27600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281"/>
    <x v="5"/>
    <s v="M8"/>
    <s v="S125M8A"/>
    <n v="143100000"/>
    <n v="300000"/>
    <n v="143400000"/>
    <s v="11125 ROBINSON JATINEGARA"/>
    <n v="11281"/>
    <n v="157410000"/>
    <n v="174900000"/>
    <n v="96620"/>
    <n v="1168751014"/>
    <n v="1553402000"/>
    <n v="2464"/>
    <n v="21652111"/>
    <n v="24954175"/>
    <n v="0"/>
    <n v="0"/>
    <n v="0"/>
    <n v="0"/>
    <n v="0"/>
    <n v="0"/>
    <n v="0"/>
    <n v="18"/>
    <n v="209520"/>
    <n v="296450"/>
    <n v="266"/>
    <n v="2943073"/>
    <n v="4154300"/>
    <n v="0"/>
    <n v="0"/>
    <n v="1141472"/>
    <n v="2693456"/>
    <n v="103090"/>
    <n v="1232537611"/>
    <n v="1639565500"/>
    <n v="0"/>
    <n v="0"/>
    <n v="0"/>
    <n v="2230"/>
    <n v="21562529"/>
    <n v="28414775"/>
    <n v="618"/>
    <n v="5943872"/>
    <n v="7391300"/>
    <n v="0"/>
    <n v="0"/>
    <n v="0"/>
    <n v="0"/>
    <n v="0"/>
    <n v="0"/>
    <n v="994021811"/>
    <n v="1322321025"/>
    <n v="61743144"/>
    <n v="80250825"/>
    <n v="50127145"/>
    <n v="66658150"/>
    <n v="123253624"/>
    <n v="165765350"/>
    <d v="2021-08-03T00:00:00"/>
    <d v="2021-08-03T00:00:00"/>
    <d v="2021-08-04T00:00:00"/>
    <n v="103090"/>
    <n v="103090"/>
    <s v="ARYANTO"/>
    <n v="7876"/>
    <n v="74831867"/>
    <n v="10108200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282"/>
    <x v="6"/>
    <s v="M8"/>
    <s v="S125M8B"/>
    <n v="148100000"/>
    <n v="0"/>
    <n v="148100000"/>
    <s v="11125 ROBINSON JATINEGARA"/>
    <n v="11282"/>
    <n v="162900000"/>
    <n v="181000000"/>
    <n v="93472"/>
    <n v="648443296"/>
    <n v="853977250"/>
    <n v="4690"/>
    <n v="27207474"/>
    <n v="32021900"/>
    <n v="0"/>
    <n v="0"/>
    <n v="0"/>
    <n v="0"/>
    <n v="0"/>
    <n v="0"/>
    <n v="0"/>
    <n v="1875"/>
    <n v="6154523"/>
    <n v="8036000"/>
    <n v="0"/>
    <n v="0"/>
    <n v="0"/>
    <n v="0"/>
    <n v="0"/>
    <n v="1317068"/>
    <n v="1173247"/>
    <n v="88476"/>
    <n v="629983206"/>
    <n v="830922050"/>
    <n v="0"/>
    <n v="0"/>
    <n v="0"/>
    <n v="3214"/>
    <n v="19899260"/>
    <n v="27183100"/>
    <n v="24"/>
    <n v="126546"/>
    <n v="163200"/>
    <n v="0"/>
    <n v="0"/>
    <n v="0"/>
    <n v="0"/>
    <n v="0"/>
    <n v="0"/>
    <n v="580899531"/>
    <n v="763590350"/>
    <n v="29535874"/>
    <n v="40790200"/>
    <n v="6623813"/>
    <n v="8800600"/>
    <n v="12923988"/>
    <n v="17740900"/>
    <d v="2021-08-03T00:00:00"/>
    <d v="2021-08-02T00:00:00"/>
    <d v="2021-08-04T00:00:00"/>
    <n v="88476"/>
    <n v="88476"/>
    <s v="ARYANTO"/>
    <n v="43"/>
    <n v="226240"/>
    <n v="31080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283"/>
    <x v="7"/>
    <s v="M8"/>
    <s v="S125M8C"/>
    <n v="91500000"/>
    <n v="0"/>
    <n v="91500000"/>
    <s v="11125 ROBINSON JATINEGARA"/>
    <n v="11283"/>
    <n v="100626000"/>
    <n v="108200000"/>
    <n v="32407"/>
    <n v="309112969"/>
    <n v="388774540"/>
    <n v="1514"/>
    <n v="10683276"/>
    <n v="11904650"/>
    <n v="192"/>
    <n v="965400"/>
    <n v="1267200"/>
    <n v="1152000"/>
    <n v="0"/>
    <n v="0"/>
    <n v="0"/>
    <n v="197"/>
    <n v="2265973"/>
    <n v="2872850"/>
    <n v="0"/>
    <n v="0"/>
    <n v="0"/>
    <n v="0"/>
    <n v="0"/>
    <n v="160130"/>
    <n v="1547061"/>
    <n v="31511"/>
    <n v="302989100"/>
    <n v="380770790"/>
    <n v="0"/>
    <n v="0"/>
    <n v="0"/>
    <n v="3716"/>
    <n v="51430394"/>
    <n v="62430390"/>
    <n v="0"/>
    <n v="0"/>
    <n v="0"/>
    <n v="0"/>
    <n v="0"/>
    <n v="0"/>
    <n v="0"/>
    <n v="0"/>
    <n v="0"/>
    <n v="188714243"/>
    <n v="238271415"/>
    <n v="20510372"/>
    <n v="25223750"/>
    <n v="27149794"/>
    <n v="33845800"/>
    <n v="65797967"/>
    <n v="82468825"/>
    <d v="2021-08-03T00:00:00"/>
    <d v="2021-08-03T00:00:00"/>
    <d v="2021-08-04T00:00:00"/>
    <n v="31511"/>
    <n v="31511"/>
    <s v="ARYANTO"/>
    <n v="31"/>
    <n v="187682"/>
    <n v="246550"/>
  </r>
  <r>
    <s v="11125"/>
    <s v="S125"/>
    <x v="0"/>
    <s v="S125 - ROBINSON JATINEGARA II"/>
    <s v="RHO"/>
    <s v="WEST"/>
    <s v="JAVA"/>
    <s v="DKI JAKARTA"/>
    <s v="EAST JAKARTA"/>
    <s v="A"/>
    <s v="ARYANTO"/>
    <x v="1"/>
    <n v="11384"/>
    <x v="8"/>
    <s v="M8"/>
    <s v="S125M8D"/>
    <n v="160200000"/>
    <n v="900000"/>
    <n v="161100000"/>
    <s v="11125 ROBINSON JATINEGARA"/>
    <n v="11384"/>
    <n v="176204000"/>
    <n v="179800000"/>
    <n v="13186"/>
    <n v="226172670"/>
    <n v="286016970"/>
    <n v="786"/>
    <n v="23330897"/>
    <n v="24277050"/>
    <n v="13"/>
    <n v="130227"/>
    <n v="191000"/>
    <n v="173637"/>
    <n v="563"/>
    <n v="10026238"/>
    <n v="13009400"/>
    <n v="4"/>
    <n v="39886"/>
    <n v="58500"/>
    <n v="0"/>
    <n v="0"/>
    <n v="0"/>
    <n v="0"/>
    <n v="0"/>
    <n v="425070"/>
    <n v="1070816"/>
    <n v="13210"/>
    <n v="219385795"/>
    <n v="278626670"/>
    <n v="34"/>
    <n v="1119510"/>
    <n v="1349800"/>
    <n v="0"/>
    <n v="0"/>
    <n v="0"/>
    <n v="1539"/>
    <n v="14617158"/>
    <n v="20507900"/>
    <n v="112"/>
    <n v="2155529"/>
    <n v="1668300"/>
    <n v="0"/>
    <n v="-34351"/>
    <n v="2943900"/>
    <n v="187507998"/>
    <n v="234357400"/>
    <n v="15749496"/>
    <n v="21181520"/>
    <n v="1500302"/>
    <n v="1806500"/>
    <n v="14520018"/>
    <n v="21107050"/>
    <d v="2021-08-03T00:00:00"/>
    <d v="2021-08-03T00:00:00"/>
    <d v="2021-08-04T00:00:00"/>
    <n v="13210"/>
    <n v="13210"/>
    <s v="ARYANTO"/>
    <n v="34"/>
    <n v="1119510"/>
    <n v="1349800"/>
  </r>
  <r>
    <s v="11134"/>
    <s v="S134"/>
    <x v="0"/>
    <s v="S134 - ROBINSON CIKUPA II"/>
    <s v="RHO"/>
    <s v="WEST"/>
    <s v="JAVA"/>
    <s v="BANTEN"/>
    <s v="TANGERANG"/>
    <s v="A"/>
    <s v="ARYANTO"/>
    <x v="1"/>
    <n v="11161"/>
    <x v="0"/>
    <s v="M67"/>
    <s v="S134M6A"/>
    <n v="69400000"/>
    <n v="0"/>
    <n v="69400000"/>
    <s v="11134 SABAR SUBUR CIKUPA II"/>
    <n v="11161"/>
    <n v="76370000"/>
    <n v="109100000"/>
    <n v="4643"/>
    <n v="146992744"/>
    <n v="245845200"/>
    <n v="47"/>
    <n v="1519729"/>
    <n v="2309300"/>
    <n v="0"/>
    <n v="0"/>
    <n v="0"/>
    <n v="0"/>
    <n v="0"/>
    <n v="0"/>
    <n v="0"/>
    <n v="0"/>
    <n v="0"/>
    <n v="0"/>
    <n v="0"/>
    <n v="0"/>
    <n v="0"/>
    <n v="0"/>
    <n v="0"/>
    <n v="637600"/>
    <n v="160911"/>
    <n v="4640"/>
    <n v="146860547"/>
    <n v="245613200"/>
    <n v="0"/>
    <n v="0"/>
    <n v="0"/>
    <n v="0"/>
    <n v="0"/>
    <n v="0"/>
    <n v="0"/>
    <n v="0"/>
    <n v="0"/>
    <n v="0"/>
    <n v="0"/>
    <n v="0"/>
    <n v="0"/>
    <n v="0"/>
    <n v="0"/>
    <n v="22583551"/>
    <n v="36347400"/>
    <n v="24903997"/>
    <n v="40271200"/>
    <n v="16105768"/>
    <n v="26487000"/>
    <n v="77364428"/>
    <n v="132981800"/>
    <d v="2021-08-03T00:00:00"/>
    <d v="2021-07-14T00:00:00"/>
    <d v="2021-08-04T00:00:00"/>
    <n v="4640"/>
    <n v="4640"/>
    <s v="ARYANTO"/>
    <n v="0"/>
    <n v="0"/>
    <n v="0"/>
  </r>
  <r>
    <s v="11134"/>
    <s v="S134"/>
    <x v="0"/>
    <s v="S134 - ROBINSON CIKUPA II"/>
    <s v="RHO"/>
    <s v="WEST"/>
    <s v="JAVA"/>
    <s v="BANTEN"/>
    <s v="TANGERANG"/>
    <s v="A"/>
    <s v="ARYANTO"/>
    <x v="1"/>
    <n v="11162"/>
    <x v="1"/>
    <s v="M67"/>
    <s v="S134M6B"/>
    <n v="58200000"/>
    <n v="0"/>
    <n v="58200000"/>
    <s v="11134 SABAR SUBUR CIKUPA II"/>
    <n v="11162"/>
    <n v="64050000"/>
    <n v="91500000"/>
    <n v="6469"/>
    <n v="154151366"/>
    <n v="267758800"/>
    <n v="129"/>
    <n v="4304244"/>
    <n v="4837000"/>
    <n v="0"/>
    <n v="0"/>
    <n v="0"/>
    <n v="0"/>
    <n v="0"/>
    <n v="0"/>
    <n v="0"/>
    <n v="0"/>
    <n v="0"/>
    <n v="0"/>
    <n v="0"/>
    <n v="0"/>
    <n v="0"/>
    <n v="0"/>
    <n v="0"/>
    <n v="102330"/>
    <n v="1500293"/>
    <n v="6423"/>
    <n v="153057733"/>
    <n v="265874300"/>
    <n v="0"/>
    <n v="0"/>
    <n v="0"/>
    <n v="0"/>
    <n v="0"/>
    <n v="0"/>
    <n v="0"/>
    <n v="0"/>
    <n v="0"/>
    <n v="0"/>
    <n v="0"/>
    <n v="0"/>
    <n v="0"/>
    <n v="0"/>
    <n v="0"/>
    <n v="25917291"/>
    <n v="46358300"/>
    <n v="91908283"/>
    <n v="168137900"/>
    <n v="1029597"/>
    <n v="1836000"/>
    <n v="32214302"/>
    <n v="47143700"/>
    <d v="2021-08-03T00:00:00"/>
    <d v="2021-08-03T00:00:00"/>
    <d v="2021-08-04T00:00:00"/>
    <n v="6423"/>
    <n v="6423"/>
    <s v="ARYANTO"/>
    <n v="0"/>
    <n v="0"/>
    <n v="0"/>
  </r>
  <r>
    <s v="11134"/>
    <s v="S134"/>
    <x v="0"/>
    <s v="S134 - ROBINSON CIKUPA II"/>
    <s v="RHO"/>
    <s v="WEST"/>
    <s v="JAVA"/>
    <s v="BANTEN"/>
    <s v="TANGERANG"/>
    <s v="A"/>
    <s v="ARYANTO"/>
    <x v="1"/>
    <n v="11171"/>
    <x v="2"/>
    <s v="M67"/>
    <s v="S134M7A"/>
    <n v="69100000"/>
    <n v="18700000"/>
    <n v="87800000"/>
    <s v="11134 SABAR SUBUR CIKUPA II"/>
    <n v="11171"/>
    <n v="75975000"/>
    <n v="101300000"/>
    <n v="7222"/>
    <n v="216985328"/>
    <n v="330378890"/>
    <n v="86"/>
    <n v="2780821"/>
    <n v="3630100"/>
    <n v="0"/>
    <n v="0"/>
    <n v="0"/>
    <n v="0"/>
    <n v="0"/>
    <n v="0"/>
    <n v="0"/>
    <n v="0"/>
    <n v="0"/>
    <n v="0"/>
    <n v="0"/>
    <n v="0"/>
    <n v="0"/>
    <n v="0"/>
    <n v="0"/>
    <n v="571200"/>
    <n v="547927"/>
    <n v="7207"/>
    <n v="216476543"/>
    <n v="329524390"/>
    <n v="0"/>
    <n v="0"/>
    <n v="0"/>
    <n v="2"/>
    <n v="87136"/>
    <n v="170000"/>
    <n v="0"/>
    <n v="0"/>
    <n v="0"/>
    <n v="0"/>
    <n v="0"/>
    <n v="0"/>
    <n v="0"/>
    <n v="0"/>
    <n v="0"/>
    <n v="98373705"/>
    <n v="155424200"/>
    <n v="25691745"/>
    <n v="42554600"/>
    <n v="21611313"/>
    <n v="29697500"/>
    <n v="67817299"/>
    <n v="95971090"/>
    <d v="2021-08-03T00:00:00"/>
    <d v="2021-07-26T00:00:00"/>
    <d v="2021-08-04T00:00:00"/>
    <n v="7207"/>
    <n v="7207"/>
    <s v="ARYANTO"/>
    <n v="0"/>
    <n v="0"/>
    <n v="0"/>
  </r>
  <r>
    <s v="11134"/>
    <s v="S134"/>
    <x v="0"/>
    <s v="S134 - ROBINSON CIKUPA II"/>
    <s v="RHO"/>
    <s v="WEST"/>
    <s v="JAVA"/>
    <s v="BANTEN"/>
    <s v="TANGERANG"/>
    <s v="A"/>
    <s v="ARYANTO"/>
    <x v="1"/>
    <n v="11172"/>
    <x v="3"/>
    <s v="M67"/>
    <s v="S134M7B"/>
    <n v="85800000"/>
    <n v="0"/>
    <n v="85800000"/>
    <s v="11134 SABAR SUBUR CIKUPA II"/>
    <n v="11172"/>
    <n v="94402000"/>
    <n v="122600000"/>
    <n v="12378"/>
    <n v="211823132"/>
    <n v="345675400"/>
    <n v="246"/>
    <n v="5727076"/>
    <n v="6706000"/>
    <n v="0"/>
    <n v="0"/>
    <n v="0"/>
    <n v="0"/>
    <n v="0"/>
    <n v="0"/>
    <n v="0"/>
    <n v="0"/>
    <n v="0"/>
    <n v="0"/>
    <n v="0"/>
    <n v="0"/>
    <n v="0"/>
    <n v="0"/>
    <n v="0"/>
    <n v="565620"/>
    <n v="1545003"/>
    <n v="12319"/>
    <n v="210922188"/>
    <n v="344289200"/>
    <n v="0"/>
    <n v="0"/>
    <n v="0"/>
    <n v="72"/>
    <n v="1812749"/>
    <n v="2211400"/>
    <n v="0"/>
    <n v="0"/>
    <n v="0"/>
    <n v="0"/>
    <n v="0"/>
    <n v="0"/>
    <n v="0"/>
    <n v="0"/>
    <n v="0"/>
    <n v="97537033"/>
    <n v="166822900"/>
    <n v="42251976"/>
    <n v="68671500"/>
    <n v="16021772"/>
    <n v="27045300"/>
    <n v="54281216"/>
    <n v="80448500"/>
    <d v="2021-08-03T00:00:00"/>
    <d v="2021-08-03T00:00:00"/>
    <d v="2021-08-04T00:00:00"/>
    <n v="12319"/>
    <n v="12319"/>
    <s v="ARYANTO"/>
    <n v="6"/>
    <n v="113892"/>
    <n v="180000"/>
  </r>
  <r>
    <s v="11134"/>
    <s v="S134"/>
    <x v="0"/>
    <s v="S134 - ROBINSON CIKUPA II"/>
    <s v="RHO"/>
    <s v="WEST"/>
    <s v="JAVA"/>
    <s v="BANTEN"/>
    <s v="TANGERANG"/>
    <s v="A"/>
    <s v="ARYANTO"/>
    <x v="1"/>
    <n v="11173"/>
    <x v="4"/>
    <s v="M67"/>
    <s v="S134M7C"/>
    <n v="51800000"/>
    <n v="0"/>
    <n v="51800000"/>
    <s v="11134 SABAR SUBUR CIKUPA II"/>
    <n v="11173"/>
    <n v="56950000"/>
    <n v="67000000"/>
    <n v="7882"/>
    <n v="262647245"/>
    <n v="371358860"/>
    <n v="101"/>
    <n v="3066221"/>
    <n v="3497640"/>
    <n v="0"/>
    <n v="0"/>
    <n v="0"/>
    <n v="0"/>
    <n v="0"/>
    <n v="0"/>
    <n v="0"/>
    <n v="0"/>
    <n v="0"/>
    <n v="0"/>
    <n v="0"/>
    <n v="0"/>
    <n v="0"/>
    <n v="0"/>
    <n v="0"/>
    <n v="124800"/>
    <n v="529931"/>
    <n v="7867"/>
    <n v="261925251"/>
    <n v="370414720"/>
    <n v="0"/>
    <n v="0"/>
    <n v="0"/>
    <n v="4"/>
    <n v="62566"/>
    <n v="84000"/>
    <n v="0"/>
    <n v="0"/>
    <n v="0"/>
    <n v="0"/>
    <n v="0"/>
    <n v="0"/>
    <n v="0"/>
    <n v="0"/>
    <n v="0"/>
    <n v="93103459"/>
    <n v="135151720"/>
    <n v="22956278"/>
    <n v="35615500"/>
    <n v="17907096"/>
    <n v="25225500"/>
    <n v="124544513"/>
    <n v="169564500"/>
    <d v="2021-08-03T00:00:00"/>
    <d v="2021-07-16T00:00:00"/>
    <d v="2021-08-04T00:00:00"/>
    <n v="7867"/>
    <n v="7867"/>
    <s v="ARYANTO"/>
    <n v="0"/>
    <n v="0"/>
    <n v="0"/>
  </r>
  <r>
    <s v="11134"/>
    <s v="S134"/>
    <x v="0"/>
    <s v="S134 - ROBINSON CIKUPA II"/>
    <s v="RHO"/>
    <s v="WEST"/>
    <s v="JAVA"/>
    <s v="BANTEN"/>
    <s v="TANGERANG"/>
    <s v="A"/>
    <s v="ARYANTO"/>
    <x v="1"/>
    <n v="11281"/>
    <x v="5"/>
    <s v="M8"/>
    <s v="S134M8A"/>
    <n v="374200000"/>
    <n v="0"/>
    <n v="374200000"/>
    <s v="11134 SABAR SUBUR CIKUPA II"/>
    <n v="11281"/>
    <n v="411660000"/>
    <n v="457400000"/>
    <n v="72860"/>
    <n v="798613941"/>
    <n v="1071223175"/>
    <n v="4315"/>
    <n v="43777119"/>
    <n v="49677200"/>
    <n v="0"/>
    <n v="0"/>
    <n v="0"/>
    <n v="0"/>
    <n v="0"/>
    <n v="0"/>
    <n v="0"/>
    <n v="0"/>
    <n v="0"/>
    <n v="0"/>
    <n v="24"/>
    <n v="179899"/>
    <n v="238800"/>
    <n v="0"/>
    <n v="0"/>
    <n v="1507460"/>
    <n v="5702687"/>
    <n v="72858"/>
    <n v="792505508"/>
    <n v="1063417700"/>
    <n v="0"/>
    <n v="0"/>
    <n v="0"/>
    <n v="388"/>
    <n v="5629704"/>
    <n v="7161000"/>
    <n v="1204"/>
    <n v="8493922"/>
    <n v="11736200"/>
    <n v="0"/>
    <n v="0"/>
    <n v="0"/>
    <n v="0"/>
    <n v="0"/>
    <n v="0"/>
    <n v="327236964"/>
    <n v="432549525"/>
    <n v="55474751"/>
    <n v="74483900"/>
    <n v="63343247"/>
    <n v="87337225"/>
    <n v="339906332"/>
    <n v="460482150"/>
    <d v="2021-08-03T00:00:00"/>
    <d v="2021-08-01T00:00:00"/>
    <d v="2021-08-04T00:00:00"/>
    <n v="72858"/>
    <n v="72858"/>
    <s v="ARYANTO"/>
    <n v="1035"/>
    <n v="1985557"/>
    <n v="2652750"/>
  </r>
  <r>
    <s v="11134"/>
    <s v="S134"/>
    <x v="0"/>
    <s v="S134 - ROBINSON CIKUPA II"/>
    <s v="RHO"/>
    <s v="WEST"/>
    <s v="JAVA"/>
    <s v="BANTEN"/>
    <s v="TANGERANG"/>
    <s v="A"/>
    <s v="ARYANTO"/>
    <x v="1"/>
    <n v="11282"/>
    <x v="6"/>
    <s v="M8"/>
    <s v="S134M8B"/>
    <n v="465500000"/>
    <n v="0"/>
    <n v="465500000"/>
    <s v="11134 SABAR SUBUR CIKUPA II"/>
    <n v="11282"/>
    <n v="512010000"/>
    <n v="568900000"/>
    <n v="75652"/>
    <n v="596387556"/>
    <n v="766571575"/>
    <n v="5457"/>
    <n v="34628303"/>
    <n v="39664925"/>
    <n v="0"/>
    <n v="0"/>
    <n v="0"/>
    <n v="0"/>
    <n v="168"/>
    <n v="1267756"/>
    <n v="1802400"/>
    <n v="731"/>
    <n v="1857663"/>
    <n v="2382750"/>
    <n v="124"/>
    <n v="696388"/>
    <n v="955600"/>
    <n v="0"/>
    <n v="0"/>
    <n v="1332497"/>
    <n v="1806039"/>
    <n v="74199"/>
    <n v="592592676"/>
    <n v="762409250"/>
    <n v="780"/>
    <n v="20265844"/>
    <n v="25722000"/>
    <n v="0"/>
    <n v="0"/>
    <n v="0"/>
    <n v="3968"/>
    <n v="16004644"/>
    <n v="21871200"/>
    <n v="0"/>
    <n v="0"/>
    <n v="0"/>
    <n v="0"/>
    <n v="0"/>
    <n v="0"/>
    <n v="386511813"/>
    <n v="484194500"/>
    <n v="99824720"/>
    <n v="136961450"/>
    <n v="33128348"/>
    <n v="46611100"/>
    <n v="70374117"/>
    <n v="91114100"/>
    <d v="2021-08-03T00:00:00"/>
    <d v="2021-08-01T00:00:00"/>
    <d v="2021-08-04T00:00:00"/>
    <n v="74199"/>
    <n v="74219"/>
    <s v="ARYANTO"/>
    <n v="803"/>
    <n v="5106690"/>
    <n v="6864800"/>
  </r>
  <r>
    <s v="11134"/>
    <s v="S134"/>
    <x v="0"/>
    <s v="S134 - ROBINSON CIKUPA II"/>
    <s v="RHO"/>
    <s v="WEST"/>
    <s v="JAVA"/>
    <s v="BANTEN"/>
    <s v="TANGERANG"/>
    <s v="A"/>
    <s v="ARYANTO"/>
    <x v="1"/>
    <n v="11283"/>
    <x v="7"/>
    <s v="M8"/>
    <s v="S134M8C"/>
    <n v="225900000"/>
    <n v="0"/>
    <n v="225900000"/>
    <s v="11134 SABAR SUBUR CIKUPA II"/>
    <n v="11283"/>
    <n v="248496000"/>
    <n v="267200000"/>
    <n v="34533"/>
    <n v="324093838"/>
    <n v="411254430"/>
    <n v="1711"/>
    <n v="13498640"/>
    <n v="15247290"/>
    <n v="0"/>
    <n v="0"/>
    <n v="0"/>
    <n v="0"/>
    <n v="420"/>
    <n v="3969593"/>
    <n v="5226000"/>
    <n v="18"/>
    <n v="408602"/>
    <n v="536500"/>
    <n v="612"/>
    <n v="3658539"/>
    <n v="4751100"/>
    <n v="0"/>
    <n v="0"/>
    <n v="390785"/>
    <n v="1674655"/>
    <n v="33900"/>
    <n v="321032834"/>
    <n v="407331905"/>
    <n v="0"/>
    <n v="0"/>
    <n v="0"/>
    <n v="0"/>
    <n v="0"/>
    <n v="0"/>
    <n v="162"/>
    <n v="1029819"/>
    <n v="1357800"/>
    <n v="0"/>
    <n v="0"/>
    <n v="0"/>
    <n v="0"/>
    <n v="0"/>
    <n v="0"/>
    <n v="106230200"/>
    <n v="133509305"/>
    <n v="69883429"/>
    <n v="88369550"/>
    <n v="37414043"/>
    <n v="48791150"/>
    <n v="105939065"/>
    <n v="134531800"/>
    <d v="2021-08-03T00:00:00"/>
    <d v="2021-08-01T00:00:00"/>
    <d v="2021-08-04T00:00:00"/>
    <n v="33900"/>
    <n v="33900"/>
    <s v="ARYANTO"/>
    <n v="0"/>
    <n v="0"/>
    <n v="0"/>
  </r>
  <r>
    <s v="11134"/>
    <s v="S134"/>
    <x v="0"/>
    <s v="S134 - ROBINSON CIKUPA II"/>
    <s v="RHO"/>
    <s v="WEST"/>
    <s v="JAVA"/>
    <s v="BANTEN"/>
    <s v="TANGERANG"/>
    <s v="A"/>
    <s v="ARYANTO"/>
    <x v="1"/>
    <n v="11384"/>
    <x v="8"/>
    <s v="M8"/>
    <s v="S134M8D"/>
    <n v="689900000"/>
    <n v="0"/>
    <n v="689900000"/>
    <s v="11134 SABAR SUBUR CIKUPA II"/>
    <n v="11384"/>
    <n v="758912000"/>
    <n v="774400000"/>
    <n v="10364"/>
    <n v="179664489"/>
    <n v="233751100"/>
    <n v="934"/>
    <n v="17463088"/>
    <n v="18543050"/>
    <n v="301"/>
    <n v="7344997"/>
    <n v="8225100"/>
    <n v="7477364"/>
    <n v="0"/>
    <n v="0"/>
    <n v="0"/>
    <n v="28"/>
    <n v="229432"/>
    <n v="336500"/>
    <n v="59"/>
    <n v="1324579"/>
    <n v="1663100"/>
    <n v="0"/>
    <n v="0"/>
    <n v="484610"/>
    <n v="2034222"/>
    <n v="10018"/>
    <n v="175939402"/>
    <n v="226162200"/>
    <n v="164"/>
    <n v="3293080"/>
    <n v="4052600"/>
    <n v="0"/>
    <n v="0"/>
    <n v="0"/>
    <n v="1875"/>
    <n v="39253790"/>
    <n v="49769900"/>
    <n v="107"/>
    <n v="2159604"/>
    <n v="1081500"/>
    <n v="-1"/>
    <n v="171153"/>
    <n v="4199300"/>
    <n v="131407309"/>
    <n v="167198450"/>
    <n v="14875031"/>
    <n v="20420150"/>
    <n v="8954490"/>
    <n v="11646500"/>
    <n v="20345073"/>
    <n v="26319300"/>
    <d v="2021-08-03T00:00:00"/>
    <d v="2021-08-03T00:00:00"/>
    <d v="2021-08-04T00:00:00"/>
    <n v="10018"/>
    <n v="10019"/>
    <s v="ARYANTO"/>
    <n v="0"/>
    <n v="0"/>
    <n v="0"/>
  </r>
  <r>
    <s v="11135"/>
    <s v="S135"/>
    <x v="0"/>
    <s v="S135 - ROBINSON KODIM II"/>
    <s v="RHO"/>
    <s v="WEST"/>
    <s v="JAVA"/>
    <s v="BANTEN"/>
    <s v="TANGERANG"/>
    <s v="A"/>
    <s v="OTHER"/>
    <x v="1"/>
    <n v="11161"/>
    <x v="0"/>
    <s v="M67"/>
    <s v="S135M6A"/>
    <n v="44000000"/>
    <n v="14000000"/>
    <n v="58000000"/>
    <s v="11135 ROBINSON KODIM II"/>
    <n v="11161"/>
    <n v="48370000"/>
    <n v="69100000"/>
    <n v="2372"/>
    <n v="98237230"/>
    <n v="158601900"/>
    <n v="67"/>
    <n v="2614183"/>
    <n v="4042300"/>
    <n v="0"/>
    <n v="0"/>
    <n v="0"/>
    <n v="0"/>
    <n v="0"/>
    <n v="0"/>
    <n v="0"/>
    <n v="0"/>
    <n v="0"/>
    <n v="0"/>
    <n v="0"/>
    <n v="0"/>
    <n v="0"/>
    <n v="0"/>
    <n v="0"/>
    <n v="1166700"/>
    <n v="208299"/>
    <n v="2342"/>
    <n v="97390406"/>
    <n v="157218900"/>
    <n v="0"/>
    <n v="0"/>
    <n v="0"/>
    <n v="0"/>
    <n v="0"/>
    <n v="0"/>
    <n v="0"/>
    <n v="0"/>
    <n v="0"/>
    <n v="0"/>
    <n v="0"/>
    <n v="0"/>
    <n v="0"/>
    <n v="0"/>
    <n v="0"/>
    <n v="39627071"/>
    <n v="64019500"/>
    <n v="40299322"/>
    <n v="62531000"/>
    <n v="6593280"/>
    <n v="11482800"/>
    <n v="10870733"/>
    <n v="19185600"/>
    <d v="2021-08-03T00:00:00"/>
    <d v="2021-07-13T00:00:00"/>
    <d v="2021-08-04T00:00:00"/>
    <n v="2342"/>
    <n v="2342"/>
    <s v="OTHER"/>
    <n v="0"/>
    <n v="0"/>
    <n v="0"/>
  </r>
  <r>
    <s v="11135"/>
    <s v="S135"/>
    <x v="0"/>
    <s v="S135 - ROBINSON KODIM II"/>
    <s v="RHO"/>
    <s v="WEST"/>
    <s v="JAVA"/>
    <s v="BANTEN"/>
    <s v="TANGERANG"/>
    <s v="A"/>
    <s v="OTHER"/>
    <x v="1"/>
    <n v="11162"/>
    <x v="1"/>
    <s v="M67"/>
    <s v="S135M6B"/>
    <n v="10600000"/>
    <n v="1300000"/>
    <n v="11900000"/>
    <s v="11135 ROBINSON KODIM II"/>
    <n v="11162"/>
    <n v="11690000"/>
    <n v="16700000"/>
    <n v="2083"/>
    <n v="51660809"/>
    <n v="83985600"/>
    <n v="20"/>
    <n v="762727"/>
    <n v="857000"/>
    <n v="0"/>
    <n v="0"/>
    <n v="0"/>
    <n v="0"/>
    <n v="0"/>
    <n v="0"/>
    <n v="0"/>
    <n v="570"/>
    <n v="27282138"/>
    <n v="49590000"/>
    <n v="0"/>
    <n v="0"/>
    <n v="0"/>
    <n v="0"/>
    <n v="0"/>
    <n v="18000"/>
    <n v="235001"/>
    <n v="1505"/>
    <n v="24172431"/>
    <n v="34039600"/>
    <n v="0"/>
    <n v="0"/>
    <n v="0"/>
    <n v="0"/>
    <n v="0"/>
    <n v="0"/>
    <n v="0"/>
    <n v="0"/>
    <n v="0"/>
    <n v="0"/>
    <n v="0"/>
    <n v="0"/>
    <n v="0"/>
    <n v="0"/>
    <n v="0"/>
    <n v="3903107"/>
    <n v="7085000"/>
    <n v="7106507"/>
    <n v="11251000"/>
    <n v="662735"/>
    <n v="952300"/>
    <n v="11974019"/>
    <n v="14117300"/>
    <d v="2021-08-02T00:00:00"/>
    <d v="2021-07-30T00:00:00"/>
    <d v="2021-08-04T00:00:00"/>
    <n v="1505"/>
    <n v="1505"/>
    <s v="OTHER"/>
    <n v="0"/>
    <n v="0"/>
    <n v="0"/>
  </r>
  <r>
    <s v="11135"/>
    <s v="S135"/>
    <x v="0"/>
    <s v="S135 - ROBINSON KODIM II"/>
    <s v="RHO"/>
    <s v="WEST"/>
    <s v="JAVA"/>
    <s v="BANTEN"/>
    <s v="TANGERANG"/>
    <s v="A"/>
    <s v="OTHER"/>
    <x v="1"/>
    <n v="11171"/>
    <x v="2"/>
    <s v="M67"/>
    <s v="S135M7A"/>
    <n v="74000000"/>
    <n v="16100000"/>
    <n v="90100000"/>
    <s v="11135 ROBINSON KODIM II"/>
    <n v="11171"/>
    <n v="81375000"/>
    <n v="108500000"/>
    <n v="6663"/>
    <n v="228645764"/>
    <n v="369715800"/>
    <n v="204"/>
    <n v="7863093"/>
    <n v="10122600"/>
    <n v="0"/>
    <n v="0"/>
    <n v="0"/>
    <n v="0"/>
    <n v="0"/>
    <n v="0"/>
    <n v="0"/>
    <n v="0"/>
    <n v="0"/>
    <n v="0"/>
    <n v="0"/>
    <n v="0"/>
    <n v="0"/>
    <n v="0"/>
    <n v="0"/>
    <n v="1473200"/>
    <n v="1550315"/>
    <n v="6585"/>
    <n v="225885960"/>
    <n v="365400000"/>
    <n v="0"/>
    <n v="0"/>
    <n v="0"/>
    <n v="114"/>
    <n v="1990201"/>
    <n v="3564000"/>
    <n v="0"/>
    <n v="0"/>
    <n v="0"/>
    <n v="0"/>
    <n v="0"/>
    <n v="0"/>
    <n v="0"/>
    <n v="0"/>
    <n v="0"/>
    <n v="190593069"/>
    <n v="312130700"/>
    <n v="10160458"/>
    <n v="16770000"/>
    <n v="12245292"/>
    <n v="16424800"/>
    <n v="12887141"/>
    <n v="20074500"/>
    <d v="2021-08-03T00:00:00"/>
    <d v="2021-08-03T00:00:00"/>
    <d v="2021-08-04T00:00:00"/>
    <n v="6585"/>
    <n v="6585"/>
    <s v="OTHER"/>
    <n v="15"/>
    <n v="480715"/>
    <n v="867000"/>
  </r>
  <r>
    <s v="11135"/>
    <s v="S135"/>
    <x v="0"/>
    <s v="S135 - ROBINSON KODIM II"/>
    <s v="RHO"/>
    <s v="WEST"/>
    <s v="JAVA"/>
    <s v="BANTEN"/>
    <s v="TANGERANG"/>
    <s v="A"/>
    <s v="OTHER"/>
    <x v="1"/>
    <n v="11172"/>
    <x v="3"/>
    <s v="M67"/>
    <s v="S135M7B"/>
    <n v="109900000"/>
    <n v="0"/>
    <n v="109900000"/>
    <s v="11135 ROBINSON KODIM II"/>
    <n v="11172"/>
    <n v="120890000"/>
    <n v="157000000"/>
    <n v="13318"/>
    <n v="212792646"/>
    <n v="355207900"/>
    <n v="478"/>
    <n v="10583303"/>
    <n v="13017400"/>
    <n v="0"/>
    <n v="0"/>
    <n v="0"/>
    <n v="0"/>
    <n v="0"/>
    <n v="0"/>
    <n v="0"/>
    <n v="0"/>
    <n v="0"/>
    <n v="0"/>
    <n v="0"/>
    <n v="0"/>
    <n v="0"/>
    <n v="0"/>
    <n v="0"/>
    <n v="1388770"/>
    <n v="2877023"/>
    <n v="13126"/>
    <n v="211630502"/>
    <n v="352894800"/>
    <n v="0"/>
    <n v="0"/>
    <n v="0"/>
    <n v="16"/>
    <n v="1116370"/>
    <n v="794800"/>
    <n v="0"/>
    <n v="0"/>
    <n v="0"/>
    <n v="0"/>
    <n v="0"/>
    <n v="0"/>
    <n v="0"/>
    <n v="-10275"/>
    <n v="100000"/>
    <n v="118988628"/>
    <n v="204909100"/>
    <n v="73664177"/>
    <n v="116910600"/>
    <n v="5395583"/>
    <n v="9046300"/>
    <n v="13564614"/>
    <n v="21996800"/>
    <d v="2021-08-03T00:00:00"/>
    <d v="2021-08-03T00:00:00"/>
    <d v="2021-08-04T00:00:00"/>
    <n v="13126"/>
    <n v="13126"/>
    <s v="OTHER"/>
    <n v="96"/>
    <n v="3648015"/>
    <n v="5897600"/>
  </r>
  <r>
    <s v="11135"/>
    <s v="S135"/>
    <x v="0"/>
    <s v="S135 - ROBINSON KODIM II"/>
    <s v="RHO"/>
    <s v="WEST"/>
    <s v="JAVA"/>
    <s v="BANTEN"/>
    <s v="TANGERANG"/>
    <s v="A"/>
    <s v="OTHER"/>
    <x v="1"/>
    <n v="11173"/>
    <x v="4"/>
    <s v="M67"/>
    <s v="S135M7C"/>
    <n v="60500000"/>
    <n v="0"/>
    <n v="60500000"/>
    <s v="11135 ROBINSON KODIM II"/>
    <n v="11173"/>
    <n v="66555000"/>
    <n v="78300000"/>
    <n v="5633"/>
    <n v="180030021"/>
    <n v="257473100"/>
    <n v="182"/>
    <n v="6906000"/>
    <n v="7974400"/>
    <n v="0"/>
    <n v="0"/>
    <n v="0"/>
    <n v="0"/>
    <n v="0"/>
    <n v="0"/>
    <n v="0"/>
    <n v="0"/>
    <n v="0"/>
    <n v="0"/>
    <n v="0"/>
    <n v="0"/>
    <n v="0"/>
    <n v="0"/>
    <n v="0"/>
    <n v="368800"/>
    <n v="1522583"/>
    <n v="5595"/>
    <n v="180421619"/>
    <n v="257959100"/>
    <n v="0"/>
    <n v="0"/>
    <n v="0"/>
    <n v="20"/>
    <n v="314000"/>
    <n v="400000"/>
    <n v="0"/>
    <n v="0"/>
    <n v="0"/>
    <n v="0"/>
    <n v="0"/>
    <n v="0"/>
    <n v="0"/>
    <n v="0"/>
    <n v="0"/>
    <n v="62746448"/>
    <n v="89202300"/>
    <n v="58488973"/>
    <n v="83389500"/>
    <n v="3716198"/>
    <n v="5595000"/>
    <n v="54357590"/>
    <n v="78312300"/>
    <d v="2021-08-03T00:00:00"/>
    <d v="2021-08-03T00:00:00"/>
    <d v="2021-08-04T00:00:00"/>
    <n v="5595"/>
    <n v="5595"/>
    <s v="OTHER"/>
    <n v="35"/>
    <n v="2375538"/>
    <n v="3372000"/>
  </r>
  <r>
    <s v="11135"/>
    <s v="S135"/>
    <x v="0"/>
    <s v="S135 - ROBINSON KODIM II"/>
    <s v="RHO"/>
    <s v="WEST"/>
    <s v="JAVA"/>
    <s v="BANTEN"/>
    <s v="TANGERANG"/>
    <s v="A"/>
    <s v="OTHER"/>
    <x v="1"/>
    <n v="11281"/>
    <x v="5"/>
    <s v="M8"/>
    <s v="S135M8A"/>
    <n v="540500000"/>
    <n v="0"/>
    <n v="540500000"/>
    <s v="11135 ROBINSON KODIM II"/>
    <n v="11281"/>
    <n v="594540000"/>
    <n v="660600000"/>
    <n v="76947"/>
    <n v="948443843"/>
    <n v="1273066400"/>
    <n v="6880"/>
    <n v="68900468"/>
    <n v="78986425"/>
    <n v="0"/>
    <n v="0"/>
    <n v="0"/>
    <n v="0"/>
    <n v="1608"/>
    <n v="27925064"/>
    <n v="37004400"/>
    <n v="0"/>
    <n v="0"/>
    <n v="0"/>
    <n v="4"/>
    <n v="119719"/>
    <n v="155600"/>
    <n v="0"/>
    <n v="0"/>
    <n v="3184759"/>
    <n v="6280067"/>
    <n v="80562"/>
    <n v="984183743"/>
    <n v="1322519825"/>
    <n v="24"/>
    <n v="722843"/>
    <n v="933600"/>
    <n v="1493"/>
    <n v="15897801"/>
    <n v="21066600"/>
    <n v="2454"/>
    <n v="6062536"/>
    <n v="7912200"/>
    <n v="0"/>
    <n v="0"/>
    <n v="0"/>
    <n v="0"/>
    <n v="0"/>
    <n v="0"/>
    <n v="747047624"/>
    <n v="989499275"/>
    <n v="80212745"/>
    <n v="107151725"/>
    <n v="56935731"/>
    <n v="76911850"/>
    <n v="98634918"/>
    <n v="147158325"/>
    <d v="2021-08-03T00:00:00"/>
    <d v="2021-08-03T00:00:00"/>
    <d v="2021-08-04T00:00:00"/>
    <n v="80562"/>
    <n v="80562"/>
    <s v="OTHER"/>
    <n v="5135"/>
    <n v="33606611"/>
    <n v="44486350"/>
  </r>
  <r>
    <s v="11135"/>
    <s v="S135"/>
    <x v="0"/>
    <s v="S135 - ROBINSON KODIM II"/>
    <s v="RHO"/>
    <s v="WEST"/>
    <s v="JAVA"/>
    <s v="BANTEN"/>
    <s v="TANGERANG"/>
    <s v="A"/>
    <s v="OTHER"/>
    <x v="1"/>
    <n v="11282"/>
    <x v="6"/>
    <s v="M8"/>
    <s v="S135M8B"/>
    <n v="630200000"/>
    <n v="0"/>
    <n v="630200000"/>
    <s v="11135 ROBINSON KODIM II"/>
    <n v="11282"/>
    <n v="693180000"/>
    <n v="770200000"/>
    <n v="88418"/>
    <n v="707073322"/>
    <n v="899381950"/>
    <n v="9229"/>
    <n v="59364248"/>
    <n v="67314750"/>
    <n v="0"/>
    <n v="0"/>
    <n v="0"/>
    <n v="0"/>
    <n v="600"/>
    <n v="16251510"/>
    <n v="19050000"/>
    <n v="16"/>
    <n v="65250"/>
    <n v="87250"/>
    <n v="20"/>
    <n v="235567"/>
    <n v="330000"/>
    <n v="0"/>
    <n v="0"/>
    <n v="1827921"/>
    <n v="5940502"/>
    <n v="86480"/>
    <n v="706656046"/>
    <n v="898070600"/>
    <n v="0"/>
    <n v="0"/>
    <n v="0"/>
    <n v="2799"/>
    <n v="13873665"/>
    <n v="18919100"/>
    <n v="508"/>
    <n v="5137710"/>
    <n v="6534400"/>
    <n v="0"/>
    <n v="0"/>
    <n v="0"/>
    <n v="0"/>
    <n v="0"/>
    <n v="0"/>
    <n v="537381115"/>
    <n v="675180500"/>
    <n v="72037301"/>
    <n v="97666500"/>
    <n v="27601256"/>
    <n v="36105750"/>
    <n v="68938024"/>
    <n v="88260300"/>
    <d v="2021-08-03T00:00:00"/>
    <d v="2021-08-03T00:00:00"/>
    <d v="2021-08-04T00:00:00"/>
    <n v="86480"/>
    <n v="86480"/>
    <s v="OTHER"/>
    <n v="2023"/>
    <n v="7408469"/>
    <n v="9894100"/>
  </r>
  <r>
    <s v="11135"/>
    <s v="S135"/>
    <x v="0"/>
    <s v="S135 - ROBINSON KODIM II"/>
    <s v="RHO"/>
    <s v="WEST"/>
    <s v="JAVA"/>
    <s v="BANTEN"/>
    <s v="TANGERANG"/>
    <s v="A"/>
    <s v="OTHER"/>
    <x v="1"/>
    <n v="11283"/>
    <x v="7"/>
    <s v="M8"/>
    <s v="S135M8C"/>
    <n v="334500000"/>
    <n v="0"/>
    <n v="334500000"/>
    <s v="11135 ROBINSON KODIM II"/>
    <n v="11283"/>
    <n v="367908000"/>
    <n v="395600000"/>
    <n v="34484"/>
    <n v="406377388"/>
    <n v="509092005"/>
    <n v="3079"/>
    <n v="24797613"/>
    <n v="27876380"/>
    <n v="0"/>
    <n v="0"/>
    <n v="0"/>
    <n v="0"/>
    <n v="40"/>
    <n v="88200"/>
    <n v="116000"/>
    <n v="0"/>
    <n v="0"/>
    <n v="0"/>
    <n v="0"/>
    <n v="0"/>
    <n v="0"/>
    <n v="0"/>
    <n v="0"/>
    <n v="597803"/>
    <n v="3189292"/>
    <n v="33783"/>
    <n v="401919678"/>
    <n v="503298875"/>
    <n v="0"/>
    <n v="0"/>
    <n v="0"/>
    <n v="369"/>
    <n v="2663049"/>
    <n v="3340500"/>
    <n v="328"/>
    <n v="1924871"/>
    <n v="2489600"/>
    <n v="0"/>
    <n v="0"/>
    <n v="0"/>
    <n v="0"/>
    <n v="0"/>
    <n v="0"/>
    <n v="185104643"/>
    <n v="234915700"/>
    <n v="61369669"/>
    <n v="77348400"/>
    <n v="43685153"/>
    <n v="54980100"/>
    <n v="111745758"/>
    <n v="136035775"/>
    <d v="2021-08-03T00:00:00"/>
    <d v="2021-08-03T00:00:00"/>
    <d v="2021-08-04T00:00:00"/>
    <n v="33783"/>
    <n v="33783"/>
    <s v="OTHER"/>
    <n v="648"/>
    <n v="4731423"/>
    <n v="6109500"/>
  </r>
  <r>
    <s v="11135"/>
    <s v="S135"/>
    <x v="0"/>
    <s v="S135 - ROBINSON KODIM II"/>
    <s v="RHO"/>
    <s v="WEST"/>
    <s v="JAVA"/>
    <s v="BANTEN"/>
    <s v="TANGERANG"/>
    <s v="A"/>
    <s v="OTHER"/>
    <x v="1"/>
    <n v="11384"/>
    <x v="8"/>
    <s v="M8"/>
    <s v="S135M8D"/>
    <n v="626500000"/>
    <n v="0"/>
    <n v="626500000"/>
    <s v="11135 ROBINSON KODIM II"/>
    <n v="11384"/>
    <n v="689136000"/>
    <n v="703200000"/>
    <n v="13557"/>
    <n v="236533710"/>
    <n v="303152250"/>
    <n v="2030"/>
    <n v="52265382"/>
    <n v="54753750"/>
    <n v="650"/>
    <n v="15936032"/>
    <n v="19117100"/>
    <n v="17379185"/>
    <n v="0"/>
    <n v="0"/>
    <n v="0"/>
    <n v="9"/>
    <n v="74158"/>
    <n v="103500"/>
    <n v="120"/>
    <n v="2777428"/>
    <n v="3788000"/>
    <n v="0"/>
    <n v="0"/>
    <n v="601544"/>
    <n v="7367104"/>
    <n v="12973"/>
    <n v="222593289"/>
    <n v="285451750"/>
    <n v="1327"/>
    <n v="23177079"/>
    <n v="28972600"/>
    <n v="0"/>
    <n v="0"/>
    <n v="0"/>
    <n v="7906"/>
    <n v="155124334"/>
    <n v="199317600"/>
    <n v="134"/>
    <n v="3653611"/>
    <n v="3219500"/>
    <n v="-2"/>
    <n v="-28603"/>
    <n v="1742300"/>
    <n v="201168588"/>
    <n v="255920350"/>
    <n v="14141788"/>
    <n v="19179050"/>
    <n v="4708910"/>
    <n v="6597850"/>
    <n v="1873885"/>
    <n v="2740500"/>
    <d v="2021-08-03T00:00:00"/>
    <d v="2021-08-03T00:00:00"/>
    <d v="2021-08-04T00:00:00"/>
    <n v="12973"/>
    <n v="12973"/>
    <s v="OTHER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161"/>
    <x v="0"/>
    <s v="M67"/>
    <s v="S203M6A"/>
    <n v="5900000"/>
    <n v="0"/>
    <n v="5900000"/>
    <s v="11203 RAMAYANA SALATIGA"/>
    <n v="11161"/>
    <n v="6510000"/>
    <n v="9300000"/>
    <n v="2761"/>
    <n v="82774060"/>
    <n v="143752871"/>
    <n v="11"/>
    <n v="557609"/>
    <n v="870700"/>
    <n v="0"/>
    <n v="0"/>
    <n v="0"/>
    <n v="0"/>
    <n v="0"/>
    <n v="0"/>
    <n v="0"/>
    <n v="0"/>
    <n v="0"/>
    <n v="0"/>
    <n v="0"/>
    <n v="0"/>
    <n v="0"/>
    <n v="0"/>
    <n v="0"/>
    <n v="257330"/>
    <n v="65198"/>
    <n v="2756"/>
    <n v="82560835"/>
    <n v="143362771"/>
    <n v="129"/>
    <n v="3379111"/>
    <n v="6127800"/>
    <n v="0"/>
    <n v="0"/>
    <n v="0"/>
    <n v="0"/>
    <n v="0"/>
    <n v="0"/>
    <n v="0"/>
    <n v="0"/>
    <n v="0"/>
    <n v="0"/>
    <n v="0"/>
    <n v="0"/>
    <n v="11615399"/>
    <n v="20782800"/>
    <n v="6435533"/>
    <n v="12159170"/>
    <n v="5843020"/>
    <n v="10605400"/>
    <n v="58666883"/>
    <n v="99815401"/>
    <d v="2021-08-03T00:00:00"/>
    <d v="2021-06-21T00:00:00"/>
    <d v="2021-08-04T00:00:00"/>
    <n v="2756"/>
    <n v="2756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162"/>
    <x v="1"/>
    <s v="M67"/>
    <s v="S203M6B"/>
    <n v="1700000"/>
    <n v="100000"/>
    <n v="1800000"/>
    <s v="11203 RAMAYANA SALATIGA"/>
    <n v="11162"/>
    <n v="1890000"/>
    <n v="2700000"/>
    <n v="2311"/>
    <n v="33212130"/>
    <n v="46927400"/>
    <n v="7"/>
    <n v="140728"/>
    <n v="154800"/>
    <n v="0"/>
    <n v="0"/>
    <n v="0"/>
    <n v="0"/>
    <n v="0"/>
    <n v="0"/>
    <n v="0"/>
    <n v="0"/>
    <n v="0"/>
    <n v="0"/>
    <n v="0"/>
    <n v="0"/>
    <n v="0"/>
    <n v="0"/>
    <n v="0"/>
    <n v="0"/>
    <n v="39569"/>
    <n v="2306"/>
    <n v="33133083"/>
    <n v="46806500"/>
    <n v="0"/>
    <n v="0"/>
    <n v="0"/>
    <n v="0"/>
    <n v="0"/>
    <n v="0"/>
    <n v="0"/>
    <n v="0"/>
    <n v="0"/>
    <n v="0"/>
    <n v="0"/>
    <n v="0"/>
    <n v="0"/>
    <n v="0"/>
    <n v="0"/>
    <n v="-6055"/>
    <n v="-8500"/>
    <n v="135000"/>
    <n v="225000"/>
    <n v="314630"/>
    <n v="612000"/>
    <n v="32689508"/>
    <n v="45978000"/>
    <d v="2021-08-03T00:00:00"/>
    <d v="2021-07-10T00:00:00"/>
    <d v="2021-08-04T00:00:00"/>
    <n v="2306"/>
    <n v="2306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171"/>
    <x v="2"/>
    <s v="M67"/>
    <s v="S203M7A"/>
    <n v="11900000"/>
    <n v="0"/>
    <n v="11900000"/>
    <s v="11203 RAMAYANA SALATIGA"/>
    <n v="11171"/>
    <n v="13125000"/>
    <n v="17500000"/>
    <n v="2893"/>
    <n v="82982073"/>
    <n v="132119700"/>
    <n v="22"/>
    <n v="986817"/>
    <n v="1421500"/>
    <n v="0"/>
    <n v="0"/>
    <n v="0"/>
    <n v="0"/>
    <n v="0"/>
    <n v="0"/>
    <n v="0"/>
    <n v="0"/>
    <n v="0"/>
    <n v="0"/>
    <n v="0"/>
    <n v="0"/>
    <n v="0"/>
    <n v="0"/>
    <n v="0"/>
    <n v="336000"/>
    <n v="186937"/>
    <n v="2877"/>
    <n v="82376912"/>
    <n v="131049300"/>
    <n v="254"/>
    <n v="9697318"/>
    <n v="17757800"/>
    <n v="0"/>
    <n v="0"/>
    <n v="0"/>
    <n v="0"/>
    <n v="0"/>
    <n v="0"/>
    <n v="0"/>
    <n v="0"/>
    <n v="0"/>
    <n v="0"/>
    <n v="0"/>
    <n v="0"/>
    <n v="27403891"/>
    <n v="48499200"/>
    <n v="11600343"/>
    <n v="21385700"/>
    <n v="8175850"/>
    <n v="13835400"/>
    <n v="35196828"/>
    <n v="47329000"/>
    <d v="2021-08-03T00:00:00"/>
    <d v="2021-06-21T00:00:00"/>
    <d v="2021-08-04T00:00:00"/>
    <n v="2877"/>
    <n v="2877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172"/>
    <x v="3"/>
    <s v="M67"/>
    <s v="S203M7B"/>
    <n v="11700000"/>
    <n v="0"/>
    <n v="11700000"/>
    <s v="11203 RAMAYANA SALATIGA"/>
    <n v="11172"/>
    <n v="12859000"/>
    <n v="16700000"/>
    <n v="3688"/>
    <n v="82513227"/>
    <n v="141264300"/>
    <n v="3"/>
    <n v="40909"/>
    <n v="45000"/>
    <n v="0"/>
    <n v="0"/>
    <n v="0"/>
    <n v="0"/>
    <n v="0"/>
    <n v="0"/>
    <n v="0"/>
    <n v="0"/>
    <n v="0"/>
    <n v="0"/>
    <n v="0"/>
    <n v="0"/>
    <n v="0"/>
    <n v="0"/>
    <n v="0"/>
    <n v="0"/>
    <n v="-1290"/>
    <n v="3686"/>
    <n v="82477022"/>
    <n v="141230300"/>
    <n v="404"/>
    <n v="6186433"/>
    <n v="12028000"/>
    <n v="0"/>
    <n v="0"/>
    <n v="0"/>
    <n v="0"/>
    <n v="0"/>
    <n v="0"/>
    <n v="0"/>
    <n v="0"/>
    <n v="0"/>
    <n v="0"/>
    <n v="0"/>
    <n v="0"/>
    <n v="16597467"/>
    <n v="30463500"/>
    <n v="25435596"/>
    <n v="44836000"/>
    <n v="5993832"/>
    <n v="11617000"/>
    <n v="34450127"/>
    <n v="54313800"/>
    <d v="2021-08-03T00:00:00"/>
    <d v="2021-07-31T00:00:00"/>
    <d v="2021-08-04T00:00:00"/>
    <n v="3686"/>
    <n v="3686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173"/>
    <x v="4"/>
    <s v="M67"/>
    <s v="S203M7C"/>
    <n v="8600000"/>
    <n v="200000"/>
    <n v="8800000"/>
    <s v="11203 RAMAYANA SALATIGA"/>
    <n v="11173"/>
    <n v="9435000"/>
    <n v="11100000"/>
    <n v="3219"/>
    <n v="101548265"/>
    <n v="144089000"/>
    <n v="6"/>
    <n v="502727"/>
    <n v="658000"/>
    <n v="0"/>
    <n v="0"/>
    <n v="0"/>
    <n v="0"/>
    <n v="0"/>
    <n v="0"/>
    <n v="0"/>
    <n v="0"/>
    <n v="0"/>
    <n v="0"/>
    <n v="0"/>
    <n v="0"/>
    <n v="0"/>
    <n v="0"/>
    <n v="0"/>
    <n v="105000"/>
    <n v="95582"/>
    <n v="3217"/>
    <n v="101450452"/>
    <n v="143900000"/>
    <n v="238"/>
    <n v="5151059"/>
    <n v="8096500"/>
    <n v="0"/>
    <n v="0"/>
    <n v="0"/>
    <n v="0"/>
    <n v="0"/>
    <n v="0"/>
    <n v="0"/>
    <n v="0"/>
    <n v="0"/>
    <n v="0"/>
    <n v="0"/>
    <n v="0"/>
    <n v="28524620"/>
    <n v="42065500"/>
    <n v="15353111"/>
    <n v="23236500"/>
    <n v="10204907"/>
    <n v="15167500"/>
    <n v="47367814"/>
    <n v="63430500"/>
    <d v="2021-08-03T00:00:00"/>
    <d v="2021-06-21T00:00:00"/>
    <d v="2021-08-04T00:00:00"/>
    <n v="3217"/>
    <n v="3217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281"/>
    <x v="5"/>
    <s v="M8"/>
    <s v="S203M8A"/>
    <n v="28700000"/>
    <n v="0"/>
    <n v="28700000"/>
    <s v="11203 RAMAYANA SALATIGA"/>
    <n v="11281"/>
    <n v="31590000"/>
    <n v="35100000"/>
    <n v="30039"/>
    <n v="256514873"/>
    <n v="340627650"/>
    <n v="188"/>
    <n v="1222969"/>
    <n v="1431100"/>
    <n v="0"/>
    <n v="0"/>
    <n v="0"/>
    <n v="0"/>
    <n v="0"/>
    <n v="0"/>
    <n v="0"/>
    <n v="0"/>
    <n v="0"/>
    <n v="0"/>
    <n v="0"/>
    <n v="0"/>
    <n v="0"/>
    <n v="0"/>
    <n v="0"/>
    <n v="85837"/>
    <n v="141355"/>
    <n v="29995"/>
    <n v="256012399"/>
    <n v="339947450"/>
    <n v="168"/>
    <n v="1221698"/>
    <n v="1793400"/>
    <n v="0"/>
    <n v="0"/>
    <n v="0"/>
    <n v="444"/>
    <n v="3210549"/>
    <n v="4483800"/>
    <n v="0"/>
    <n v="0"/>
    <n v="0"/>
    <n v="0"/>
    <n v="-7435"/>
    <n v="10850"/>
    <n v="83662965"/>
    <n v="105495400"/>
    <n v="40624572"/>
    <n v="52583700"/>
    <n v="12206798"/>
    <n v="17299500"/>
    <n v="114457829"/>
    <n v="157768550"/>
    <d v="2021-08-03T00:00:00"/>
    <d v="2021-08-03T00:00:00"/>
    <d v="2021-08-04T00:00:00"/>
    <n v="29995"/>
    <n v="29995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282"/>
    <x v="6"/>
    <s v="M8"/>
    <s v="S203M8B"/>
    <n v="69000000"/>
    <n v="0"/>
    <n v="69000000"/>
    <s v="11203 RAMAYANA SALATIGA"/>
    <n v="11282"/>
    <n v="75870000"/>
    <n v="84300000"/>
    <n v="31709"/>
    <n v="222354495"/>
    <n v="265752800"/>
    <n v="481"/>
    <n v="1536503"/>
    <n v="1715150"/>
    <n v="75"/>
    <n v="323148"/>
    <n v="408750"/>
    <n v="371591"/>
    <n v="0"/>
    <n v="0"/>
    <n v="0"/>
    <n v="0"/>
    <n v="0"/>
    <n v="0"/>
    <n v="0"/>
    <n v="0"/>
    <n v="0"/>
    <n v="0"/>
    <n v="0"/>
    <n v="34523"/>
    <n v="-247797"/>
    <n v="31428"/>
    <n v="221565831"/>
    <n v="263532150"/>
    <n v="968"/>
    <n v="2968992"/>
    <n v="4218000"/>
    <n v="0"/>
    <n v="0"/>
    <n v="0"/>
    <n v="901"/>
    <n v="5605694"/>
    <n v="7594550"/>
    <n v="0"/>
    <n v="0"/>
    <n v="0"/>
    <n v="0"/>
    <n v="17664"/>
    <n v="1757500"/>
    <n v="110946107"/>
    <n v="141324650"/>
    <n v="38718644"/>
    <n v="44367350"/>
    <n v="16119442"/>
    <n v="20572800"/>
    <n v="55781638"/>
    <n v="57267350"/>
    <d v="2021-08-03T00:00:00"/>
    <d v="2021-08-03T00:00:00"/>
    <d v="2021-08-04T00:00:00"/>
    <n v="31428"/>
    <n v="33321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283"/>
    <x v="7"/>
    <s v="M8"/>
    <s v="S203M8C"/>
    <n v="15500000"/>
    <n v="0"/>
    <n v="15500000"/>
    <s v="11203 RAMAYANA SALATIGA"/>
    <n v="11283"/>
    <n v="17019000"/>
    <n v="18300000"/>
    <n v="9872"/>
    <n v="77215433"/>
    <n v="96928650"/>
    <n v="139"/>
    <n v="779010"/>
    <n v="880420"/>
    <n v="0"/>
    <n v="0"/>
    <n v="0"/>
    <n v="0"/>
    <n v="0"/>
    <n v="0"/>
    <n v="0"/>
    <n v="5"/>
    <n v="42045"/>
    <n v="55000"/>
    <n v="0"/>
    <n v="0"/>
    <n v="0"/>
    <n v="0"/>
    <n v="0"/>
    <n v="23510"/>
    <n v="-95937"/>
    <n v="9804"/>
    <n v="76905555"/>
    <n v="95329300"/>
    <n v="256"/>
    <n v="1647527"/>
    <n v="1972400"/>
    <n v="256"/>
    <n v="2279090"/>
    <n v="2752000"/>
    <n v="2498"/>
    <n v="22454176"/>
    <n v="27069800"/>
    <n v="0"/>
    <n v="0"/>
    <n v="0"/>
    <n v="0"/>
    <n v="-189529"/>
    <n v="1187050"/>
    <n v="33469000"/>
    <n v="41885425"/>
    <n v="14296147"/>
    <n v="17688125"/>
    <n v="5514027"/>
    <n v="6938350"/>
    <n v="23440032"/>
    <n v="28576400"/>
    <d v="2021-08-03T00:00:00"/>
    <d v="2021-08-03T00:00:00"/>
    <d v="2021-08-04T00:00:00"/>
    <n v="9804"/>
    <n v="9384"/>
    <s v="NYIMAN SAHARDI"/>
    <n v="0"/>
    <n v="0"/>
    <n v="0"/>
  </r>
  <r>
    <s v="11203"/>
    <s v="S203"/>
    <x v="0"/>
    <s v="S203 - ROBINSON SALATIGA"/>
    <s v="LKLP"/>
    <s v="WEST"/>
    <s v="JAVA"/>
    <s v="CENTRAL JAVA"/>
    <s v="SALATIGA"/>
    <s v="D"/>
    <s v="NYIMAN SAHARDI"/>
    <x v="1"/>
    <n v="11384"/>
    <x v="8"/>
    <s v="M8"/>
    <s v="S203M8D"/>
    <n v="23100000"/>
    <n v="0"/>
    <n v="23100000"/>
    <s v="11203 RAMAYANA SALATIGA"/>
    <n v="11384"/>
    <n v="25382000"/>
    <n v="25900000"/>
    <n v="1169"/>
    <n v="11165195"/>
    <n v="14062500"/>
    <n v="22"/>
    <n v="114057"/>
    <n v="129600"/>
    <n v="0"/>
    <n v="0"/>
    <n v="0"/>
    <n v="0"/>
    <n v="0"/>
    <n v="0"/>
    <n v="0"/>
    <n v="0"/>
    <n v="0"/>
    <n v="0"/>
    <n v="0"/>
    <n v="0"/>
    <n v="0"/>
    <n v="0"/>
    <n v="0"/>
    <n v="0"/>
    <n v="13670"/>
    <n v="1165"/>
    <n v="11149678"/>
    <n v="14038700"/>
    <n v="0"/>
    <n v="0"/>
    <n v="0"/>
    <n v="0"/>
    <n v="0"/>
    <n v="0"/>
    <n v="48"/>
    <n v="279718"/>
    <n v="427200"/>
    <n v="0"/>
    <n v="0"/>
    <n v="0"/>
    <n v="0"/>
    <n v="0"/>
    <n v="0"/>
    <n v="4320536"/>
    <n v="5502200"/>
    <n v="1141597"/>
    <n v="1596300"/>
    <n v="1764001"/>
    <n v="2274100"/>
    <n v="3923544"/>
    <n v="4666100"/>
    <d v="2021-08-03T00:00:00"/>
    <d v="2021-07-30T00:00:00"/>
    <d v="2021-08-04T00:00:00"/>
    <n v="1165"/>
    <n v="1193"/>
    <s v="NYIMAN SAHARDI"/>
    <n v="0"/>
    <n v="0"/>
    <n v="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161"/>
    <x v="0"/>
    <s v="M67"/>
    <s v="S205M6A"/>
    <n v="9800000"/>
    <n v="4300000"/>
    <n v="14100000"/>
    <s v="11205 RAMAYANA SUKABUMI"/>
    <n v="11161"/>
    <n v="10780000"/>
    <n v="15400000"/>
    <n v="5022"/>
    <n v="160998617"/>
    <n v="264114300"/>
    <n v="45"/>
    <n v="2084010"/>
    <n v="2836700"/>
    <n v="0"/>
    <n v="0"/>
    <n v="0"/>
    <n v="0"/>
    <n v="0"/>
    <n v="0"/>
    <n v="0"/>
    <n v="0"/>
    <n v="0"/>
    <n v="0"/>
    <n v="11"/>
    <n v="422593"/>
    <n v="1002500"/>
    <n v="0"/>
    <n v="0"/>
    <n v="544290"/>
    <n v="400328"/>
    <n v="4996"/>
    <n v="160076597"/>
    <n v="262223500"/>
    <n v="0"/>
    <n v="0"/>
    <n v="0"/>
    <n v="24"/>
    <n v="871701"/>
    <n v="1446200"/>
    <n v="0"/>
    <n v="0"/>
    <n v="0"/>
    <n v="0"/>
    <n v="0"/>
    <n v="0"/>
    <n v="0"/>
    <n v="0"/>
    <n v="0"/>
    <n v="100509470"/>
    <n v="165912300"/>
    <n v="8271746"/>
    <n v="13185400"/>
    <n v="4272968"/>
    <n v="7538100"/>
    <n v="46477094"/>
    <n v="74628100"/>
    <d v="2021-08-03T00:00:00"/>
    <d v="2021-08-03T00:00:00"/>
    <d v="2021-08-04T00:00:00"/>
    <n v="4996"/>
    <n v="4996"/>
    <s v="BURHAN BURHANUDIN"/>
    <n v="9"/>
    <n v="211418"/>
    <n v="2970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162"/>
    <x v="1"/>
    <s v="M67"/>
    <s v="S205M6B"/>
    <n v="3100000"/>
    <n v="4000000"/>
    <n v="7100000"/>
    <s v="11205 RAMAYANA SUKABUMI"/>
    <n v="11162"/>
    <n v="3430000"/>
    <n v="4900000"/>
    <n v="8918"/>
    <n v="138006572"/>
    <n v="196226000"/>
    <n v="75"/>
    <n v="2383634"/>
    <n v="2860500"/>
    <n v="0"/>
    <n v="0"/>
    <n v="0"/>
    <n v="0"/>
    <n v="0"/>
    <n v="0"/>
    <n v="0"/>
    <n v="0"/>
    <n v="0"/>
    <n v="0"/>
    <n v="0"/>
    <n v="0"/>
    <n v="0"/>
    <n v="0"/>
    <n v="0"/>
    <n v="238500"/>
    <n v="596867"/>
    <n v="8861"/>
    <n v="136599820"/>
    <n v="193937200"/>
    <n v="6"/>
    <n v="60706"/>
    <n v="116700"/>
    <n v="14"/>
    <n v="415348"/>
    <n v="770000"/>
    <n v="0"/>
    <n v="0"/>
    <n v="0"/>
    <n v="0"/>
    <n v="0"/>
    <n v="0"/>
    <n v="0"/>
    <n v="0"/>
    <n v="0"/>
    <n v="55255159"/>
    <n v="83487900"/>
    <n v="15923905"/>
    <n v="28226300"/>
    <n v="3560413"/>
    <n v="4853500"/>
    <n v="61860343"/>
    <n v="77369500"/>
    <d v="2021-08-03T00:00:00"/>
    <d v="2021-08-03T00:00:00"/>
    <d v="2021-08-04T00:00:00"/>
    <n v="8861"/>
    <n v="8861"/>
    <s v="BURHAN BURHANUDIN"/>
    <n v="0"/>
    <n v="0"/>
    <n v="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171"/>
    <x v="2"/>
    <s v="M67"/>
    <s v="S205M7A"/>
    <n v="14800000"/>
    <n v="4800000"/>
    <n v="19600000"/>
    <s v="11205 RAMAYANA SUKABUMI"/>
    <n v="11171"/>
    <n v="16275000"/>
    <n v="21700000"/>
    <n v="6360"/>
    <n v="200344352"/>
    <n v="342343600"/>
    <n v="88"/>
    <n v="3369091"/>
    <n v="4585400"/>
    <n v="0"/>
    <n v="0"/>
    <n v="0"/>
    <n v="0"/>
    <n v="0"/>
    <n v="0"/>
    <n v="0"/>
    <n v="0"/>
    <n v="0"/>
    <n v="0"/>
    <n v="133"/>
    <n v="5448191"/>
    <n v="9402000"/>
    <n v="0"/>
    <n v="0"/>
    <n v="924200"/>
    <n v="711033"/>
    <n v="6202"/>
    <n v="194717803"/>
    <n v="332652200"/>
    <n v="0"/>
    <n v="0"/>
    <n v="0"/>
    <n v="200"/>
    <n v="7496703"/>
    <n v="13136600"/>
    <n v="0"/>
    <n v="0"/>
    <n v="0"/>
    <n v="0"/>
    <n v="0"/>
    <n v="0"/>
    <n v="0"/>
    <n v="0"/>
    <n v="0"/>
    <n v="174540379"/>
    <n v="298207100"/>
    <n v="11095474"/>
    <n v="19493100"/>
    <n v="767336"/>
    <n v="916500"/>
    <n v="8181498"/>
    <n v="13881500"/>
    <d v="2021-08-03T00:00:00"/>
    <d v="2021-08-03T00:00:00"/>
    <d v="2021-08-04T00:00:00"/>
    <n v="6202"/>
    <n v="6202"/>
    <s v="BURHAN BURHANUDIN"/>
    <n v="34"/>
    <n v="1533025"/>
    <n v="27340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172"/>
    <x v="3"/>
    <s v="M67"/>
    <s v="S205M7B"/>
    <n v="25700000"/>
    <n v="300000"/>
    <n v="26000000"/>
    <s v="11205 RAMAYANA SUKABUMI"/>
    <n v="11172"/>
    <n v="28259000"/>
    <n v="36700000"/>
    <n v="9376"/>
    <n v="196507339"/>
    <n v="331656300"/>
    <n v="117"/>
    <n v="3290360"/>
    <n v="4136200"/>
    <n v="0"/>
    <n v="0"/>
    <n v="0"/>
    <n v="0"/>
    <n v="0"/>
    <n v="0"/>
    <n v="0"/>
    <n v="0"/>
    <n v="0"/>
    <n v="0"/>
    <n v="3"/>
    <n v="66342"/>
    <n v="124000"/>
    <n v="0"/>
    <n v="0"/>
    <n v="516800"/>
    <n v="810543"/>
    <n v="9326"/>
    <n v="195278030"/>
    <n v="329681700"/>
    <n v="0"/>
    <n v="0"/>
    <n v="0"/>
    <n v="223"/>
    <n v="3481819"/>
    <n v="5889200"/>
    <n v="0"/>
    <n v="0"/>
    <n v="0"/>
    <n v="0"/>
    <n v="0"/>
    <n v="0"/>
    <n v="0"/>
    <n v="0"/>
    <n v="0"/>
    <n v="169122912"/>
    <n v="290269400"/>
    <n v="12467885"/>
    <n v="20299300"/>
    <n v="1204576"/>
    <n v="2093500"/>
    <n v="11550757"/>
    <n v="15939500"/>
    <d v="2021-08-03T00:00:00"/>
    <d v="2021-08-03T00:00:00"/>
    <d v="2021-08-04T00:00:00"/>
    <n v="9326"/>
    <n v="9326"/>
    <s v="BURHAN BURHANUDIN"/>
    <n v="30"/>
    <n v="522757"/>
    <n v="9733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173"/>
    <x v="4"/>
    <s v="M67"/>
    <s v="S205M7C"/>
    <n v="16300000"/>
    <n v="0"/>
    <n v="16300000"/>
    <s v="11205 RAMAYANA SUKABUMI"/>
    <n v="11173"/>
    <n v="17935000"/>
    <n v="21100000"/>
    <n v="6031"/>
    <n v="227881437"/>
    <n v="329010100"/>
    <n v="85"/>
    <n v="2603459"/>
    <n v="3117000"/>
    <n v="0"/>
    <n v="0"/>
    <n v="0"/>
    <n v="0"/>
    <n v="0"/>
    <n v="0"/>
    <n v="0"/>
    <n v="0"/>
    <n v="0"/>
    <n v="0"/>
    <n v="0"/>
    <n v="0"/>
    <n v="0"/>
    <n v="0"/>
    <n v="0"/>
    <n v="253200"/>
    <n v="468605"/>
    <n v="5989"/>
    <n v="226882052"/>
    <n v="327565600"/>
    <n v="0"/>
    <n v="0"/>
    <n v="0"/>
    <n v="34"/>
    <n v="1227351"/>
    <n v="1915000"/>
    <n v="0"/>
    <n v="0"/>
    <n v="0"/>
    <n v="0"/>
    <n v="0"/>
    <n v="0"/>
    <n v="0"/>
    <n v="0"/>
    <n v="0"/>
    <n v="194495909"/>
    <n v="284241100"/>
    <n v="6301490"/>
    <n v="9119500"/>
    <n v="11550732"/>
    <n v="15192000"/>
    <n v="14533921"/>
    <n v="19013000"/>
    <d v="2021-08-03T00:00:00"/>
    <d v="2021-08-03T00:00:00"/>
    <d v="2021-08-04T00:00:00"/>
    <n v="5989"/>
    <n v="5989"/>
    <s v="BURHAN BURHANUDIN"/>
    <n v="3"/>
    <n v="178299"/>
    <n v="2550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281"/>
    <x v="5"/>
    <s v="M8"/>
    <s v="S205M8A"/>
    <n v="148600000"/>
    <n v="0"/>
    <n v="148600000"/>
    <s v="11205 RAMAYANA SUKABUMI"/>
    <n v="11281"/>
    <n v="163440000"/>
    <n v="181600000"/>
    <n v="95222"/>
    <n v="1114985295"/>
    <n v="1484334525"/>
    <n v="2641"/>
    <n v="30316397"/>
    <n v="34762100"/>
    <n v="72"/>
    <n v="1183269"/>
    <n v="1479600"/>
    <n v="1345092"/>
    <n v="0"/>
    <n v="0"/>
    <n v="0"/>
    <n v="0"/>
    <n v="0"/>
    <n v="0"/>
    <n v="68"/>
    <n v="982596"/>
    <n v="1296750"/>
    <n v="0"/>
    <n v="0"/>
    <n v="1410506"/>
    <n v="3753696"/>
    <n v="94035"/>
    <n v="1102179575"/>
    <n v="1467557575"/>
    <n v="0"/>
    <n v="0"/>
    <n v="0"/>
    <n v="230"/>
    <n v="2340751"/>
    <n v="3093500"/>
    <n v="166"/>
    <n v="3166342"/>
    <n v="4225700"/>
    <n v="0"/>
    <n v="0"/>
    <n v="0"/>
    <n v="0"/>
    <n v="0"/>
    <n v="0"/>
    <n v="949564064"/>
    <n v="1259543550"/>
    <n v="20243178"/>
    <n v="26719850"/>
    <n v="32512192"/>
    <n v="44697875"/>
    <n v="98989589"/>
    <n v="135080950"/>
    <d v="2021-08-03T00:00:00"/>
    <d v="2021-08-03T00:00:00"/>
    <d v="2021-08-04T00:00:00"/>
    <n v="94035"/>
    <n v="94035"/>
    <s v="BURHAN BURHANUDIN"/>
    <n v="71"/>
    <n v="755232"/>
    <n v="1024675"/>
  </r>
  <r>
    <s v="11205"/>
    <s v="S205"/>
    <x v="0"/>
    <s v="S205 - ROBINSON SUKABUMI"/>
    <s v="LKLP"/>
    <s v="WEST"/>
    <s v="JAVA"/>
    <s v="WEST JAVA"/>
    <s v="SUKABUMI"/>
    <s v="A"/>
    <s v="BURHAN BURHANUDIN"/>
    <x v="1"/>
    <n v="11282"/>
    <x v="6"/>
    <s v="M8"/>
    <s v="S205M8B"/>
    <n v="220200000"/>
    <n v="0"/>
    <n v="220200000"/>
    <s v="11205 RAMAYANA SUKABUMI"/>
    <n v="11282"/>
    <n v="242190000"/>
    <n v="269100000"/>
    <n v="107970"/>
    <n v="715485467"/>
    <n v="924514375"/>
    <n v="5428"/>
    <n v="35976599"/>
    <n v="41956200"/>
    <n v="0"/>
    <n v="0"/>
    <n v="0"/>
    <n v="0"/>
    <n v="0"/>
    <n v="0"/>
    <n v="0"/>
    <n v="0"/>
    <n v="0"/>
    <n v="0"/>
    <n v="763"/>
    <n v="4167846"/>
    <n v="5596200"/>
    <n v="0"/>
    <n v="0"/>
    <n v="1704961"/>
    <n v="57360"/>
    <n v="104211"/>
    <n v="694435054"/>
    <n v="896481925"/>
    <n v="2484"/>
    <n v="57856001"/>
    <n v="69505200"/>
    <n v="369"/>
    <n v="5631192"/>
    <n v="7886550"/>
    <n v="2988"/>
    <n v="40757255"/>
    <n v="46284000"/>
    <n v="0"/>
    <n v="0"/>
    <n v="0"/>
    <n v="0"/>
    <n v="50840"/>
    <n v="2815400"/>
    <n v="645010106"/>
    <n v="830573950"/>
    <n v="33062102"/>
    <n v="43586750"/>
    <n v="7023825"/>
    <n v="9007025"/>
    <n v="7424844"/>
    <n v="10665500"/>
    <d v="2021-08-03T00:00:00"/>
    <d v="2021-08-03T00:00:00"/>
    <d v="2021-08-04T00:00:00"/>
    <n v="104211"/>
    <n v="104211"/>
    <s v="BURHAN BURHANUDIN"/>
    <n v="67"/>
    <n v="271477"/>
    <n v="3375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283"/>
    <x v="7"/>
    <s v="M8"/>
    <s v="S205M8C"/>
    <n v="121400000"/>
    <n v="0"/>
    <n v="121400000"/>
    <s v="11205 RAMAYANA SUKABUMI"/>
    <n v="11283"/>
    <n v="133548000"/>
    <n v="143600000"/>
    <n v="36184"/>
    <n v="344824544"/>
    <n v="427835285"/>
    <n v="1391"/>
    <n v="13556388"/>
    <n v="15369705"/>
    <n v="0"/>
    <n v="0"/>
    <n v="0"/>
    <n v="0"/>
    <n v="0"/>
    <n v="0"/>
    <n v="0"/>
    <n v="0"/>
    <n v="0"/>
    <n v="0"/>
    <n v="347"/>
    <n v="2826296"/>
    <n v="3582200"/>
    <n v="0"/>
    <n v="0"/>
    <n v="457674"/>
    <n v="1097877"/>
    <n v="35127"/>
    <n v="335000092"/>
    <n v="414941810"/>
    <n v="1416"/>
    <n v="12122516"/>
    <n v="16212000"/>
    <n v="297"/>
    <n v="2071840"/>
    <n v="2796900"/>
    <n v="736"/>
    <n v="7485921"/>
    <n v="9597800"/>
    <n v="0"/>
    <n v="0"/>
    <n v="0"/>
    <n v="0"/>
    <n v="-33338"/>
    <n v="720350"/>
    <n v="248460561"/>
    <n v="305356460"/>
    <n v="33637169"/>
    <n v="43308820"/>
    <n v="908604"/>
    <n v="987075"/>
    <n v="19144673"/>
    <n v="24007165"/>
    <d v="2021-08-03T00:00:00"/>
    <d v="2021-08-03T00:00:00"/>
    <d v="2021-08-04T00:00:00"/>
    <n v="35127"/>
    <n v="35127"/>
    <s v="BURHAN BURHANUDIN"/>
    <n v="1"/>
    <n v="2320"/>
    <n v="3200"/>
  </r>
  <r>
    <s v="11205"/>
    <s v="S205"/>
    <x v="0"/>
    <s v="S205 - ROBINSON SUKABUMI"/>
    <s v="LKLP"/>
    <s v="WEST"/>
    <s v="JAVA"/>
    <s v="WEST JAVA"/>
    <s v="SUKABUMI"/>
    <s v="A"/>
    <s v="BURHAN BURHANUDIN"/>
    <x v="1"/>
    <n v="11384"/>
    <x v="8"/>
    <s v="M8"/>
    <s v="S205M8D"/>
    <n v="270200000"/>
    <n v="0"/>
    <n v="270200000"/>
    <s v="11205 RAMAYANA SUKABUMI"/>
    <n v="11384"/>
    <n v="297234000"/>
    <n v="303300000"/>
    <n v="11785"/>
    <n v="185800732"/>
    <n v="239396475"/>
    <n v="2014"/>
    <n v="53962105"/>
    <n v="55738425"/>
    <n v="598"/>
    <n v="11172139"/>
    <n v="12628400"/>
    <n v="11480365"/>
    <n v="0"/>
    <n v="0"/>
    <n v="0"/>
    <n v="0"/>
    <n v="0"/>
    <n v="0"/>
    <n v="0"/>
    <n v="0"/>
    <n v="0"/>
    <n v="0"/>
    <n v="0"/>
    <n v="1647641"/>
    <n v="7989458"/>
    <n v="11141"/>
    <n v="166996231"/>
    <n v="215183725"/>
    <n v="2430"/>
    <n v="59203950"/>
    <n v="68012800"/>
    <n v="0"/>
    <n v="0"/>
    <n v="0"/>
    <n v="3010"/>
    <n v="40756479"/>
    <n v="55348400"/>
    <n v="11"/>
    <n v="244329"/>
    <n v="158900"/>
    <n v="-2"/>
    <n v="-47384"/>
    <n v="1444000"/>
    <n v="143829952"/>
    <n v="182498300"/>
    <n v="14778762"/>
    <n v="21107925"/>
    <n v="1768113"/>
    <n v="2540300"/>
    <n v="6651904"/>
    <n v="9097000"/>
    <d v="2021-08-03T00:00:00"/>
    <d v="2021-08-03T00:00:00"/>
    <d v="2021-08-04T00:00:00"/>
    <n v="11141"/>
    <n v="11141"/>
    <s v="BURHAN BURHANUDIN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161"/>
    <x v="0"/>
    <s v="M67"/>
    <s v="S207M6A"/>
    <n v="0"/>
    <n v="0"/>
    <n v="0"/>
    <s v="11207 RAMAYANA CIREBON IIW"/>
    <n v="11161"/>
    <n v="0"/>
    <n v="0"/>
    <n v="-41"/>
    <n v="-3948734"/>
    <n v="-694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1"/>
    <n v="-3948734"/>
    <n v="-694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948734"/>
    <n v="-6940900"/>
    <m/>
    <d v="2018-08-29T00:00:00"/>
    <d v="2021-08-04T00:00:00"/>
    <n v="-41"/>
    <n v="-41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162"/>
    <x v="1"/>
    <s v="M67"/>
    <s v="S207M6B"/>
    <n v="0"/>
    <n v="0"/>
    <n v="0"/>
    <s v="11207 RAMAYANA CIREBON IIW"/>
    <n v="11162"/>
    <n v="0"/>
    <n v="0"/>
    <n v="-13"/>
    <n v="-276614"/>
    <n v="-16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3"/>
    <n v="-276614"/>
    <n v="-164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276614"/>
    <n v="-164700"/>
    <m/>
    <d v="2018-03-13T00:00:00"/>
    <d v="2021-08-04T00:00:00"/>
    <n v="-13"/>
    <n v="-13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171"/>
    <x v="2"/>
    <s v="M67"/>
    <s v="S207M7A"/>
    <n v="0"/>
    <n v="0"/>
    <n v="0"/>
    <s v="11207 RAMAYANA CIREBON IIW"/>
    <n v="11171"/>
    <n v="0"/>
    <n v="0"/>
    <n v="-142"/>
    <n v="-9068482"/>
    <n v="-780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42"/>
    <n v="-9068482"/>
    <n v="-780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68482"/>
    <n v="-7801800"/>
    <m/>
    <d v="2018-07-19T00:00:00"/>
    <d v="2021-08-04T00:00:00"/>
    <n v="-142"/>
    <n v="-142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172"/>
    <x v="3"/>
    <s v="M67"/>
    <s v="S207M7B"/>
    <n v="0"/>
    <n v="0"/>
    <n v="0"/>
    <s v="11207 RAMAYANA CIREBON IIW"/>
    <n v="11172"/>
    <n v="0"/>
    <n v="0"/>
    <n v="-90"/>
    <n v="-1763160"/>
    <n v="-321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90"/>
    <n v="-1763160"/>
    <n v="-321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63160"/>
    <n v="-3216000"/>
    <m/>
    <d v="2018-07-19T00:00:00"/>
    <d v="2021-08-04T00:00:00"/>
    <n v="-90"/>
    <n v="-90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173"/>
    <x v="4"/>
    <s v="M67"/>
    <s v="S207M7C"/>
    <n v="0"/>
    <n v="0"/>
    <n v="0"/>
    <s v="11207 RAMAYANA CIREBON IIW"/>
    <n v="11173"/>
    <n v="0"/>
    <n v="0"/>
    <n v="-38"/>
    <n v="-4863736"/>
    <n v="-6820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38"/>
    <n v="-4863736"/>
    <n v="-6820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863736"/>
    <n v="-6820500"/>
    <m/>
    <d v="2018-08-29T00:00:00"/>
    <d v="2021-08-04T00:00:00"/>
    <n v="-38"/>
    <n v="-38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281"/>
    <x v="5"/>
    <s v="M8"/>
    <s v="S207M8A"/>
    <n v="0"/>
    <n v="0"/>
    <n v="0"/>
    <s v="11207 RAMAYANA CIREBON IIW"/>
    <n v="11281"/>
    <n v="0"/>
    <n v="0"/>
    <n v="-15"/>
    <n v="-638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"/>
    <n v="-638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638182"/>
    <n v="0"/>
    <m/>
    <d v="2018-05-26T00:00:00"/>
    <d v="2021-08-04T00:00:00"/>
    <n v="-15"/>
    <n v="-15"/>
    <s v="OTHER"/>
    <n v="0"/>
    <n v="0"/>
    <n v="0"/>
  </r>
  <r>
    <s v="11207"/>
    <s v="S207"/>
    <x v="0"/>
    <s v="11207 RAMAYANA CIREBON IIW"/>
    <s v="LKLP"/>
    <s v="WEST"/>
    <s v="JAVA"/>
    <s v="WEST JAVA"/>
    <s v="CIREBON"/>
    <s v="OTHER"/>
    <s v="OTHER"/>
    <x v="2"/>
    <n v="11282"/>
    <x v="6"/>
    <s v="M8"/>
    <s v="S207M8B"/>
    <n v="0"/>
    <n v="0"/>
    <n v="0"/>
    <s v="11207 RAMAYANA CIREBON IIW"/>
    <n v="11282"/>
    <n v="0"/>
    <n v="0"/>
    <n v="-7601"/>
    <n v="-190521707"/>
    <n v="-22730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601"/>
    <n v="-190521707"/>
    <n v="-22730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0521707"/>
    <n v="-227304400"/>
    <m/>
    <d v="2018-07-03T00:00:00"/>
    <d v="2021-08-04T00:00:00"/>
    <n v="-7601"/>
    <n v="-7601"/>
    <s v="OTHER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161"/>
    <x v="0"/>
    <s v="M67"/>
    <s v="S212M6A"/>
    <n v="3400000"/>
    <n v="0"/>
    <n v="3400000"/>
    <s v="11212 RAMAYANA CIMAHI"/>
    <n v="11161"/>
    <n v="3710000"/>
    <n v="5300000"/>
    <n v="2231"/>
    <n v="72939149"/>
    <n v="126269900"/>
    <n v="7"/>
    <n v="216955"/>
    <n v="333400"/>
    <n v="0"/>
    <n v="0"/>
    <n v="0"/>
    <n v="0"/>
    <n v="0"/>
    <n v="0"/>
    <n v="0"/>
    <n v="0"/>
    <n v="0"/>
    <n v="0"/>
    <n v="0"/>
    <n v="0"/>
    <n v="0"/>
    <n v="0"/>
    <n v="0"/>
    <n v="94750"/>
    <n v="42043"/>
    <n v="2228"/>
    <n v="72872145"/>
    <n v="126131900"/>
    <n v="0"/>
    <n v="0"/>
    <n v="0"/>
    <n v="0"/>
    <n v="0"/>
    <n v="0"/>
    <n v="0"/>
    <n v="0"/>
    <n v="0"/>
    <n v="0"/>
    <n v="0"/>
    <n v="0"/>
    <n v="0"/>
    <n v="0"/>
    <n v="0"/>
    <n v="14483578"/>
    <n v="24857200"/>
    <n v="10036152"/>
    <n v="17022000"/>
    <n v="5162221"/>
    <n v="8949100"/>
    <n v="43190194"/>
    <n v="75303600"/>
    <d v="2021-08-02T00:00:00"/>
    <d v="2021-07-15T00:00:00"/>
    <d v="2021-08-04T00:00:00"/>
    <n v="2228"/>
    <n v="2228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162"/>
    <x v="1"/>
    <s v="M67"/>
    <s v="S212M6B"/>
    <n v="1100000"/>
    <n v="700000"/>
    <n v="1800000"/>
    <s v="11212 RAMAYANA CIMAHI"/>
    <n v="11162"/>
    <n v="1190000"/>
    <n v="1700000"/>
    <n v="31"/>
    <n v="316694"/>
    <n v="16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"/>
    <n v="316694"/>
    <n v="161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16694"/>
    <n v="161300"/>
    <d v="2021-01-10T00:00:00"/>
    <d v="2020-12-03T00:00:00"/>
    <d v="2021-08-04T00:00:00"/>
    <n v="31"/>
    <n v="31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171"/>
    <x v="2"/>
    <s v="M67"/>
    <s v="S212M7A"/>
    <n v="5200000"/>
    <n v="300000"/>
    <n v="5500000"/>
    <s v="11212 RAMAYANA CIMAHI"/>
    <n v="11171"/>
    <n v="5700000"/>
    <n v="7600000"/>
    <n v="1818"/>
    <n v="54151032"/>
    <n v="92527000"/>
    <n v="24"/>
    <n v="1057545"/>
    <n v="1504000"/>
    <n v="0"/>
    <n v="0"/>
    <n v="0"/>
    <n v="0"/>
    <n v="0"/>
    <n v="0"/>
    <n v="0"/>
    <n v="0"/>
    <n v="0"/>
    <n v="0"/>
    <n v="0"/>
    <n v="0"/>
    <n v="0"/>
    <n v="0"/>
    <n v="0"/>
    <n v="358500"/>
    <n v="213733"/>
    <n v="1807"/>
    <n v="53748441"/>
    <n v="91800000"/>
    <n v="0"/>
    <n v="0"/>
    <n v="0"/>
    <n v="32"/>
    <n v="726765"/>
    <n v="1316000"/>
    <n v="0"/>
    <n v="0"/>
    <n v="0"/>
    <n v="0"/>
    <n v="0"/>
    <n v="0"/>
    <n v="0"/>
    <n v="0"/>
    <n v="0"/>
    <n v="29980418"/>
    <n v="51220500"/>
    <n v="6714960"/>
    <n v="11568900"/>
    <n v="4439554"/>
    <n v="7129500"/>
    <n v="12613509"/>
    <n v="21881100"/>
    <d v="2021-08-03T00:00:00"/>
    <d v="2021-07-27T00:00:00"/>
    <d v="2021-08-04T00:00:00"/>
    <n v="1807"/>
    <n v="1807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172"/>
    <x v="3"/>
    <s v="M67"/>
    <s v="S212M7B"/>
    <n v="7000000"/>
    <n v="200000"/>
    <n v="7200000"/>
    <s v="11212 RAMAYANA CIMAHI"/>
    <n v="11172"/>
    <n v="7700000"/>
    <n v="10000000"/>
    <n v="2907"/>
    <n v="63536094"/>
    <n v="107017900"/>
    <n v="14"/>
    <n v="543363"/>
    <n v="617000"/>
    <n v="0"/>
    <n v="0"/>
    <n v="0"/>
    <n v="0"/>
    <n v="0"/>
    <n v="0"/>
    <n v="0"/>
    <n v="0"/>
    <n v="0"/>
    <n v="0"/>
    <n v="235"/>
    <n v="4908471"/>
    <n v="8315000"/>
    <n v="0"/>
    <n v="0"/>
    <n v="29300"/>
    <n v="164910"/>
    <n v="2666"/>
    <n v="58570628"/>
    <n v="98604900"/>
    <n v="0"/>
    <n v="0"/>
    <n v="0"/>
    <n v="18"/>
    <n v="493281"/>
    <n v="882000"/>
    <n v="0"/>
    <n v="0"/>
    <n v="0"/>
    <n v="0"/>
    <n v="0"/>
    <n v="0"/>
    <n v="0"/>
    <n v="0"/>
    <n v="0"/>
    <n v="18876020"/>
    <n v="33642000"/>
    <n v="16962685"/>
    <n v="28897000"/>
    <n v="7025839"/>
    <n v="12041800"/>
    <n v="15706084"/>
    <n v="24024100"/>
    <d v="2021-08-02T00:00:00"/>
    <d v="2021-07-27T00:00:00"/>
    <d v="2021-08-04T00:00:00"/>
    <n v="2666"/>
    <n v="2666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173"/>
    <x v="4"/>
    <s v="M67"/>
    <s v="S212M7C"/>
    <n v="5200000"/>
    <n v="200000"/>
    <n v="5400000"/>
    <s v="11212 RAMAYANA CIMAHI"/>
    <n v="11173"/>
    <n v="5695000"/>
    <n v="6700000"/>
    <n v="1650"/>
    <n v="73150793"/>
    <n v="104420000"/>
    <n v="16"/>
    <n v="486181"/>
    <n v="563000"/>
    <n v="0"/>
    <n v="0"/>
    <n v="0"/>
    <n v="0"/>
    <n v="0"/>
    <n v="0"/>
    <n v="0"/>
    <n v="0"/>
    <n v="0"/>
    <n v="0"/>
    <n v="0"/>
    <n v="0"/>
    <n v="0"/>
    <n v="0"/>
    <n v="0"/>
    <n v="28200"/>
    <n v="128455"/>
    <n v="1647"/>
    <n v="73071569"/>
    <n v="104286000"/>
    <n v="0"/>
    <n v="0"/>
    <n v="0"/>
    <n v="0"/>
    <n v="0"/>
    <n v="0"/>
    <n v="0"/>
    <n v="0"/>
    <n v="0"/>
    <n v="0"/>
    <n v="0"/>
    <n v="0"/>
    <n v="0"/>
    <n v="0"/>
    <n v="0"/>
    <n v="43357085"/>
    <n v="62233500"/>
    <n v="9416646"/>
    <n v="13042000"/>
    <n v="3425239"/>
    <n v="4769000"/>
    <n v="16872599"/>
    <n v="24241500"/>
    <d v="2021-08-03T00:00:00"/>
    <d v="2021-07-15T00:00:00"/>
    <d v="2021-08-04T00:00:00"/>
    <n v="1647"/>
    <n v="1647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281"/>
    <x v="5"/>
    <s v="M8"/>
    <s v="S212M8A"/>
    <n v="40800000"/>
    <n v="0"/>
    <n v="40800000"/>
    <s v="11212 RAMAYANA CIMAHI"/>
    <n v="11281"/>
    <n v="44910000"/>
    <n v="49900000"/>
    <n v="42649"/>
    <n v="487871374"/>
    <n v="649893475"/>
    <n v="524"/>
    <n v="5044745"/>
    <n v="5927625"/>
    <n v="0"/>
    <n v="0"/>
    <n v="0"/>
    <n v="0"/>
    <n v="0"/>
    <n v="0"/>
    <n v="0"/>
    <n v="0"/>
    <n v="0"/>
    <n v="0"/>
    <n v="0"/>
    <n v="0"/>
    <n v="0"/>
    <n v="0"/>
    <n v="0"/>
    <n v="378403"/>
    <n v="539085"/>
    <n v="42430"/>
    <n v="486012583"/>
    <n v="647046275"/>
    <n v="0"/>
    <n v="0"/>
    <n v="0"/>
    <n v="96"/>
    <n v="1420724"/>
    <n v="1934400"/>
    <n v="0"/>
    <n v="0"/>
    <n v="0"/>
    <n v="0"/>
    <n v="0"/>
    <n v="0"/>
    <n v="0"/>
    <n v="-5582"/>
    <n v="381125"/>
    <n v="174426309"/>
    <n v="227502375"/>
    <n v="81259807"/>
    <n v="103883675"/>
    <n v="54006105"/>
    <n v="73819475"/>
    <n v="173233819"/>
    <n v="238219350"/>
    <d v="2021-08-03T00:00:00"/>
    <d v="2021-08-01T00:00:00"/>
    <d v="2021-08-04T00:00:00"/>
    <n v="42430"/>
    <n v="42430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282"/>
    <x v="6"/>
    <s v="M8"/>
    <s v="S212M8B"/>
    <n v="87900000"/>
    <n v="0"/>
    <n v="87900000"/>
    <s v="11212 RAMAYANA CIMAHI"/>
    <n v="11282"/>
    <n v="96660000"/>
    <n v="107400000"/>
    <n v="33987"/>
    <n v="296750575"/>
    <n v="378226325"/>
    <n v="2094"/>
    <n v="9946486"/>
    <n v="11526700"/>
    <n v="0"/>
    <n v="0"/>
    <n v="0"/>
    <n v="0"/>
    <n v="0"/>
    <n v="0"/>
    <n v="0"/>
    <n v="32"/>
    <n v="170002"/>
    <n v="228800"/>
    <n v="0"/>
    <n v="0"/>
    <n v="0"/>
    <n v="0"/>
    <n v="0"/>
    <n v="740821"/>
    <n v="287386"/>
    <n v="32434"/>
    <n v="291152169"/>
    <n v="371622175"/>
    <n v="0"/>
    <n v="0"/>
    <n v="0"/>
    <n v="0"/>
    <n v="0"/>
    <n v="0"/>
    <n v="1214"/>
    <n v="4911933"/>
    <n v="6314600"/>
    <n v="0"/>
    <n v="0"/>
    <n v="0"/>
    <n v="0"/>
    <n v="0"/>
    <n v="0"/>
    <n v="178070224"/>
    <n v="218002525"/>
    <n v="31102466"/>
    <n v="42089375"/>
    <n v="51378142"/>
    <n v="71638300"/>
    <n v="29369197"/>
    <n v="38348275"/>
    <d v="2021-08-03T00:00:00"/>
    <d v="2021-07-31T00:00:00"/>
    <d v="2021-08-04T00:00:00"/>
    <n v="32434"/>
    <n v="32434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283"/>
    <x v="7"/>
    <s v="M8"/>
    <s v="S212M8C"/>
    <n v="37100000"/>
    <n v="0"/>
    <n v="37100000"/>
    <s v="11212 RAMAYANA CIMAHI"/>
    <n v="11283"/>
    <n v="40827000"/>
    <n v="43900000"/>
    <n v="11590"/>
    <n v="119983042"/>
    <n v="147835330"/>
    <n v="384"/>
    <n v="3120013"/>
    <n v="3516930"/>
    <n v="0"/>
    <n v="0"/>
    <n v="0"/>
    <n v="0"/>
    <n v="642"/>
    <n v="4749848"/>
    <n v="6354600"/>
    <n v="47"/>
    <n v="295577"/>
    <n v="398800"/>
    <n v="0"/>
    <n v="0"/>
    <n v="0"/>
    <n v="0"/>
    <n v="0"/>
    <n v="84918"/>
    <n v="353115"/>
    <n v="12018"/>
    <n v="122968211"/>
    <n v="151955315"/>
    <n v="0"/>
    <n v="0"/>
    <n v="0"/>
    <n v="0"/>
    <n v="0"/>
    <n v="0"/>
    <n v="408"/>
    <n v="2548220"/>
    <n v="3312600"/>
    <n v="0"/>
    <n v="0"/>
    <n v="0"/>
    <n v="0"/>
    <n v="0"/>
    <n v="0"/>
    <n v="59532215"/>
    <n v="74168545"/>
    <n v="16078366"/>
    <n v="20156060"/>
    <n v="12190506"/>
    <n v="15201250"/>
    <n v="32457358"/>
    <n v="39192560"/>
    <d v="2021-08-03T00:00:00"/>
    <d v="2021-08-03T00:00:00"/>
    <d v="2021-08-04T00:00:00"/>
    <n v="12018"/>
    <n v="12018"/>
    <s v="BURHAN BURHANUDIN"/>
    <n v="0"/>
    <n v="0"/>
    <n v="0"/>
  </r>
  <r>
    <s v="11212"/>
    <s v="S212"/>
    <x v="0"/>
    <s v="S212 - ROBINSON CIMAHI"/>
    <s v="LKLP"/>
    <s v="WEST"/>
    <s v="JAVA"/>
    <s v="WEST JAVA"/>
    <s v="CIMAHI"/>
    <s v="C"/>
    <s v="BURHAN BURHANUDIN"/>
    <x v="1"/>
    <n v="11384"/>
    <x v="8"/>
    <s v="M8"/>
    <s v="S212M8D"/>
    <n v="48500000"/>
    <n v="0"/>
    <n v="48500000"/>
    <s v="11212 RAMAYANA CIMAHI"/>
    <n v="11384"/>
    <n v="53312000"/>
    <n v="54400000"/>
    <n v="3535"/>
    <n v="50234969"/>
    <n v="68507375"/>
    <n v="245"/>
    <n v="8728345"/>
    <n v="9121675"/>
    <n v="300"/>
    <n v="6840000"/>
    <n v="6990000"/>
    <n v="6354545"/>
    <n v="0"/>
    <n v="0"/>
    <n v="0"/>
    <n v="286"/>
    <n v="3191621"/>
    <n v="5003550"/>
    <n v="30"/>
    <n v="684000"/>
    <n v="699000"/>
    <n v="0"/>
    <n v="0"/>
    <n v="362476"/>
    <n v="410032"/>
    <n v="3340"/>
    <n v="46123122"/>
    <n v="61177475"/>
    <n v="0"/>
    <n v="0"/>
    <n v="0"/>
    <n v="0"/>
    <n v="0"/>
    <n v="0"/>
    <n v="310"/>
    <n v="6909543"/>
    <n v="7080000"/>
    <n v="0"/>
    <n v="0"/>
    <n v="0"/>
    <n v="1"/>
    <n v="12707"/>
    <n v="868400"/>
    <n v="38884988"/>
    <n v="50659825"/>
    <n v="4432218"/>
    <n v="6383275"/>
    <n v="1211644"/>
    <n v="1727600"/>
    <n v="1594272"/>
    <n v="2406775"/>
    <d v="2021-08-03T00:00:00"/>
    <d v="2021-08-03T00:00:00"/>
    <d v="2021-08-04T00:00:00"/>
    <n v="3340"/>
    <n v="3344"/>
    <s v="BURHAN BURHANUDIN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161"/>
    <x v="0"/>
    <s v="M67"/>
    <s v="S213M6A"/>
    <n v="14300000"/>
    <n v="1800000"/>
    <n v="16100000"/>
    <s v="11213 ROBINSON MALANG"/>
    <n v="11161"/>
    <n v="15750000"/>
    <n v="22500000"/>
    <n v="4534"/>
    <n v="146689935"/>
    <n v="252722071"/>
    <n v="12"/>
    <n v="592319"/>
    <n v="907800"/>
    <n v="0"/>
    <n v="0"/>
    <n v="0"/>
    <n v="0"/>
    <n v="0"/>
    <n v="0"/>
    <n v="0"/>
    <n v="0"/>
    <n v="0"/>
    <n v="0"/>
    <n v="0"/>
    <n v="0"/>
    <n v="0"/>
    <n v="0"/>
    <n v="0"/>
    <n v="256250"/>
    <n v="88658"/>
    <n v="4528"/>
    <n v="146342920"/>
    <n v="252091171"/>
    <n v="6"/>
    <n v="103505"/>
    <n v="188400"/>
    <n v="0"/>
    <n v="0"/>
    <n v="0"/>
    <n v="0"/>
    <n v="0"/>
    <n v="0"/>
    <n v="0"/>
    <n v="0"/>
    <n v="0"/>
    <n v="0"/>
    <n v="0"/>
    <n v="0"/>
    <n v="49331824"/>
    <n v="86621650"/>
    <n v="14977708"/>
    <n v="26160945"/>
    <n v="4035684"/>
    <n v="7257600"/>
    <n v="77997704"/>
    <n v="132050976"/>
    <d v="2021-08-03T00:00:00"/>
    <d v="2021-07-25T00:00:00"/>
    <d v="2021-08-04T00:00:00"/>
    <n v="4528"/>
    <n v="4528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162"/>
    <x v="1"/>
    <s v="M67"/>
    <s v="S213M6B"/>
    <n v="2000000"/>
    <n v="200000"/>
    <n v="2200000"/>
    <s v="11213 ROBINSON MALANG"/>
    <n v="11162"/>
    <n v="2170000"/>
    <n v="3100000"/>
    <n v="5679"/>
    <n v="85695981"/>
    <n v="130008900"/>
    <n v="8"/>
    <n v="162910"/>
    <n v="197200"/>
    <n v="0"/>
    <n v="0"/>
    <n v="0"/>
    <n v="0"/>
    <n v="0"/>
    <n v="0"/>
    <n v="0"/>
    <n v="0"/>
    <n v="0"/>
    <n v="0"/>
    <n v="0"/>
    <n v="0"/>
    <n v="0"/>
    <n v="0"/>
    <n v="0"/>
    <n v="18000"/>
    <n v="11659"/>
    <n v="5674"/>
    <n v="85551981"/>
    <n v="129827400"/>
    <n v="0"/>
    <n v="0"/>
    <n v="0"/>
    <n v="0"/>
    <n v="0"/>
    <n v="0"/>
    <n v="0"/>
    <n v="0"/>
    <n v="0"/>
    <n v="0"/>
    <n v="0"/>
    <n v="0"/>
    <n v="0"/>
    <n v="0"/>
    <n v="0"/>
    <n v="23395361"/>
    <n v="41213500"/>
    <n v="7637500"/>
    <n v="12796900"/>
    <n v="2168866"/>
    <n v="4087500"/>
    <n v="52350254"/>
    <n v="71729500"/>
    <d v="2021-08-03T00:00:00"/>
    <d v="2021-07-01T00:00:00"/>
    <d v="2021-08-04T00:00:00"/>
    <n v="5674"/>
    <n v="5674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171"/>
    <x v="2"/>
    <s v="M67"/>
    <s v="S213M7A"/>
    <n v="19700000"/>
    <n v="800000"/>
    <n v="20500000"/>
    <s v="11213 ROBINSON MALANG"/>
    <n v="11171"/>
    <n v="21675000"/>
    <n v="28900000"/>
    <n v="5696"/>
    <n v="178215779"/>
    <n v="317809800"/>
    <n v="16"/>
    <n v="653363"/>
    <n v="893100"/>
    <n v="0"/>
    <n v="0"/>
    <n v="0"/>
    <n v="0"/>
    <n v="264"/>
    <n v="8445084"/>
    <n v="15285600"/>
    <n v="0"/>
    <n v="0"/>
    <n v="0"/>
    <n v="0"/>
    <n v="0"/>
    <n v="0"/>
    <n v="0"/>
    <n v="0"/>
    <n v="174400"/>
    <n v="149017"/>
    <n v="5953"/>
    <n v="186466764"/>
    <n v="332744400"/>
    <n v="0"/>
    <n v="0"/>
    <n v="0"/>
    <n v="0"/>
    <n v="0"/>
    <n v="0"/>
    <n v="0"/>
    <n v="0"/>
    <n v="0"/>
    <n v="0"/>
    <n v="0"/>
    <n v="0"/>
    <n v="0"/>
    <n v="0"/>
    <n v="0"/>
    <n v="116068272"/>
    <n v="210935200"/>
    <n v="30803620"/>
    <n v="53321200"/>
    <n v="4311866"/>
    <n v="7693400"/>
    <n v="35283006"/>
    <n v="60794600"/>
    <d v="2021-08-03T00:00:00"/>
    <d v="2021-08-02T00:00:00"/>
    <d v="2021-08-04T00:00:00"/>
    <n v="5953"/>
    <n v="5953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172"/>
    <x v="3"/>
    <s v="M67"/>
    <s v="S213M7B"/>
    <n v="16100000"/>
    <n v="0"/>
    <n v="16100000"/>
    <s v="11213 ROBINSON MALANG"/>
    <n v="11172"/>
    <n v="17710000"/>
    <n v="23000000"/>
    <n v="6407"/>
    <n v="128936640"/>
    <n v="215222600"/>
    <n v="31"/>
    <n v="1006910"/>
    <n v="1280000"/>
    <n v="0"/>
    <n v="0"/>
    <n v="0"/>
    <n v="0"/>
    <n v="24"/>
    <n v="319173"/>
    <n v="624000"/>
    <n v="0"/>
    <n v="0"/>
    <n v="0"/>
    <n v="0"/>
    <n v="0"/>
    <n v="0"/>
    <n v="0"/>
    <n v="0"/>
    <n v="217400"/>
    <n v="285919"/>
    <n v="6406"/>
    <n v="128662604"/>
    <n v="214771600"/>
    <n v="0"/>
    <n v="0"/>
    <n v="0"/>
    <n v="129"/>
    <n v="2828488"/>
    <n v="4472500"/>
    <n v="0"/>
    <n v="0"/>
    <n v="0"/>
    <n v="0"/>
    <n v="0"/>
    <n v="0"/>
    <n v="0"/>
    <n v="0"/>
    <n v="0"/>
    <n v="37662722"/>
    <n v="69652000"/>
    <n v="28938845"/>
    <n v="49186000"/>
    <n v="4824704"/>
    <n v="9980000"/>
    <n v="53098313"/>
    <n v="79613600"/>
    <d v="2021-08-03T00:00:00"/>
    <d v="2021-08-02T00:00:00"/>
    <d v="2021-08-04T00:00:00"/>
    <n v="6406"/>
    <n v="6406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173"/>
    <x v="4"/>
    <s v="M67"/>
    <s v="S213M7C"/>
    <n v="18700000"/>
    <n v="200000"/>
    <n v="18900000"/>
    <s v="11213 ROBINSON MALANG"/>
    <n v="11173"/>
    <n v="20570000"/>
    <n v="24200000"/>
    <n v="4588"/>
    <n v="193690106"/>
    <n v="286489050"/>
    <n v="18"/>
    <n v="890864"/>
    <n v="1672950"/>
    <n v="0"/>
    <n v="0"/>
    <n v="0"/>
    <n v="0"/>
    <n v="0"/>
    <n v="0"/>
    <n v="0"/>
    <n v="0"/>
    <n v="0"/>
    <n v="0"/>
    <n v="0"/>
    <n v="0"/>
    <n v="0"/>
    <n v="0"/>
    <n v="0"/>
    <n v="693000"/>
    <n v="73446"/>
    <n v="4573"/>
    <n v="192998687"/>
    <n v="284997600"/>
    <n v="0"/>
    <n v="0"/>
    <n v="0"/>
    <n v="0"/>
    <n v="0"/>
    <n v="0"/>
    <n v="0"/>
    <n v="0"/>
    <n v="0"/>
    <n v="0"/>
    <n v="0"/>
    <n v="0"/>
    <n v="0"/>
    <n v="0"/>
    <n v="0"/>
    <n v="69004337"/>
    <n v="102205950"/>
    <n v="34801663"/>
    <n v="49548000"/>
    <n v="10451016"/>
    <n v="16388600"/>
    <n v="78741671"/>
    <n v="116855050"/>
    <d v="2021-08-03T00:00:00"/>
    <d v="2021-07-21T00:00:00"/>
    <d v="2021-08-04T00:00:00"/>
    <n v="4573"/>
    <n v="4573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281"/>
    <x v="5"/>
    <s v="M8"/>
    <s v="S213M8A"/>
    <n v="43100000"/>
    <n v="0"/>
    <n v="43100000"/>
    <s v="11213 ROBINSON MALANG"/>
    <n v="11281"/>
    <n v="47430000"/>
    <n v="52700000"/>
    <n v="30252"/>
    <n v="338835394"/>
    <n v="453138625"/>
    <n v="304"/>
    <n v="2861607"/>
    <n v="3323650"/>
    <n v="0"/>
    <n v="0"/>
    <n v="0"/>
    <n v="0"/>
    <n v="0"/>
    <n v="0"/>
    <n v="0"/>
    <n v="0"/>
    <n v="0"/>
    <n v="0"/>
    <n v="0"/>
    <n v="0"/>
    <n v="0"/>
    <n v="0"/>
    <n v="0"/>
    <n v="175886"/>
    <n v="156333"/>
    <n v="30105"/>
    <n v="337621877"/>
    <n v="451750725"/>
    <n v="0"/>
    <n v="0"/>
    <n v="0"/>
    <n v="0"/>
    <n v="0"/>
    <n v="0"/>
    <n v="52"/>
    <n v="1208522"/>
    <n v="1724800"/>
    <n v="0"/>
    <n v="0"/>
    <n v="0"/>
    <n v="0"/>
    <n v="0"/>
    <n v="0"/>
    <n v="102340676"/>
    <n v="133167650"/>
    <n v="67615902"/>
    <n v="88773450"/>
    <n v="47632744"/>
    <n v="64444350"/>
    <n v="119849644"/>
    <n v="165118525"/>
    <d v="2021-08-03T00:00:00"/>
    <d v="2021-07-29T00:00:00"/>
    <d v="2021-08-04T00:00:00"/>
    <n v="30105"/>
    <n v="30105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282"/>
    <x v="6"/>
    <s v="M8"/>
    <s v="S213M8B"/>
    <n v="124500000"/>
    <n v="0"/>
    <n v="124500000"/>
    <s v="11213 ROBINSON MALANG"/>
    <n v="11282"/>
    <n v="136980000"/>
    <n v="152200000"/>
    <n v="49706"/>
    <n v="319698103"/>
    <n v="417548150"/>
    <n v="1977"/>
    <n v="8677886"/>
    <n v="10117500"/>
    <n v="92"/>
    <n v="437244"/>
    <n v="690600"/>
    <n v="627819"/>
    <n v="0"/>
    <n v="0"/>
    <n v="0"/>
    <n v="126"/>
    <n v="869989"/>
    <n v="1250750"/>
    <n v="0"/>
    <n v="0"/>
    <n v="0"/>
    <n v="0"/>
    <n v="0"/>
    <n v="617613"/>
    <n v="313463"/>
    <n v="48039"/>
    <n v="313237928"/>
    <n v="409673350"/>
    <n v="0"/>
    <n v="0"/>
    <n v="0"/>
    <n v="0"/>
    <n v="0"/>
    <n v="0"/>
    <n v="7956"/>
    <n v="23705027"/>
    <n v="31423100"/>
    <n v="0"/>
    <n v="0"/>
    <n v="0"/>
    <n v="0"/>
    <n v="0"/>
    <n v="0"/>
    <n v="184501333"/>
    <n v="233317200"/>
    <n v="60261037"/>
    <n v="83913000"/>
    <n v="13823897"/>
    <n v="18852750"/>
    <n v="49661258"/>
    <n v="67191600"/>
    <d v="2021-08-03T00:00:00"/>
    <d v="2021-08-03T00:00:00"/>
    <d v="2021-08-04T00:00:00"/>
    <n v="48039"/>
    <n v="48039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283"/>
    <x v="7"/>
    <s v="M8"/>
    <s v="S213M8C"/>
    <n v="39800000"/>
    <n v="0"/>
    <n v="39800000"/>
    <s v="11213 ROBINSON MALANG"/>
    <n v="11283"/>
    <n v="43803000"/>
    <n v="47100000"/>
    <n v="22788"/>
    <n v="161701840"/>
    <n v="207299870"/>
    <n v="312"/>
    <n v="1867751"/>
    <n v="2102590"/>
    <n v="0"/>
    <n v="0"/>
    <n v="0"/>
    <n v="0"/>
    <n v="0"/>
    <n v="0"/>
    <n v="0"/>
    <n v="0"/>
    <n v="0"/>
    <n v="0"/>
    <n v="0"/>
    <n v="0"/>
    <n v="0"/>
    <n v="0"/>
    <n v="0"/>
    <n v="48063"/>
    <n v="221750"/>
    <n v="22602"/>
    <n v="160594142"/>
    <n v="203959770"/>
    <n v="0"/>
    <n v="0"/>
    <n v="0"/>
    <n v="0"/>
    <n v="0"/>
    <n v="0"/>
    <n v="3008"/>
    <n v="25068633"/>
    <n v="29333000"/>
    <n v="0"/>
    <n v="0"/>
    <n v="0"/>
    <n v="0"/>
    <n v="179711"/>
    <n v="2139300"/>
    <n v="98598801"/>
    <n v="126851400"/>
    <n v="12450185"/>
    <n v="15237945"/>
    <n v="4754047"/>
    <n v="5993850"/>
    <n v="44614654"/>
    <n v="55667775"/>
    <d v="2021-08-03T00:00:00"/>
    <d v="2021-08-01T00:00:00"/>
    <d v="2021-08-04T00:00:00"/>
    <n v="22602"/>
    <n v="22602"/>
    <s v="NYIMAN SAHARDI"/>
    <n v="0"/>
    <n v="0"/>
    <n v="0"/>
  </r>
  <r>
    <s v="11213"/>
    <s v="S213"/>
    <x v="0"/>
    <s v="S213 - ROBINSON MALANG"/>
    <s v="LKLP"/>
    <s v="WEST"/>
    <s v="JAVA"/>
    <s v="EAST JAVA"/>
    <s v="MALANG"/>
    <s v="B"/>
    <s v="NYIMAN SAHARDI"/>
    <x v="1"/>
    <n v="11384"/>
    <x v="8"/>
    <s v="M8"/>
    <s v="S213M8D"/>
    <n v="53400000"/>
    <n v="0"/>
    <n v="53400000"/>
    <s v="11213 ROBINSON MALANG"/>
    <n v="11384"/>
    <n v="58702000"/>
    <n v="59900000"/>
    <n v="5049"/>
    <n v="79867006"/>
    <n v="109848050"/>
    <n v="177"/>
    <n v="7638845"/>
    <n v="8330150"/>
    <n v="0"/>
    <n v="0"/>
    <n v="0"/>
    <n v="0"/>
    <n v="0"/>
    <n v="0"/>
    <n v="0"/>
    <n v="0"/>
    <n v="0"/>
    <n v="0"/>
    <n v="0"/>
    <n v="0"/>
    <n v="0"/>
    <n v="0"/>
    <n v="0"/>
    <n v="671207"/>
    <n v="176181"/>
    <n v="4899"/>
    <n v="72929050"/>
    <n v="102226500"/>
    <n v="0"/>
    <n v="0"/>
    <n v="0"/>
    <n v="0"/>
    <n v="0"/>
    <n v="0"/>
    <n v="219"/>
    <n v="1638408"/>
    <n v="2110500"/>
    <n v="0"/>
    <n v="0"/>
    <n v="0"/>
    <n v="0"/>
    <n v="0"/>
    <n v="0"/>
    <n v="58777216"/>
    <n v="82569900"/>
    <n v="6484053"/>
    <n v="8483250"/>
    <n v="663747"/>
    <n v="733000"/>
    <n v="4153551"/>
    <n v="6464250"/>
    <d v="2021-08-03T00:00:00"/>
    <d v="2021-07-31T00:00:00"/>
    <d v="2021-08-04T00:00:00"/>
    <n v="4899"/>
    <n v="4899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161"/>
    <x v="0"/>
    <s v="M67"/>
    <s v="S216M6A"/>
    <n v="6300000"/>
    <n v="0"/>
    <n v="6300000"/>
    <s v="11216 ROBINSON GRESIK"/>
    <n v="11161"/>
    <n v="6930000"/>
    <n v="9900000"/>
    <n v="2518"/>
    <n v="80880246"/>
    <n v="139616080"/>
    <n v="24"/>
    <n v="641454"/>
    <n v="910400"/>
    <n v="0"/>
    <n v="0"/>
    <n v="0"/>
    <n v="0"/>
    <n v="0"/>
    <n v="0"/>
    <n v="0"/>
    <n v="0"/>
    <n v="0"/>
    <n v="0"/>
    <n v="0"/>
    <n v="0"/>
    <n v="0"/>
    <n v="0"/>
    <n v="0"/>
    <n v="204800"/>
    <n v="67126"/>
    <n v="2509"/>
    <n v="80725764"/>
    <n v="139322680"/>
    <n v="0"/>
    <n v="0"/>
    <n v="0"/>
    <n v="0"/>
    <n v="0"/>
    <n v="0"/>
    <n v="0"/>
    <n v="0"/>
    <n v="0"/>
    <n v="0"/>
    <n v="0"/>
    <n v="0"/>
    <n v="0"/>
    <n v="0"/>
    <n v="0"/>
    <n v="27900831"/>
    <n v="49129150"/>
    <n v="11785088"/>
    <n v="19937980"/>
    <n v="2626955"/>
    <n v="4696900"/>
    <n v="38412890"/>
    <n v="65558650"/>
    <d v="2021-08-03T00:00:00"/>
    <d v="2021-07-27T00:00:00"/>
    <d v="2021-08-04T00:00:00"/>
    <n v="2509"/>
    <n v="2509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162"/>
    <x v="1"/>
    <s v="M67"/>
    <s v="S216M6B"/>
    <n v="1000000"/>
    <n v="100000"/>
    <n v="1100000"/>
    <s v="11216 ROBINSON GRESIK"/>
    <n v="11162"/>
    <n v="1120000"/>
    <n v="1600000"/>
    <n v="0"/>
    <n v="70991"/>
    <n v="-16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0991"/>
    <n v="-166500"/>
    <n v="0"/>
    <n v="0"/>
    <n v="0"/>
    <n v="0"/>
    <n v="0"/>
    <n v="0"/>
    <n v="0"/>
    <n v="0"/>
    <n v="0"/>
    <n v="0"/>
    <n v="0"/>
    <n v="0"/>
    <n v="0"/>
    <n v="0"/>
    <n v="0"/>
    <n v="139213"/>
    <n v="45600"/>
    <n v="-99729"/>
    <n v="-250100"/>
    <n v="0"/>
    <n v="0"/>
    <n v="31507"/>
    <n v="38000"/>
    <d v="2021-06-21T00:00:00"/>
    <d v="2021-05-08T00:00:00"/>
    <d v="2021-08-04T00:00:00"/>
    <n v="0"/>
    <n v="0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171"/>
    <x v="2"/>
    <s v="M67"/>
    <s v="S216M7A"/>
    <n v="6800000"/>
    <n v="200000"/>
    <n v="7000000"/>
    <s v="11216 ROBINSON GRESIK"/>
    <n v="11171"/>
    <n v="7500000"/>
    <n v="10000000"/>
    <n v="2545"/>
    <n v="69300222"/>
    <n v="117683800"/>
    <n v="15"/>
    <n v="659543"/>
    <n v="904700"/>
    <n v="0"/>
    <n v="0"/>
    <n v="0"/>
    <n v="0"/>
    <n v="0"/>
    <n v="0"/>
    <n v="0"/>
    <n v="0"/>
    <n v="0"/>
    <n v="0"/>
    <n v="0"/>
    <n v="0"/>
    <n v="0"/>
    <n v="0"/>
    <n v="0"/>
    <n v="179200"/>
    <n v="112837"/>
    <n v="2536"/>
    <n v="68948681"/>
    <n v="117127700"/>
    <n v="0"/>
    <n v="0"/>
    <n v="0"/>
    <n v="62"/>
    <n v="1599928"/>
    <n v="2122800"/>
    <n v="0"/>
    <n v="0"/>
    <n v="0"/>
    <n v="0"/>
    <n v="0"/>
    <n v="0"/>
    <n v="0"/>
    <n v="0"/>
    <n v="0"/>
    <n v="31005748"/>
    <n v="55556400"/>
    <n v="10395216"/>
    <n v="19011100"/>
    <n v="4463478"/>
    <n v="8343800"/>
    <n v="23084239"/>
    <n v="34216400"/>
    <d v="2021-08-03T00:00:00"/>
    <d v="2021-07-27T00:00:00"/>
    <d v="2021-08-04T00:00:00"/>
    <n v="2536"/>
    <n v="2536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172"/>
    <x v="3"/>
    <s v="M67"/>
    <s v="S216M7B"/>
    <n v="6800000"/>
    <n v="0"/>
    <n v="6800000"/>
    <s v="11216 ROBINSON GRESIK"/>
    <n v="11172"/>
    <n v="7469000"/>
    <n v="9700000"/>
    <n v="3164"/>
    <n v="71674841"/>
    <n v="121177200"/>
    <n v="29"/>
    <n v="632499"/>
    <n v="724900"/>
    <n v="0"/>
    <n v="0"/>
    <n v="0"/>
    <n v="0"/>
    <n v="0"/>
    <n v="0"/>
    <n v="0"/>
    <n v="0"/>
    <n v="0"/>
    <n v="0"/>
    <n v="0"/>
    <n v="0"/>
    <n v="0"/>
    <n v="0"/>
    <n v="0"/>
    <n v="33150"/>
    <n v="238124"/>
    <n v="3143"/>
    <n v="71399642"/>
    <n v="120659200"/>
    <n v="0"/>
    <n v="0"/>
    <n v="0"/>
    <n v="66"/>
    <n v="1504957"/>
    <n v="2497700"/>
    <n v="0"/>
    <n v="0"/>
    <n v="0"/>
    <n v="0"/>
    <n v="0"/>
    <n v="0"/>
    <n v="0"/>
    <n v="0"/>
    <n v="0"/>
    <n v="29791762"/>
    <n v="51431000"/>
    <n v="10820724"/>
    <n v="19980000"/>
    <n v="3189357"/>
    <n v="6581000"/>
    <n v="27597799"/>
    <n v="42667200"/>
    <d v="2021-08-03T00:00:00"/>
    <d v="2021-07-27T00:00:00"/>
    <d v="2021-08-04T00:00:00"/>
    <n v="3143"/>
    <n v="3143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173"/>
    <x v="4"/>
    <s v="M67"/>
    <s v="S216M7C"/>
    <n v="6500000"/>
    <n v="0"/>
    <n v="6500000"/>
    <s v="11216 ROBINSON GRESIK"/>
    <n v="11173"/>
    <n v="7140000"/>
    <n v="8400000"/>
    <n v="3703"/>
    <n v="130639819"/>
    <n v="189409200"/>
    <n v="21"/>
    <n v="495181"/>
    <n v="611200"/>
    <n v="0"/>
    <n v="0"/>
    <n v="0"/>
    <n v="0"/>
    <n v="0"/>
    <n v="0"/>
    <n v="0"/>
    <n v="0"/>
    <n v="0"/>
    <n v="0"/>
    <n v="0"/>
    <n v="0"/>
    <n v="0"/>
    <n v="0"/>
    <n v="0"/>
    <n v="66500"/>
    <n v="75178"/>
    <n v="3698"/>
    <n v="130364374"/>
    <n v="189017700"/>
    <n v="0"/>
    <n v="0"/>
    <n v="0"/>
    <n v="0"/>
    <n v="0"/>
    <n v="0"/>
    <n v="0"/>
    <n v="0"/>
    <n v="0"/>
    <n v="0"/>
    <n v="0"/>
    <n v="0"/>
    <n v="0"/>
    <n v="0"/>
    <n v="0"/>
    <n v="57546991"/>
    <n v="87756500"/>
    <n v="5386194"/>
    <n v="7940500"/>
    <n v="5271652"/>
    <n v="6762000"/>
    <n v="61878846"/>
    <n v="86109200"/>
    <d v="2021-08-03T00:00:00"/>
    <d v="2021-07-14T00:00:00"/>
    <d v="2021-08-04T00:00:00"/>
    <n v="3698"/>
    <n v="3698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281"/>
    <x v="5"/>
    <s v="M8"/>
    <s v="S216M8A"/>
    <n v="45600000"/>
    <n v="0"/>
    <n v="45600000"/>
    <s v="11216 ROBINSON GRESIK"/>
    <n v="11281"/>
    <n v="50130000"/>
    <n v="55700000"/>
    <n v="37320"/>
    <n v="411221580"/>
    <n v="544937725"/>
    <n v="423"/>
    <n v="5151249"/>
    <n v="6091350"/>
    <n v="0"/>
    <n v="0"/>
    <n v="0"/>
    <n v="0"/>
    <n v="0"/>
    <n v="0"/>
    <n v="0"/>
    <n v="0"/>
    <n v="0"/>
    <n v="0"/>
    <n v="0"/>
    <n v="0"/>
    <n v="0"/>
    <n v="0"/>
    <n v="0"/>
    <n v="424982"/>
    <n v="378859"/>
    <n v="37142"/>
    <n v="409311252"/>
    <n v="542480775"/>
    <n v="72"/>
    <n v="393818"/>
    <n v="516000"/>
    <n v="0"/>
    <n v="0"/>
    <n v="0"/>
    <n v="0"/>
    <n v="0"/>
    <n v="0"/>
    <n v="0"/>
    <n v="0"/>
    <n v="0"/>
    <n v="0"/>
    <n v="3560"/>
    <n v="31050"/>
    <n v="111903595"/>
    <n v="143019800"/>
    <n v="51913672"/>
    <n v="67187300"/>
    <n v="48255301"/>
    <n v="66411525"/>
    <n v="169591438"/>
    <n v="230132750"/>
    <d v="2021-08-03T00:00:00"/>
    <d v="2021-08-02T00:00:00"/>
    <d v="2021-08-04T00:00:00"/>
    <n v="37142"/>
    <n v="37142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282"/>
    <x v="6"/>
    <s v="M8"/>
    <s v="S216M8B"/>
    <n v="131700000"/>
    <n v="0"/>
    <n v="131700000"/>
    <s v="11216 ROBINSON GRESIK"/>
    <n v="11282"/>
    <n v="144900000"/>
    <n v="161000000"/>
    <n v="53259"/>
    <n v="341028679"/>
    <n v="441856325"/>
    <n v="1695"/>
    <n v="11506663"/>
    <n v="12637450"/>
    <n v="60"/>
    <n v="390505"/>
    <n v="580800"/>
    <n v="528000"/>
    <n v="0"/>
    <n v="0"/>
    <n v="0"/>
    <n v="0"/>
    <n v="0"/>
    <n v="0"/>
    <n v="0"/>
    <n v="0"/>
    <n v="0"/>
    <n v="0"/>
    <n v="0"/>
    <n v="530753"/>
    <n v="313349"/>
    <n v="52033"/>
    <n v="334372836"/>
    <n v="434226175"/>
    <n v="650"/>
    <n v="10628223"/>
    <n v="11035000"/>
    <n v="0"/>
    <n v="0"/>
    <n v="0"/>
    <n v="2542"/>
    <n v="14238112"/>
    <n v="19420800"/>
    <n v="0"/>
    <n v="0"/>
    <n v="0"/>
    <n v="0"/>
    <n v="0"/>
    <n v="0"/>
    <n v="197419212"/>
    <n v="247510825"/>
    <n v="64118975"/>
    <n v="87485800"/>
    <n v="16166595"/>
    <n v="21273650"/>
    <n v="50274639"/>
    <n v="69273150"/>
    <d v="2021-08-03T00:00:00"/>
    <d v="2021-08-03T00:00:00"/>
    <d v="2021-08-04T00:00:00"/>
    <n v="52033"/>
    <n v="52033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283"/>
    <x v="7"/>
    <s v="M8"/>
    <s v="S216M8C"/>
    <n v="27300000"/>
    <n v="0"/>
    <n v="27300000"/>
    <s v="11216 ROBINSON GRESIK"/>
    <n v="11283"/>
    <n v="30039000"/>
    <n v="32300000"/>
    <n v="20372"/>
    <n v="128330988"/>
    <n v="165593140"/>
    <n v="498"/>
    <n v="2639161"/>
    <n v="3022950"/>
    <n v="0"/>
    <n v="0"/>
    <n v="0"/>
    <n v="0"/>
    <n v="0"/>
    <n v="0"/>
    <n v="0"/>
    <n v="0"/>
    <n v="0"/>
    <n v="0"/>
    <n v="0"/>
    <n v="0"/>
    <n v="0"/>
    <n v="0"/>
    <n v="0"/>
    <n v="121134"/>
    <n v="214826"/>
    <n v="20103"/>
    <n v="127108596"/>
    <n v="164007940"/>
    <n v="480"/>
    <n v="1141236"/>
    <n v="1584000"/>
    <n v="0"/>
    <n v="0"/>
    <n v="0"/>
    <n v="3024"/>
    <n v="17305040"/>
    <n v="24547080"/>
    <n v="0"/>
    <n v="0"/>
    <n v="0"/>
    <n v="0"/>
    <n v="-4052"/>
    <n v="59900"/>
    <n v="69780192"/>
    <n v="89708670"/>
    <n v="26516256"/>
    <n v="35039220"/>
    <n v="5359364"/>
    <n v="6909650"/>
    <n v="24879861"/>
    <n v="31598400"/>
    <d v="2021-08-03T00:00:00"/>
    <d v="2021-08-02T00:00:00"/>
    <d v="2021-08-04T00:00:00"/>
    <n v="20103"/>
    <n v="20103"/>
    <s v="NYIMAN SAHARDI"/>
    <n v="0"/>
    <n v="0"/>
    <n v="0"/>
  </r>
  <r>
    <s v="11216"/>
    <s v="S216"/>
    <x v="0"/>
    <s v="S216 - ROBINSON GRESIK"/>
    <s v="LKLP"/>
    <s v="WEST"/>
    <s v="JAVA"/>
    <s v="EAST JAVA"/>
    <s v="GRESIK"/>
    <s v="C"/>
    <s v="NYIMAN SAHARDI"/>
    <x v="1"/>
    <n v="11384"/>
    <x v="8"/>
    <s v="M8"/>
    <s v="S216M8D"/>
    <n v="36400000"/>
    <n v="0"/>
    <n v="36400000"/>
    <s v="11216 ROBINSON GRESIK"/>
    <n v="11384"/>
    <n v="40082000"/>
    <n v="40900000"/>
    <n v="4075"/>
    <n v="59086321"/>
    <n v="79070900"/>
    <n v="128"/>
    <n v="4498551"/>
    <n v="4912200"/>
    <n v="0"/>
    <n v="0"/>
    <n v="0"/>
    <n v="0"/>
    <n v="0"/>
    <n v="0"/>
    <n v="0"/>
    <n v="0"/>
    <n v="0"/>
    <n v="0"/>
    <n v="0"/>
    <n v="0"/>
    <n v="0"/>
    <n v="0"/>
    <n v="0"/>
    <n v="393096"/>
    <n v="23395"/>
    <n v="3950"/>
    <n v="53717093"/>
    <n v="72315100"/>
    <n v="165"/>
    <n v="1292461"/>
    <n v="2047250"/>
    <n v="0"/>
    <n v="0"/>
    <n v="0"/>
    <n v="240"/>
    <n v="3689693"/>
    <n v="4360000"/>
    <n v="38"/>
    <n v="1151972"/>
    <n v="666000"/>
    <n v="0"/>
    <n v="82061"/>
    <n v="1591700"/>
    <n v="30210654"/>
    <n v="41162750"/>
    <n v="12755926"/>
    <n v="16264350"/>
    <n v="1213118"/>
    <n v="1895900"/>
    <n v="8499500"/>
    <n v="11569000"/>
    <d v="2021-08-03T00:00:00"/>
    <d v="2021-08-03T00:00:00"/>
    <d v="2021-08-04T00:00:00"/>
    <n v="3950"/>
    <n v="3950"/>
    <s v="NYIMAN SAHARDI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161"/>
    <x v="0"/>
    <s v="M67"/>
    <s v="S220M6A"/>
    <n v="11600000"/>
    <n v="1500000"/>
    <n v="13100000"/>
    <s v="11220 ROBINSON BALI"/>
    <n v="11161"/>
    <n v="12740000"/>
    <n v="18200000"/>
    <n v="5393"/>
    <n v="196614889"/>
    <n v="327631715"/>
    <n v="41"/>
    <n v="1566497"/>
    <n v="2362950"/>
    <n v="0"/>
    <n v="0"/>
    <n v="0"/>
    <n v="0"/>
    <n v="0"/>
    <n v="0"/>
    <n v="0"/>
    <n v="0"/>
    <n v="0"/>
    <n v="0"/>
    <n v="0"/>
    <n v="0"/>
    <n v="0"/>
    <n v="0"/>
    <n v="0"/>
    <n v="639800"/>
    <n v="219406"/>
    <n v="5371"/>
    <n v="195707259"/>
    <n v="326054115"/>
    <n v="0"/>
    <n v="0"/>
    <n v="0"/>
    <n v="0"/>
    <n v="0"/>
    <n v="0"/>
    <n v="0"/>
    <n v="0"/>
    <n v="0"/>
    <n v="0"/>
    <n v="0"/>
    <n v="0"/>
    <n v="0"/>
    <n v="0"/>
    <n v="0"/>
    <n v="56619072"/>
    <n v="84554590"/>
    <n v="17145593"/>
    <n v="30996400"/>
    <n v="2565161"/>
    <n v="4129800"/>
    <n v="119377433"/>
    <n v="206373325"/>
    <d v="2021-08-03T00:00:00"/>
    <d v="2021-07-16T00:00:00"/>
    <d v="2021-08-04T00:00:00"/>
    <n v="5371"/>
    <n v="5371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162"/>
    <x v="1"/>
    <s v="M67"/>
    <s v="S220M6B"/>
    <n v="5600000"/>
    <n v="500000"/>
    <n v="6100000"/>
    <s v="11220 ROBINSON BALI"/>
    <n v="11162"/>
    <n v="6160000"/>
    <n v="8800000"/>
    <n v="6650"/>
    <n v="127342093"/>
    <n v="195535500"/>
    <n v="71"/>
    <n v="1225225"/>
    <n v="1405600"/>
    <n v="0"/>
    <n v="0"/>
    <n v="0"/>
    <n v="0"/>
    <n v="0"/>
    <n v="0"/>
    <n v="0"/>
    <n v="0"/>
    <n v="0"/>
    <n v="0"/>
    <n v="0"/>
    <n v="0"/>
    <n v="0"/>
    <n v="0"/>
    <n v="0"/>
    <n v="57850"/>
    <n v="385531"/>
    <n v="6613"/>
    <n v="126929984"/>
    <n v="194838900"/>
    <n v="0"/>
    <n v="0"/>
    <n v="0"/>
    <n v="0"/>
    <n v="0"/>
    <n v="0"/>
    <n v="0"/>
    <n v="0"/>
    <n v="0"/>
    <n v="0"/>
    <n v="0"/>
    <n v="0"/>
    <n v="0"/>
    <n v="0"/>
    <n v="0"/>
    <n v="67406056"/>
    <n v="120143000"/>
    <n v="6244917"/>
    <n v="8902600"/>
    <n v="1881078"/>
    <n v="3344800"/>
    <n v="51397933"/>
    <n v="62448500"/>
    <d v="2021-08-03T00:00:00"/>
    <d v="2021-06-25T00:00:00"/>
    <d v="2021-08-04T00:00:00"/>
    <n v="6613"/>
    <n v="6613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171"/>
    <x v="2"/>
    <s v="M67"/>
    <s v="S220M7A"/>
    <n v="23100000"/>
    <n v="6200000"/>
    <n v="29300000"/>
    <s v="11220 ROBINSON BALI"/>
    <n v="11171"/>
    <n v="25425000"/>
    <n v="33900000"/>
    <n v="6065"/>
    <n v="194091033"/>
    <n v="342111000"/>
    <n v="59"/>
    <n v="2574108"/>
    <n v="3668900"/>
    <n v="0"/>
    <n v="0"/>
    <n v="0"/>
    <n v="0"/>
    <n v="0"/>
    <n v="0"/>
    <n v="0"/>
    <n v="0"/>
    <n v="0"/>
    <n v="0"/>
    <n v="0"/>
    <n v="0"/>
    <n v="0"/>
    <n v="0"/>
    <n v="0"/>
    <n v="837380"/>
    <n v="540929"/>
    <n v="6025"/>
    <n v="192590388"/>
    <n v="339417500"/>
    <n v="0"/>
    <n v="0"/>
    <n v="0"/>
    <n v="0"/>
    <n v="0"/>
    <n v="0"/>
    <n v="0"/>
    <n v="0"/>
    <n v="0"/>
    <n v="0"/>
    <n v="0"/>
    <n v="0"/>
    <n v="0"/>
    <n v="0"/>
    <n v="0"/>
    <n v="115411673"/>
    <n v="206543450"/>
    <n v="15240372"/>
    <n v="27490350"/>
    <n v="9131044"/>
    <n v="10185100"/>
    <n v="52807299"/>
    <n v="95198600"/>
    <d v="2021-08-03T00:00:00"/>
    <d v="2021-07-16T00:00:00"/>
    <d v="2021-08-04T00:00:00"/>
    <n v="6025"/>
    <n v="6025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172"/>
    <x v="3"/>
    <s v="M67"/>
    <s v="S220M7B"/>
    <n v="20300000"/>
    <n v="0"/>
    <n v="20300000"/>
    <s v="11220 ROBINSON BALI"/>
    <n v="11172"/>
    <n v="22330000"/>
    <n v="29000000"/>
    <n v="8173"/>
    <n v="158710077"/>
    <n v="266924700"/>
    <n v="27"/>
    <n v="708886"/>
    <n v="889900"/>
    <n v="0"/>
    <n v="0"/>
    <n v="0"/>
    <n v="0"/>
    <n v="0"/>
    <n v="0"/>
    <n v="0"/>
    <n v="0"/>
    <n v="0"/>
    <n v="0"/>
    <n v="0"/>
    <n v="0"/>
    <n v="0"/>
    <n v="0"/>
    <n v="0"/>
    <n v="114125"/>
    <n v="188384"/>
    <n v="8162"/>
    <n v="158418349"/>
    <n v="266444300"/>
    <n v="0"/>
    <n v="0"/>
    <n v="0"/>
    <n v="0"/>
    <n v="0"/>
    <n v="0"/>
    <n v="0"/>
    <n v="0"/>
    <n v="0"/>
    <n v="0"/>
    <n v="0"/>
    <n v="0"/>
    <n v="0"/>
    <n v="0"/>
    <n v="0"/>
    <n v="70258396"/>
    <n v="127237600"/>
    <n v="40081508"/>
    <n v="72019000"/>
    <n v="5647963"/>
    <n v="11256700"/>
    <n v="42430482"/>
    <n v="55931000"/>
    <d v="2021-08-03T00:00:00"/>
    <d v="2021-07-16T00:00:00"/>
    <d v="2021-08-04T00:00:00"/>
    <n v="8162"/>
    <n v="8162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173"/>
    <x v="4"/>
    <s v="M67"/>
    <s v="S220M7C"/>
    <n v="18600000"/>
    <n v="3600000"/>
    <n v="22200000"/>
    <s v="11220 ROBINSON BALI"/>
    <n v="11173"/>
    <n v="20485000"/>
    <n v="24100000"/>
    <n v="4530"/>
    <n v="191905191"/>
    <n v="283215500"/>
    <n v="37"/>
    <n v="1396135"/>
    <n v="1760200"/>
    <n v="0"/>
    <n v="0"/>
    <n v="0"/>
    <n v="0"/>
    <n v="0"/>
    <n v="0"/>
    <n v="0"/>
    <n v="0"/>
    <n v="0"/>
    <n v="0"/>
    <n v="0"/>
    <n v="0"/>
    <n v="0"/>
    <n v="0"/>
    <n v="0"/>
    <n v="224450"/>
    <n v="240340"/>
    <n v="4507"/>
    <n v="191331976"/>
    <n v="282367800"/>
    <n v="0"/>
    <n v="0"/>
    <n v="0"/>
    <n v="0"/>
    <n v="0"/>
    <n v="0"/>
    <n v="0"/>
    <n v="0"/>
    <n v="0"/>
    <n v="0"/>
    <n v="0"/>
    <n v="0"/>
    <n v="0"/>
    <n v="0"/>
    <n v="0"/>
    <n v="68701456"/>
    <n v="105643150"/>
    <n v="30388719"/>
    <n v="44630500"/>
    <n v="8911407"/>
    <n v="12643000"/>
    <n v="83330394"/>
    <n v="119451150"/>
    <d v="2021-08-03T00:00:00"/>
    <d v="2021-07-16T00:00:00"/>
    <d v="2021-08-04T00:00:00"/>
    <n v="4507"/>
    <n v="4507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281"/>
    <x v="5"/>
    <s v="M8"/>
    <s v="S220M8A"/>
    <n v="133800000"/>
    <n v="0"/>
    <n v="133800000"/>
    <s v="11220 ROBINSON BALI"/>
    <n v="11281"/>
    <n v="147150000"/>
    <n v="163500000"/>
    <n v="76058"/>
    <n v="921102333"/>
    <n v="1217630875"/>
    <n v="1035"/>
    <n v="12908424"/>
    <n v="15037825"/>
    <n v="24"/>
    <n v="427636"/>
    <n v="582000"/>
    <n v="529091"/>
    <n v="0"/>
    <n v="0"/>
    <n v="0"/>
    <n v="0"/>
    <n v="0"/>
    <n v="0"/>
    <n v="902"/>
    <n v="10680525"/>
    <n v="14395600"/>
    <n v="0"/>
    <n v="0"/>
    <n v="837071"/>
    <n v="1431708"/>
    <n v="74765"/>
    <n v="906739196"/>
    <n v="1198364800"/>
    <n v="0"/>
    <n v="0"/>
    <n v="0"/>
    <n v="0"/>
    <n v="0"/>
    <n v="0"/>
    <n v="567"/>
    <n v="10000847"/>
    <n v="11779500"/>
    <n v="0"/>
    <n v="0"/>
    <n v="0"/>
    <n v="0"/>
    <n v="0"/>
    <n v="0"/>
    <n v="485642155"/>
    <n v="639663400"/>
    <n v="162739034"/>
    <n v="218963675"/>
    <n v="46854144"/>
    <n v="63114800"/>
    <n v="153305850"/>
    <n v="202493025"/>
    <d v="2021-08-03T00:00:00"/>
    <d v="2021-08-03T00:00:00"/>
    <d v="2021-08-04T00:00:00"/>
    <n v="74765"/>
    <n v="74765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282"/>
    <x v="6"/>
    <s v="M8"/>
    <s v="S220M8B"/>
    <n v="192900000"/>
    <n v="0"/>
    <n v="192900000"/>
    <s v="11220 ROBINSON BALI"/>
    <n v="11282"/>
    <n v="212220000"/>
    <n v="235800000"/>
    <n v="63123"/>
    <n v="526194775"/>
    <n v="677675250"/>
    <n v="3211"/>
    <n v="17040902"/>
    <n v="19914450"/>
    <n v="2932"/>
    <n v="8949295"/>
    <n v="10457000"/>
    <n v="9506364"/>
    <n v="0"/>
    <n v="0"/>
    <n v="0"/>
    <n v="0"/>
    <n v="0"/>
    <n v="0"/>
    <n v="0"/>
    <n v="0"/>
    <n v="0"/>
    <n v="0"/>
    <n v="0"/>
    <n v="1171716"/>
    <n v="322438"/>
    <n v="63925"/>
    <n v="527119213"/>
    <n v="678450175"/>
    <n v="0"/>
    <n v="0"/>
    <n v="0"/>
    <n v="0"/>
    <n v="0"/>
    <n v="0"/>
    <n v="9604"/>
    <n v="59767059"/>
    <n v="76076500"/>
    <n v="0"/>
    <n v="0"/>
    <n v="0"/>
    <n v="0"/>
    <n v="-17960"/>
    <n v="0"/>
    <n v="414412512"/>
    <n v="515647725"/>
    <n v="69474859"/>
    <n v="101592525"/>
    <n v="5609439"/>
    <n v="7879000"/>
    <n v="29897173"/>
    <n v="42589450"/>
    <d v="2021-08-03T00:00:00"/>
    <d v="2021-08-03T00:00:00"/>
    <d v="2021-08-04T00:00:00"/>
    <n v="63925"/>
    <n v="63925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283"/>
    <x v="7"/>
    <s v="M8"/>
    <s v="S220M8C"/>
    <n v="44300000"/>
    <n v="0"/>
    <n v="44300000"/>
    <s v="11220 ROBINSON BALI"/>
    <n v="11283"/>
    <n v="48732000"/>
    <n v="52400000"/>
    <n v="35122"/>
    <n v="273738474"/>
    <n v="346624450"/>
    <n v="634"/>
    <n v="3887730"/>
    <n v="4428910"/>
    <n v="0"/>
    <n v="0"/>
    <n v="0"/>
    <n v="0"/>
    <n v="0"/>
    <n v="0"/>
    <n v="0"/>
    <n v="13"/>
    <n v="36978"/>
    <n v="51300"/>
    <n v="0"/>
    <n v="0"/>
    <n v="0"/>
    <n v="0"/>
    <n v="0"/>
    <n v="152409"/>
    <n v="444154"/>
    <n v="34801"/>
    <n v="272122624"/>
    <n v="344510520"/>
    <n v="0"/>
    <n v="0"/>
    <n v="0"/>
    <n v="0"/>
    <n v="0"/>
    <n v="0"/>
    <n v="1554"/>
    <n v="19892788"/>
    <n v="23277650"/>
    <n v="0"/>
    <n v="0"/>
    <n v="0"/>
    <n v="0"/>
    <n v="0"/>
    <n v="0"/>
    <n v="126152044"/>
    <n v="161752225"/>
    <n v="40470515"/>
    <n v="51460060"/>
    <n v="15413134"/>
    <n v="19321800"/>
    <n v="51640239"/>
    <n v="64190910"/>
    <d v="2021-08-03T00:00:00"/>
    <d v="2021-07-21T00:00:00"/>
    <d v="2021-08-04T00:00:00"/>
    <n v="34801"/>
    <n v="34801"/>
    <s v="EKO PRASETYO"/>
    <n v="0"/>
    <n v="0"/>
    <n v="0"/>
  </r>
  <r>
    <s v="11220"/>
    <s v="S220"/>
    <x v="0"/>
    <s v="S220 - ROBINSON BALI"/>
    <s v="LKLP"/>
    <s v="CENTRAL"/>
    <s v="BALI"/>
    <s v="BALI"/>
    <s v="DENPASAR"/>
    <s v="A"/>
    <s v="EKO PRASETYO"/>
    <x v="1"/>
    <n v="11384"/>
    <x v="8"/>
    <s v="M8"/>
    <s v="S220M8D"/>
    <n v="100500000"/>
    <n v="0"/>
    <n v="100500000"/>
    <s v="11220 ROBINSON BALI"/>
    <n v="11384"/>
    <n v="110544000"/>
    <n v="112800000"/>
    <n v="4827"/>
    <n v="83167239"/>
    <n v="106972225"/>
    <n v="253"/>
    <n v="10082292"/>
    <n v="11195025"/>
    <n v="13"/>
    <n v="240006"/>
    <n v="266500"/>
    <n v="242273"/>
    <n v="0"/>
    <n v="0"/>
    <n v="0"/>
    <n v="45"/>
    <n v="499625"/>
    <n v="697000"/>
    <n v="0"/>
    <n v="0"/>
    <n v="0"/>
    <n v="0"/>
    <n v="0"/>
    <n v="1002480"/>
    <n v="949872"/>
    <n v="4597"/>
    <n v="74671734"/>
    <n v="97586325"/>
    <n v="0"/>
    <n v="0"/>
    <n v="0"/>
    <n v="0"/>
    <n v="0"/>
    <n v="0"/>
    <n v="764"/>
    <n v="22289495"/>
    <n v="24268000"/>
    <n v="0"/>
    <n v="0"/>
    <n v="0"/>
    <n v="0"/>
    <n v="-26553"/>
    <n v="-1103100"/>
    <n v="58065074"/>
    <n v="73378000"/>
    <n v="9341636"/>
    <n v="13323425"/>
    <n v="551919"/>
    <n v="807000"/>
    <n v="6278605"/>
    <n v="9472900"/>
    <d v="2021-08-03T00:00:00"/>
    <d v="2021-08-03T00:00:00"/>
    <d v="2021-08-04T00:00:00"/>
    <n v="4597"/>
    <n v="4597"/>
    <s v="EKO PRASETYO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161"/>
    <x v="0"/>
    <s v="M67"/>
    <s v="S221M6A"/>
    <n v="9700000"/>
    <n v="0"/>
    <n v="9700000"/>
    <s v="11221 RAMAYANA BATAM II"/>
    <n v="11161"/>
    <n v="10640000"/>
    <n v="15200000"/>
    <n v="3387"/>
    <n v="108947988"/>
    <n v="195377871"/>
    <n v="7"/>
    <n v="386540"/>
    <n v="552200"/>
    <n v="0"/>
    <n v="0"/>
    <n v="0"/>
    <n v="0"/>
    <n v="0"/>
    <n v="0"/>
    <n v="0"/>
    <n v="0"/>
    <n v="0"/>
    <n v="0"/>
    <n v="0"/>
    <n v="0"/>
    <n v="0"/>
    <n v="0"/>
    <n v="0"/>
    <n v="165660"/>
    <n v="95271"/>
    <n v="3383"/>
    <n v="108837958"/>
    <n v="195169771"/>
    <n v="0"/>
    <n v="0"/>
    <n v="0"/>
    <n v="0"/>
    <n v="0"/>
    <n v="0"/>
    <n v="0"/>
    <n v="0"/>
    <n v="0"/>
    <n v="0"/>
    <n v="0"/>
    <n v="0"/>
    <n v="0"/>
    <n v="0"/>
    <n v="0"/>
    <n v="29678254"/>
    <n v="48706170"/>
    <n v="15941731"/>
    <n v="31826500"/>
    <n v="9797013"/>
    <n v="17777500"/>
    <n v="53420960"/>
    <n v="96859601"/>
    <d v="2021-08-03T00:00:00"/>
    <d v="2021-06-29T00:00:00"/>
    <d v="2021-08-04T00:00:00"/>
    <n v="3383"/>
    <n v="3383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162"/>
    <x v="1"/>
    <s v="M67"/>
    <s v="S221M6B"/>
    <n v="1200000"/>
    <n v="0"/>
    <n v="1200000"/>
    <s v="11221 RAMAYANA BATAM II"/>
    <n v="11162"/>
    <n v="1330000"/>
    <n v="1900000"/>
    <n v="3368"/>
    <n v="44566000"/>
    <n v="6719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68"/>
    <n v="44566000"/>
    <n v="6719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08592"/>
    <n v="637500"/>
    <n v="43657408"/>
    <n v="66560500"/>
    <d v="2021-07-25T00:00:00"/>
    <d v="2021-04-05T00:00:00"/>
    <d v="2021-08-04T00:00:00"/>
    <n v="3368"/>
    <n v="3368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171"/>
    <x v="2"/>
    <s v="M67"/>
    <s v="S221M7A"/>
    <n v="10700000"/>
    <n v="0"/>
    <n v="10700000"/>
    <s v="11221 RAMAYANA BATAM II"/>
    <n v="11171"/>
    <n v="11775000"/>
    <n v="15700000"/>
    <n v="4148"/>
    <n v="120152073"/>
    <n v="226936900"/>
    <n v="13"/>
    <n v="576045"/>
    <n v="793600"/>
    <n v="0"/>
    <n v="0"/>
    <n v="0"/>
    <n v="0"/>
    <n v="0"/>
    <n v="0"/>
    <n v="0"/>
    <n v="0"/>
    <n v="0"/>
    <n v="0"/>
    <n v="0"/>
    <n v="0"/>
    <n v="0"/>
    <n v="0"/>
    <n v="0"/>
    <n v="208100"/>
    <n v="170556"/>
    <n v="4141"/>
    <n v="119933071"/>
    <n v="226512700"/>
    <n v="0"/>
    <n v="0"/>
    <n v="0"/>
    <n v="2"/>
    <n v="63419"/>
    <n v="152000"/>
    <n v="0"/>
    <n v="0"/>
    <n v="0"/>
    <n v="0"/>
    <n v="0"/>
    <n v="0"/>
    <n v="0"/>
    <n v="0"/>
    <n v="0"/>
    <n v="58104258"/>
    <n v="112080700"/>
    <n v="14850123"/>
    <n v="23316400"/>
    <n v="23927551"/>
    <n v="47162200"/>
    <n v="23051139"/>
    <n v="43953400"/>
    <d v="2021-08-03T00:00:00"/>
    <d v="2021-06-29T00:00:00"/>
    <d v="2021-08-04T00:00:00"/>
    <n v="4141"/>
    <n v="4141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172"/>
    <x v="3"/>
    <s v="M67"/>
    <s v="S221M7B"/>
    <n v="4100000"/>
    <n v="0"/>
    <n v="4100000"/>
    <s v="11221 RAMAYANA BATAM II"/>
    <n v="11172"/>
    <n v="4543000"/>
    <n v="5900000"/>
    <n v="4115"/>
    <n v="91207193"/>
    <n v="161075400"/>
    <n v="5"/>
    <n v="163000"/>
    <n v="190000"/>
    <n v="0"/>
    <n v="0"/>
    <n v="0"/>
    <n v="0"/>
    <n v="0"/>
    <n v="0"/>
    <n v="0"/>
    <n v="0"/>
    <n v="0"/>
    <n v="0"/>
    <n v="0"/>
    <n v="0"/>
    <n v="0"/>
    <n v="0"/>
    <n v="0"/>
    <n v="27000"/>
    <n v="15286"/>
    <n v="4111"/>
    <n v="91098298"/>
    <n v="160935400"/>
    <n v="0"/>
    <n v="0"/>
    <n v="0"/>
    <n v="1"/>
    <n v="105648"/>
    <n v="220000"/>
    <n v="0"/>
    <n v="0"/>
    <n v="0"/>
    <n v="0"/>
    <n v="0"/>
    <n v="0"/>
    <n v="0"/>
    <n v="0"/>
    <n v="0"/>
    <n v="67013019"/>
    <n v="121765900"/>
    <n v="9240428"/>
    <n v="16806000"/>
    <n v="2996013"/>
    <n v="5407000"/>
    <n v="11848838"/>
    <n v="16956500"/>
    <d v="2021-08-02T00:00:00"/>
    <d v="2021-07-28T00:00:00"/>
    <d v="2021-08-04T00:00:00"/>
    <n v="4111"/>
    <n v="4111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173"/>
    <x v="4"/>
    <s v="M67"/>
    <s v="S221M7C"/>
    <n v="5200000"/>
    <n v="0"/>
    <n v="5200000"/>
    <s v="11221 RAMAYANA BATAM II"/>
    <n v="11173"/>
    <n v="5695000"/>
    <n v="6700000"/>
    <n v="1918"/>
    <n v="71148050"/>
    <n v="110546100"/>
    <n v="3"/>
    <n v="55500"/>
    <n v="55500"/>
    <n v="0"/>
    <n v="0"/>
    <n v="0"/>
    <n v="0"/>
    <n v="0"/>
    <n v="0"/>
    <n v="0"/>
    <n v="0"/>
    <n v="0"/>
    <n v="0"/>
    <n v="0"/>
    <n v="0"/>
    <n v="0"/>
    <n v="0"/>
    <n v="0"/>
    <n v="0"/>
    <n v="13751"/>
    <n v="1917"/>
    <n v="71114641"/>
    <n v="110506100"/>
    <n v="0"/>
    <n v="0"/>
    <n v="0"/>
    <n v="0"/>
    <n v="0"/>
    <n v="0"/>
    <n v="0"/>
    <n v="0"/>
    <n v="0"/>
    <n v="0"/>
    <n v="0"/>
    <n v="0"/>
    <n v="0"/>
    <n v="0"/>
    <n v="0"/>
    <n v="8596633"/>
    <n v="12692000"/>
    <n v="12270794"/>
    <n v="18033500"/>
    <n v="2802422"/>
    <n v="4389000"/>
    <n v="47444792"/>
    <n v="75391600"/>
    <d v="2021-08-03T00:00:00"/>
    <d v="2021-06-29T00:00:00"/>
    <d v="2021-08-04T00:00:00"/>
    <n v="1917"/>
    <n v="1917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281"/>
    <x v="5"/>
    <s v="M8"/>
    <s v="S221M8A"/>
    <n v="40000000"/>
    <n v="0"/>
    <n v="40000000"/>
    <s v="11221 RAMAYANA BATAM II"/>
    <n v="11281"/>
    <n v="44010000"/>
    <n v="48900000"/>
    <n v="23425"/>
    <n v="289653672"/>
    <n v="358317740"/>
    <n v="215"/>
    <n v="3045485"/>
    <n v="3255950"/>
    <n v="0"/>
    <n v="0"/>
    <n v="0"/>
    <n v="0"/>
    <n v="0"/>
    <n v="0"/>
    <n v="0"/>
    <n v="0"/>
    <n v="0"/>
    <n v="0"/>
    <n v="793"/>
    <n v="10470912"/>
    <n v="13481860"/>
    <n v="0"/>
    <n v="0"/>
    <n v="203047"/>
    <n v="295671"/>
    <n v="22550"/>
    <n v="277832754"/>
    <n v="343252480"/>
    <n v="0"/>
    <n v="0"/>
    <n v="0"/>
    <n v="260"/>
    <n v="4473188"/>
    <n v="5573100"/>
    <n v="0"/>
    <n v="0"/>
    <n v="0"/>
    <n v="0"/>
    <n v="0"/>
    <n v="0"/>
    <n v="0"/>
    <n v="0"/>
    <n v="0"/>
    <n v="110786957"/>
    <n v="131270825"/>
    <n v="45871569"/>
    <n v="56049450"/>
    <n v="13648859"/>
    <n v="17175850"/>
    <n v="101238729"/>
    <n v="130925055"/>
    <d v="2021-08-03T00:00:00"/>
    <d v="2021-07-15T00:00:00"/>
    <d v="2021-08-04T00:00:00"/>
    <n v="22550"/>
    <n v="22550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282"/>
    <x v="6"/>
    <s v="M8"/>
    <s v="S221M8B"/>
    <n v="101500000"/>
    <n v="3900000"/>
    <n v="105400000"/>
    <s v="11221 RAMAYANA BATAM II"/>
    <n v="11282"/>
    <n v="111690000"/>
    <n v="124100000"/>
    <n v="26438"/>
    <n v="243649944"/>
    <n v="299874575"/>
    <n v="1229"/>
    <n v="8184851"/>
    <n v="8454200"/>
    <n v="0"/>
    <n v="0"/>
    <n v="0"/>
    <n v="0"/>
    <n v="0"/>
    <n v="0"/>
    <n v="0"/>
    <n v="0"/>
    <n v="0"/>
    <n v="0"/>
    <n v="0"/>
    <n v="0"/>
    <n v="0"/>
    <n v="0"/>
    <n v="0"/>
    <n v="267349"/>
    <n v="-758748"/>
    <n v="25590"/>
    <n v="239188730"/>
    <n v="295131325"/>
    <n v="0"/>
    <n v="0"/>
    <n v="0"/>
    <n v="10"/>
    <n v="66385"/>
    <n v="95000"/>
    <n v="96"/>
    <n v="338688"/>
    <n v="403200"/>
    <n v="0"/>
    <n v="0"/>
    <n v="0"/>
    <n v="0"/>
    <n v="0"/>
    <n v="0"/>
    <n v="132960274"/>
    <n v="159686525"/>
    <n v="52231286"/>
    <n v="66668650"/>
    <n v="11920625"/>
    <n v="15520100"/>
    <n v="41523653"/>
    <n v="52566750"/>
    <d v="2021-08-03T00:00:00"/>
    <d v="2021-07-28T00:00:00"/>
    <d v="2021-08-04T00:00:00"/>
    <n v="25590"/>
    <n v="25590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283"/>
    <x v="7"/>
    <s v="M8"/>
    <s v="S221M8C"/>
    <n v="36000000"/>
    <n v="300000"/>
    <n v="36300000"/>
    <s v="11221 RAMAYANA BATAM II"/>
    <n v="11283"/>
    <n v="39618000"/>
    <n v="42600000"/>
    <n v="21486"/>
    <n v="149749502"/>
    <n v="168756632"/>
    <n v="476"/>
    <n v="2900410"/>
    <n v="2915400"/>
    <n v="0"/>
    <n v="0"/>
    <n v="0"/>
    <n v="0"/>
    <n v="0"/>
    <n v="0"/>
    <n v="0"/>
    <n v="0"/>
    <n v="0"/>
    <n v="0"/>
    <n v="264"/>
    <n v="1151942"/>
    <n v="1420200"/>
    <n v="0"/>
    <n v="0"/>
    <n v="14990"/>
    <n v="109523"/>
    <n v="20997"/>
    <n v="147198971"/>
    <n v="164838382"/>
    <n v="0"/>
    <n v="0"/>
    <n v="0"/>
    <n v="24"/>
    <n v="241487"/>
    <n v="270500"/>
    <n v="0"/>
    <n v="0"/>
    <n v="0"/>
    <n v="0"/>
    <n v="0"/>
    <n v="0"/>
    <n v="0"/>
    <n v="0"/>
    <n v="912450"/>
    <n v="40623556"/>
    <n v="44986700"/>
    <n v="49473430"/>
    <n v="56063050"/>
    <n v="12485811"/>
    <n v="14053450"/>
    <n v="40655185"/>
    <n v="45058682"/>
    <d v="2021-08-03T00:00:00"/>
    <d v="2021-08-03T00:00:00"/>
    <d v="2021-08-04T00:00:00"/>
    <n v="20997"/>
    <n v="21003"/>
    <s v="DANI SATRIA"/>
    <n v="0"/>
    <n v="0"/>
    <n v="0"/>
  </r>
  <r>
    <s v="11221"/>
    <s v="S221"/>
    <x v="0"/>
    <s v="S221 - ROBINSON BATAM II"/>
    <s v="LKLP"/>
    <s v="WEST"/>
    <s v="SUMATRA"/>
    <s v="RIAU"/>
    <s v="BATAM"/>
    <s v="C"/>
    <s v="DANI SATRIA"/>
    <x v="1"/>
    <n v="11384"/>
    <x v="8"/>
    <s v="M8"/>
    <s v="S221M8D"/>
    <n v="68300000"/>
    <n v="0"/>
    <n v="68300000"/>
    <s v="11221 RAMAYANA BATAM II"/>
    <n v="11384"/>
    <n v="75166000"/>
    <n v="76700000"/>
    <n v="2809"/>
    <n v="28538624"/>
    <n v="32725350"/>
    <n v="395"/>
    <n v="7139408"/>
    <n v="7300700"/>
    <n v="52"/>
    <n v="2956772"/>
    <n v="3114800"/>
    <n v="2831636"/>
    <n v="0"/>
    <n v="0"/>
    <n v="0"/>
    <n v="0"/>
    <n v="0"/>
    <n v="0"/>
    <n v="0"/>
    <n v="0"/>
    <n v="0"/>
    <n v="0"/>
    <n v="0"/>
    <n v="161377"/>
    <n v="255517"/>
    <n v="2591"/>
    <n v="26074193"/>
    <n v="30102650"/>
    <n v="0"/>
    <n v="0"/>
    <n v="0"/>
    <n v="57"/>
    <n v="877057"/>
    <n v="906300"/>
    <n v="2530"/>
    <n v="28887448"/>
    <n v="30495000"/>
    <n v="0"/>
    <n v="0"/>
    <n v="0"/>
    <n v="0"/>
    <n v="0"/>
    <n v="0"/>
    <n v="23708190"/>
    <n v="26721750"/>
    <n v="401001"/>
    <n v="569400"/>
    <n v="1815325"/>
    <n v="2617000"/>
    <n v="149677"/>
    <n v="194500"/>
    <d v="2021-08-03T00:00:00"/>
    <d v="2021-08-03T00:00:00"/>
    <d v="2021-08-04T00:00:00"/>
    <n v="2591"/>
    <n v="2594"/>
    <s v="DANI SATRIA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161"/>
    <x v="0"/>
    <s v="M67"/>
    <s v="S223M6A"/>
    <n v="4500000"/>
    <n v="0"/>
    <n v="4500000"/>
    <s v="11223 RAMAYANA KRIAN"/>
    <n v="11161"/>
    <n v="4970000"/>
    <n v="7100000"/>
    <n v="3014"/>
    <n v="76907906"/>
    <n v="127206541"/>
    <n v="23"/>
    <n v="745999"/>
    <n v="1186100"/>
    <n v="0"/>
    <n v="0"/>
    <n v="0"/>
    <n v="0"/>
    <n v="0"/>
    <n v="0"/>
    <n v="0"/>
    <n v="0"/>
    <n v="0"/>
    <n v="0"/>
    <n v="0"/>
    <n v="0"/>
    <n v="0"/>
    <n v="0"/>
    <n v="0"/>
    <n v="365500"/>
    <n v="78182"/>
    <n v="3000"/>
    <n v="76534394"/>
    <n v="126539141"/>
    <n v="0"/>
    <n v="0"/>
    <n v="0"/>
    <n v="0"/>
    <n v="0"/>
    <n v="0"/>
    <n v="0"/>
    <n v="0"/>
    <n v="0"/>
    <n v="0"/>
    <n v="0"/>
    <n v="0"/>
    <n v="0"/>
    <n v="0"/>
    <n v="0"/>
    <n v="6063718"/>
    <n v="10865500"/>
    <n v="11931514"/>
    <n v="21254700"/>
    <n v="0"/>
    <n v="0"/>
    <n v="55097369"/>
    <n v="88368501"/>
    <d v="2021-08-03T00:00:00"/>
    <d v="2021-07-12T00:00:00"/>
    <d v="2021-08-04T00:00:00"/>
    <n v="3000"/>
    <n v="3000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162"/>
    <x v="1"/>
    <s v="M67"/>
    <s v="S223M6B"/>
    <n v="900000"/>
    <n v="0"/>
    <n v="900000"/>
    <s v="11223 RAMAYANA KRIAN"/>
    <n v="11162"/>
    <n v="980000"/>
    <n v="1400000"/>
    <n v="627"/>
    <n v="10638524"/>
    <n v="14522100"/>
    <n v="3"/>
    <n v="47727"/>
    <n v="75000"/>
    <n v="0"/>
    <n v="0"/>
    <n v="0"/>
    <n v="0"/>
    <n v="0"/>
    <n v="0"/>
    <n v="0"/>
    <n v="0"/>
    <n v="0"/>
    <n v="0"/>
    <n v="0"/>
    <n v="0"/>
    <n v="0"/>
    <n v="0"/>
    <n v="0"/>
    <n v="22500"/>
    <n v="-16344"/>
    <n v="624"/>
    <n v="10574453"/>
    <n v="14447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5718"/>
    <n v="70300"/>
    <n v="10398735"/>
    <n v="14376800"/>
    <d v="2021-08-03T00:00:00"/>
    <d v="2021-05-26T00:00:00"/>
    <d v="2021-08-04T00:00:00"/>
    <n v="624"/>
    <n v="624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171"/>
    <x v="2"/>
    <s v="M67"/>
    <s v="S223M7A"/>
    <n v="7000000"/>
    <n v="200000"/>
    <n v="7200000"/>
    <s v="11223 RAMAYANA KRIAN"/>
    <n v="11171"/>
    <n v="7725000"/>
    <n v="10300000"/>
    <n v="2667"/>
    <n v="75718822"/>
    <n v="130348000"/>
    <n v="21"/>
    <n v="861364"/>
    <n v="1225300"/>
    <n v="0"/>
    <n v="0"/>
    <n v="0"/>
    <n v="0"/>
    <n v="0"/>
    <n v="0"/>
    <n v="0"/>
    <n v="0"/>
    <n v="0"/>
    <n v="0"/>
    <n v="0"/>
    <n v="0"/>
    <n v="0"/>
    <n v="0"/>
    <n v="0"/>
    <n v="277800"/>
    <n v="168201"/>
    <n v="2659"/>
    <n v="75403905"/>
    <n v="129796000"/>
    <n v="0"/>
    <n v="0"/>
    <n v="0"/>
    <n v="6"/>
    <n v="332433"/>
    <n v="574800"/>
    <n v="0"/>
    <n v="0"/>
    <n v="0"/>
    <n v="0"/>
    <n v="0"/>
    <n v="0"/>
    <n v="0"/>
    <n v="0"/>
    <n v="0"/>
    <n v="28791857"/>
    <n v="51456300"/>
    <n v="16256546"/>
    <n v="30270600"/>
    <n v="0"/>
    <n v="0"/>
    <n v="12684710"/>
    <n v="17321700"/>
    <d v="2021-08-03T00:00:00"/>
    <d v="2021-07-26T00:00:00"/>
    <d v="2021-08-04T00:00:00"/>
    <n v="2659"/>
    <n v="2659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172"/>
    <x v="3"/>
    <s v="M67"/>
    <s v="S223M7B"/>
    <n v="7600000"/>
    <n v="0"/>
    <n v="7600000"/>
    <s v="11223 RAMAYANA KRIAN"/>
    <n v="11172"/>
    <n v="8393000"/>
    <n v="10900000"/>
    <n v="2762"/>
    <n v="59245850"/>
    <n v="104500100"/>
    <n v="26"/>
    <n v="677909"/>
    <n v="779000"/>
    <n v="0"/>
    <n v="0"/>
    <n v="0"/>
    <n v="0"/>
    <n v="0"/>
    <n v="0"/>
    <n v="0"/>
    <n v="0"/>
    <n v="0"/>
    <n v="0"/>
    <n v="0"/>
    <n v="0"/>
    <n v="0"/>
    <n v="0"/>
    <n v="0"/>
    <n v="52300"/>
    <n v="234974"/>
    <n v="2748"/>
    <n v="59029037"/>
    <n v="104091100"/>
    <n v="0"/>
    <n v="0"/>
    <n v="0"/>
    <n v="59"/>
    <n v="1777080"/>
    <n v="3299000"/>
    <n v="0"/>
    <n v="0"/>
    <n v="0"/>
    <n v="0"/>
    <n v="0"/>
    <n v="0"/>
    <n v="0"/>
    <n v="0"/>
    <n v="0"/>
    <n v="14216707"/>
    <n v="26570000"/>
    <n v="19336150"/>
    <n v="34340000"/>
    <n v="0"/>
    <n v="0"/>
    <n v="22422216"/>
    <n v="37598100"/>
    <d v="2021-08-03T00:00:00"/>
    <d v="2021-07-26T00:00:00"/>
    <d v="2021-08-04T00:00:00"/>
    <n v="2748"/>
    <n v="2748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173"/>
    <x v="4"/>
    <s v="M67"/>
    <s v="S223M7C"/>
    <n v="5300000"/>
    <n v="200000"/>
    <n v="5500000"/>
    <s v="11223 RAMAYANA KRIAN"/>
    <n v="11173"/>
    <n v="5865000"/>
    <n v="6900000"/>
    <n v="2434"/>
    <n v="114062930"/>
    <n v="171527750"/>
    <n v="11"/>
    <n v="360773"/>
    <n v="446000"/>
    <n v="0"/>
    <n v="0"/>
    <n v="0"/>
    <n v="0"/>
    <n v="0"/>
    <n v="0"/>
    <n v="0"/>
    <n v="0"/>
    <n v="0"/>
    <n v="0"/>
    <n v="0"/>
    <n v="0"/>
    <n v="0"/>
    <n v="0"/>
    <n v="0"/>
    <n v="49150"/>
    <n v="70235"/>
    <n v="2433"/>
    <n v="114047316"/>
    <n v="171510250"/>
    <n v="0"/>
    <n v="0"/>
    <n v="0"/>
    <n v="0"/>
    <n v="0"/>
    <n v="0"/>
    <n v="0"/>
    <n v="0"/>
    <n v="0"/>
    <n v="0"/>
    <n v="0"/>
    <n v="0"/>
    <n v="0"/>
    <n v="0"/>
    <n v="0"/>
    <n v="44669264"/>
    <n v="69163200"/>
    <n v="8233428"/>
    <n v="12450500"/>
    <n v="0"/>
    <n v="0"/>
    <n v="59703773"/>
    <n v="87842550"/>
    <d v="2021-08-02T00:00:00"/>
    <d v="2021-07-26T00:00:00"/>
    <d v="2021-08-04T00:00:00"/>
    <n v="2433"/>
    <n v="2433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281"/>
    <x v="5"/>
    <s v="M8"/>
    <s v="S223M8A"/>
    <n v="42300000"/>
    <n v="0"/>
    <n v="42300000"/>
    <s v="11223 RAMAYANA KRIAN"/>
    <n v="11281"/>
    <n v="46530000"/>
    <n v="51700000"/>
    <n v="36591"/>
    <n v="356494292"/>
    <n v="473795225"/>
    <n v="676"/>
    <n v="7237941"/>
    <n v="8581250"/>
    <n v="0"/>
    <n v="0"/>
    <n v="0"/>
    <n v="0"/>
    <n v="0"/>
    <n v="0"/>
    <n v="0"/>
    <n v="0"/>
    <n v="0"/>
    <n v="0"/>
    <n v="0"/>
    <n v="0"/>
    <n v="0"/>
    <n v="0"/>
    <n v="0"/>
    <n v="619510"/>
    <n v="418522"/>
    <n v="36333"/>
    <n v="354020934"/>
    <n v="470671925"/>
    <n v="312"/>
    <n v="3114081"/>
    <n v="4030800"/>
    <n v="0"/>
    <n v="0"/>
    <n v="0"/>
    <n v="0"/>
    <n v="0"/>
    <n v="0"/>
    <n v="0"/>
    <n v="0"/>
    <n v="0"/>
    <n v="0"/>
    <n v="0"/>
    <n v="0"/>
    <n v="69739658"/>
    <n v="93198450"/>
    <n v="88229155"/>
    <n v="115043700"/>
    <n v="83835832"/>
    <n v="113850900"/>
    <n v="112216289"/>
    <n v="148578875"/>
    <d v="2021-08-03T00:00:00"/>
    <d v="2021-07-21T00:00:00"/>
    <d v="2021-08-04T00:00:00"/>
    <n v="36333"/>
    <n v="36333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282"/>
    <x v="6"/>
    <s v="M8"/>
    <s v="S223M8B"/>
    <n v="82900000"/>
    <n v="0"/>
    <n v="82900000"/>
    <s v="11223 RAMAYANA KRIAN"/>
    <n v="11282"/>
    <n v="91170000"/>
    <n v="101300000"/>
    <n v="42787"/>
    <n v="262843556"/>
    <n v="349538115"/>
    <n v="1914"/>
    <n v="9349422"/>
    <n v="10817475"/>
    <n v="0"/>
    <n v="0"/>
    <n v="0"/>
    <n v="0"/>
    <n v="0"/>
    <n v="0"/>
    <n v="0"/>
    <n v="0"/>
    <n v="0"/>
    <n v="0"/>
    <n v="0"/>
    <n v="0"/>
    <n v="0"/>
    <n v="0"/>
    <n v="0"/>
    <n v="550858"/>
    <n v="268044"/>
    <n v="41639"/>
    <n v="258609314"/>
    <n v="344493365"/>
    <n v="72"/>
    <n v="313162"/>
    <n v="356400"/>
    <n v="192"/>
    <n v="1376969"/>
    <n v="1790400"/>
    <n v="184"/>
    <n v="1755603"/>
    <n v="2281400"/>
    <n v="0"/>
    <n v="0"/>
    <n v="0"/>
    <n v="0"/>
    <n v="0"/>
    <n v="0"/>
    <n v="130947876"/>
    <n v="167987975"/>
    <n v="50471581"/>
    <n v="69518600"/>
    <n v="18046617"/>
    <n v="23745400"/>
    <n v="55169191"/>
    <n v="77604140"/>
    <d v="2021-08-03T00:00:00"/>
    <d v="2021-07-31T00:00:00"/>
    <d v="2021-08-04T00:00:00"/>
    <n v="41639"/>
    <n v="41639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283"/>
    <x v="7"/>
    <s v="M8"/>
    <s v="S223M8C"/>
    <n v="21300000"/>
    <n v="0"/>
    <n v="21300000"/>
    <s v="11223 RAMAYANA KRIAN"/>
    <n v="11283"/>
    <n v="23436000"/>
    <n v="25200000"/>
    <n v="15256"/>
    <n v="118865235"/>
    <n v="150243955"/>
    <n v="416"/>
    <n v="3152631"/>
    <n v="3565205"/>
    <n v="0"/>
    <n v="0"/>
    <n v="0"/>
    <n v="0"/>
    <n v="0"/>
    <n v="0"/>
    <n v="0"/>
    <n v="0"/>
    <n v="0"/>
    <n v="0"/>
    <n v="0"/>
    <n v="0"/>
    <n v="0"/>
    <n v="0"/>
    <n v="0"/>
    <n v="97313"/>
    <n v="283956"/>
    <n v="15083"/>
    <n v="117898953"/>
    <n v="149075890"/>
    <n v="0"/>
    <n v="0"/>
    <n v="0"/>
    <n v="0"/>
    <n v="0"/>
    <n v="0"/>
    <n v="108"/>
    <n v="1445996"/>
    <n v="1800600"/>
    <n v="0"/>
    <n v="0"/>
    <n v="0"/>
    <n v="0"/>
    <n v="0"/>
    <n v="0"/>
    <n v="81471458"/>
    <n v="102513465"/>
    <n v="17425960"/>
    <n v="22485000"/>
    <n v="2034554"/>
    <n v="2440275"/>
    <n v="16385782"/>
    <n v="20920850"/>
    <d v="2021-08-03T00:00:00"/>
    <d v="2021-08-03T00:00:00"/>
    <d v="2021-08-04T00:00:00"/>
    <n v="15083"/>
    <n v="15083"/>
    <s v="NYIMAN SAHARDI"/>
    <n v="0"/>
    <n v="0"/>
    <n v="0"/>
  </r>
  <r>
    <s v="11223"/>
    <s v="S223"/>
    <x v="0"/>
    <s v="S223 - ROBINSON KRIAN"/>
    <s v="LKLP"/>
    <s v="WEST"/>
    <s v="JAVA"/>
    <s v="EAST JAVA"/>
    <s v="SIDOARJO"/>
    <s v="C"/>
    <s v="NYIMAN SAHARDI"/>
    <x v="1"/>
    <n v="11384"/>
    <x v="8"/>
    <s v="M8"/>
    <s v="S223M8D"/>
    <n v="31000000"/>
    <n v="0"/>
    <n v="31000000"/>
    <s v="11223 RAMAYANA KRIAN"/>
    <n v="11384"/>
    <n v="34104000"/>
    <n v="34800000"/>
    <n v="3955"/>
    <n v="50577738"/>
    <n v="71268600"/>
    <n v="197"/>
    <n v="5624450"/>
    <n v="6249800"/>
    <n v="0"/>
    <n v="0"/>
    <n v="0"/>
    <n v="0"/>
    <n v="0"/>
    <n v="0"/>
    <n v="0"/>
    <n v="0"/>
    <n v="0"/>
    <n v="0"/>
    <n v="0"/>
    <n v="0"/>
    <n v="0"/>
    <n v="0"/>
    <n v="0"/>
    <n v="526759"/>
    <n v="-330916"/>
    <n v="3866"/>
    <n v="46047099"/>
    <n v="66193500"/>
    <n v="65"/>
    <n v="1822618"/>
    <n v="2428740"/>
    <n v="7"/>
    <n v="405054"/>
    <n v="448000"/>
    <n v="488"/>
    <n v="5108730"/>
    <n v="6410000"/>
    <n v="0"/>
    <n v="0"/>
    <n v="0"/>
    <n v="0"/>
    <n v="706"/>
    <n v="41000"/>
    <n v="34859253"/>
    <n v="49957650"/>
    <n v="6470564"/>
    <n v="9188400"/>
    <n v="284052"/>
    <n v="394600"/>
    <n v="4433230"/>
    <n v="6652850"/>
    <d v="2021-08-03T00:00:00"/>
    <d v="2021-08-01T00:00:00"/>
    <d v="2021-08-04T00:00:00"/>
    <n v="3866"/>
    <n v="3866"/>
    <s v="NYIMAN SAHARDI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161"/>
    <x v="0"/>
    <s v="M67"/>
    <s v="S226M6A"/>
    <n v="11200000"/>
    <n v="0"/>
    <n v="11200000"/>
    <s v="11226 RAMAYANA TANJUNG PINANG"/>
    <n v="11161"/>
    <n v="12320000"/>
    <n v="17600000"/>
    <n v="2833"/>
    <n v="93708926"/>
    <n v="170694440"/>
    <n v="52"/>
    <n v="2533211"/>
    <n v="4021300"/>
    <n v="0"/>
    <n v="0"/>
    <n v="0"/>
    <n v="0"/>
    <n v="0"/>
    <n v="0"/>
    <n v="0"/>
    <n v="0"/>
    <n v="0"/>
    <n v="0"/>
    <n v="0"/>
    <n v="0"/>
    <n v="0"/>
    <n v="0"/>
    <n v="0"/>
    <n v="1234770"/>
    <n v="468924"/>
    <n v="2796"/>
    <n v="92330311"/>
    <n v="167944240"/>
    <n v="0"/>
    <n v="0"/>
    <n v="0"/>
    <n v="0"/>
    <n v="0"/>
    <n v="0"/>
    <n v="0"/>
    <n v="0"/>
    <n v="0"/>
    <n v="0"/>
    <n v="0"/>
    <n v="0"/>
    <n v="0"/>
    <n v="0"/>
    <n v="0"/>
    <n v="24185275"/>
    <n v="45324440"/>
    <n v="6398739"/>
    <n v="12374400"/>
    <n v="1511154"/>
    <n v="2814900"/>
    <n v="58117302"/>
    <n v="103251600"/>
    <d v="2021-08-03T00:00:00"/>
    <d v="2021-07-08T00:00:00"/>
    <d v="2021-08-04T00:00:00"/>
    <n v="2796"/>
    <n v="2796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162"/>
    <x v="1"/>
    <s v="M67"/>
    <s v="S226M6B"/>
    <n v="1500000"/>
    <n v="0"/>
    <n v="1500000"/>
    <s v="11226 RAMAYANA TANJUNG PINANG"/>
    <n v="11162"/>
    <n v="1680000"/>
    <n v="2400000"/>
    <n v="5619"/>
    <n v="84977669"/>
    <n v="122545100"/>
    <n v="18"/>
    <n v="162826"/>
    <n v="180900"/>
    <n v="0"/>
    <n v="0"/>
    <n v="0"/>
    <n v="0"/>
    <n v="0"/>
    <n v="0"/>
    <n v="0"/>
    <n v="0"/>
    <n v="0"/>
    <n v="0"/>
    <n v="0"/>
    <n v="0"/>
    <n v="0"/>
    <n v="0"/>
    <n v="0"/>
    <n v="1790"/>
    <n v="48993"/>
    <n v="5609"/>
    <n v="84900744"/>
    <n v="122438600"/>
    <n v="0"/>
    <n v="0"/>
    <n v="0"/>
    <n v="0"/>
    <n v="0"/>
    <n v="0"/>
    <n v="0"/>
    <n v="0"/>
    <n v="0"/>
    <n v="0"/>
    <n v="0"/>
    <n v="0"/>
    <n v="0"/>
    <n v="0"/>
    <n v="0"/>
    <n v="14151740"/>
    <n v="28259000"/>
    <n v="4965878"/>
    <n v="9088900"/>
    <n v="3290281"/>
    <n v="5062000"/>
    <n v="61512348"/>
    <n v="78154700"/>
    <d v="2021-08-03T00:00:00"/>
    <d v="2021-06-26T00:00:00"/>
    <d v="2021-08-04T00:00:00"/>
    <n v="5609"/>
    <n v="5609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171"/>
    <x v="2"/>
    <s v="M67"/>
    <s v="S226M7A"/>
    <n v="8900000"/>
    <n v="0"/>
    <n v="8900000"/>
    <s v="11226 RAMAYANA TANJUNG PINANG"/>
    <n v="11171"/>
    <n v="9825000"/>
    <n v="13100000"/>
    <n v="3768"/>
    <n v="115023184"/>
    <n v="220331700"/>
    <n v="26"/>
    <n v="989909"/>
    <n v="1363200"/>
    <n v="0"/>
    <n v="0"/>
    <n v="0"/>
    <n v="0"/>
    <n v="0"/>
    <n v="0"/>
    <n v="0"/>
    <n v="0"/>
    <n v="0"/>
    <n v="0"/>
    <n v="0"/>
    <n v="0"/>
    <n v="0"/>
    <n v="0"/>
    <n v="0"/>
    <n v="274300"/>
    <n v="249988"/>
    <n v="3757"/>
    <n v="114788251"/>
    <n v="219871400"/>
    <n v="0"/>
    <n v="0"/>
    <n v="0"/>
    <n v="0"/>
    <n v="0"/>
    <n v="0"/>
    <n v="0"/>
    <n v="0"/>
    <n v="0"/>
    <n v="0"/>
    <n v="0"/>
    <n v="0"/>
    <n v="0"/>
    <n v="0"/>
    <n v="0"/>
    <n v="57424119"/>
    <n v="109050400"/>
    <n v="17708576"/>
    <n v="35054800"/>
    <n v="18364943"/>
    <n v="34723400"/>
    <n v="20726678"/>
    <n v="40242300"/>
    <d v="2021-08-03T00:00:00"/>
    <d v="2021-07-08T00:00:00"/>
    <d v="2021-08-04T00:00:00"/>
    <n v="3757"/>
    <n v="3757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172"/>
    <x v="3"/>
    <s v="M67"/>
    <s v="S226M7B"/>
    <n v="8700000"/>
    <n v="0"/>
    <n v="8700000"/>
    <s v="11226 RAMAYANA TANJUNG PINANG"/>
    <n v="11172"/>
    <n v="9548000"/>
    <n v="12400000"/>
    <n v="7676"/>
    <n v="144223093"/>
    <n v="249085400"/>
    <n v="11"/>
    <n v="402183"/>
    <n v="471000"/>
    <n v="0"/>
    <n v="0"/>
    <n v="0"/>
    <n v="0"/>
    <n v="0"/>
    <n v="0"/>
    <n v="0"/>
    <n v="0"/>
    <n v="0"/>
    <n v="0"/>
    <n v="0"/>
    <n v="0"/>
    <n v="0"/>
    <n v="0"/>
    <n v="0"/>
    <n v="28600"/>
    <n v="150512"/>
    <n v="7672"/>
    <n v="144118494"/>
    <n v="248915400"/>
    <n v="0"/>
    <n v="0"/>
    <n v="0"/>
    <n v="0"/>
    <n v="0"/>
    <n v="0"/>
    <n v="0"/>
    <n v="0"/>
    <n v="0"/>
    <n v="0"/>
    <n v="0"/>
    <n v="0"/>
    <n v="0"/>
    <n v="0"/>
    <n v="0"/>
    <n v="46137750"/>
    <n v="87908900"/>
    <n v="36154933"/>
    <n v="68502000"/>
    <n v="5091780"/>
    <n v="9466500"/>
    <n v="55501435"/>
    <n v="80426000"/>
    <d v="2021-08-02T00:00:00"/>
    <d v="2021-07-27T00:00:00"/>
    <d v="2021-08-04T00:00:00"/>
    <n v="7672"/>
    <n v="7672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173"/>
    <x v="4"/>
    <s v="M67"/>
    <s v="S226M7C"/>
    <n v="8300000"/>
    <n v="200000"/>
    <n v="8500000"/>
    <s v="11226 RAMAYANA TANJUNG PINANG"/>
    <n v="11173"/>
    <n v="9095000"/>
    <n v="10700000"/>
    <n v="3362"/>
    <n v="122058852"/>
    <n v="190101500"/>
    <n v="7"/>
    <n v="92273"/>
    <n v="101500"/>
    <n v="0"/>
    <n v="0"/>
    <n v="0"/>
    <n v="0"/>
    <n v="0"/>
    <n v="0"/>
    <n v="0"/>
    <n v="0"/>
    <n v="0"/>
    <n v="0"/>
    <n v="0"/>
    <n v="0"/>
    <n v="0"/>
    <n v="0"/>
    <n v="0"/>
    <n v="0"/>
    <n v="33651"/>
    <n v="3361"/>
    <n v="122046279"/>
    <n v="190081500"/>
    <n v="0"/>
    <n v="0"/>
    <n v="0"/>
    <n v="0"/>
    <n v="0"/>
    <n v="0"/>
    <n v="0"/>
    <n v="0"/>
    <n v="0"/>
    <n v="0"/>
    <n v="0"/>
    <n v="0"/>
    <n v="0"/>
    <n v="0"/>
    <n v="0"/>
    <n v="43616500"/>
    <n v="68006000"/>
    <n v="16355397"/>
    <n v="24836500"/>
    <n v="7104408"/>
    <n v="10666600"/>
    <n v="49993795"/>
    <n v="78856400"/>
    <d v="2021-08-02T00:00:00"/>
    <d v="2021-07-27T00:00:00"/>
    <d v="2021-08-04T00:00:00"/>
    <n v="3361"/>
    <n v="3361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281"/>
    <x v="5"/>
    <s v="M8"/>
    <s v="S226M8A"/>
    <n v="37100000"/>
    <n v="0"/>
    <n v="37100000"/>
    <s v="11226 RAMAYANA TANJUNG PINANG"/>
    <n v="11281"/>
    <n v="40770000"/>
    <n v="45300000"/>
    <n v="38601"/>
    <n v="342129347"/>
    <n v="461538850"/>
    <n v="396"/>
    <n v="5018282"/>
    <n v="6427100"/>
    <n v="0"/>
    <n v="0"/>
    <n v="0"/>
    <n v="0"/>
    <n v="0"/>
    <n v="0"/>
    <n v="0"/>
    <n v="0"/>
    <n v="0"/>
    <n v="0"/>
    <n v="0"/>
    <n v="0"/>
    <n v="0"/>
    <n v="0"/>
    <n v="0"/>
    <n v="898289"/>
    <n v="-152355"/>
    <n v="38516"/>
    <n v="340990841"/>
    <n v="460091050"/>
    <n v="0"/>
    <n v="0"/>
    <n v="0"/>
    <n v="0"/>
    <n v="0"/>
    <n v="0"/>
    <n v="324"/>
    <n v="5280975"/>
    <n v="6511200"/>
    <n v="0"/>
    <n v="0"/>
    <n v="0"/>
    <n v="0"/>
    <n v="0"/>
    <n v="0"/>
    <n v="94786663"/>
    <n v="125664150"/>
    <n v="114678851"/>
    <n v="153353050"/>
    <n v="13603952"/>
    <n v="18170700"/>
    <n v="108543314"/>
    <n v="150735750"/>
    <d v="2021-08-03T00:00:00"/>
    <d v="2021-07-30T00:00:00"/>
    <d v="2021-08-04T00:00:00"/>
    <n v="38516"/>
    <n v="38516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282"/>
    <x v="6"/>
    <s v="M8"/>
    <s v="S226M8B"/>
    <n v="57800000"/>
    <n v="0"/>
    <n v="57800000"/>
    <s v="11226 RAMAYANA TANJUNG PINANG"/>
    <n v="11282"/>
    <n v="63540000"/>
    <n v="70600000"/>
    <n v="30460"/>
    <n v="245348900"/>
    <n v="321331650"/>
    <n v="910"/>
    <n v="5414355"/>
    <n v="6140350"/>
    <n v="0"/>
    <n v="0"/>
    <n v="0"/>
    <n v="0"/>
    <n v="0"/>
    <n v="0"/>
    <n v="0"/>
    <n v="0"/>
    <n v="0"/>
    <n v="0"/>
    <n v="0"/>
    <n v="0"/>
    <n v="0"/>
    <n v="0"/>
    <n v="0"/>
    <n v="311758"/>
    <n v="186764"/>
    <n v="29951"/>
    <n v="243517928"/>
    <n v="319089050"/>
    <n v="0"/>
    <n v="0"/>
    <n v="0"/>
    <n v="0"/>
    <n v="0"/>
    <n v="0"/>
    <n v="400"/>
    <n v="862601"/>
    <n v="1080000"/>
    <n v="0"/>
    <n v="0"/>
    <n v="0"/>
    <n v="0"/>
    <n v="0"/>
    <n v="0"/>
    <n v="75114809"/>
    <n v="100844450"/>
    <n v="17533014"/>
    <n v="23776900"/>
    <n v="8947319"/>
    <n v="12165850"/>
    <n v="134965136"/>
    <n v="173607550"/>
    <d v="2021-08-03T00:00:00"/>
    <d v="2021-07-30T00:00:00"/>
    <d v="2021-08-04T00:00:00"/>
    <n v="29951"/>
    <n v="29951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283"/>
    <x v="7"/>
    <s v="M8"/>
    <s v="S226M8C"/>
    <n v="26000000"/>
    <n v="0"/>
    <n v="26000000"/>
    <s v="11226 RAMAYANA TANJUNG PINANG"/>
    <n v="11283"/>
    <n v="28644000"/>
    <n v="30800000"/>
    <n v="29163"/>
    <n v="268076979"/>
    <n v="257538775"/>
    <n v="244"/>
    <n v="2132105"/>
    <n v="2414225"/>
    <n v="0"/>
    <n v="0"/>
    <n v="0"/>
    <n v="0"/>
    <n v="0"/>
    <n v="0"/>
    <n v="0"/>
    <n v="0"/>
    <n v="0"/>
    <n v="0"/>
    <n v="0"/>
    <n v="0"/>
    <n v="0"/>
    <n v="0"/>
    <n v="0"/>
    <n v="68904"/>
    <n v="213834"/>
    <n v="29076"/>
    <n v="267588395"/>
    <n v="256909875"/>
    <n v="0"/>
    <n v="0"/>
    <n v="0"/>
    <n v="0"/>
    <n v="0"/>
    <n v="0"/>
    <n v="790"/>
    <n v="8348701"/>
    <n v="10650400"/>
    <n v="0"/>
    <n v="0"/>
    <n v="0"/>
    <n v="0"/>
    <n v="0"/>
    <n v="0"/>
    <n v="173276592"/>
    <n v="138425325"/>
    <n v="26388434"/>
    <n v="32525850"/>
    <n v="5118152"/>
    <n v="6312350"/>
    <n v="62805217"/>
    <n v="79646350"/>
    <d v="2021-08-03T00:00:00"/>
    <d v="2021-08-01T00:00:00"/>
    <d v="2021-08-04T00:00:00"/>
    <n v="29076"/>
    <n v="29076"/>
    <s v="DANI SATRIA"/>
    <n v="0"/>
    <n v="0"/>
    <n v="0"/>
  </r>
  <r>
    <s v="11226"/>
    <s v="S226"/>
    <x v="0"/>
    <s v="S226 - ROBINSON TANJUNG PINANG"/>
    <s v="LKLP"/>
    <s v="WEST"/>
    <s v="SUMATRA"/>
    <s v="RIAU"/>
    <s v="TANJUNG PINANG"/>
    <s v="C"/>
    <s v="DANI SATRIA"/>
    <x v="1"/>
    <n v="11384"/>
    <x v="8"/>
    <s v="M8"/>
    <s v="S226M8D"/>
    <n v="44100000"/>
    <n v="0"/>
    <n v="44100000"/>
    <s v="11226 RAMAYANA TANJUNG PINANG"/>
    <n v="11384"/>
    <n v="48510000"/>
    <n v="49500000"/>
    <n v="3074"/>
    <n v="33306275"/>
    <n v="37980075"/>
    <n v="86"/>
    <n v="3279961"/>
    <n v="3468650"/>
    <n v="0"/>
    <n v="0"/>
    <n v="0"/>
    <n v="0"/>
    <n v="0"/>
    <n v="0"/>
    <n v="0"/>
    <n v="0"/>
    <n v="0"/>
    <n v="0"/>
    <n v="0"/>
    <n v="0"/>
    <n v="0"/>
    <n v="0"/>
    <n v="0"/>
    <n v="143172"/>
    <n v="53571"/>
    <n v="3018"/>
    <n v="30745825"/>
    <n v="35270325"/>
    <n v="0"/>
    <n v="0"/>
    <n v="0"/>
    <n v="0"/>
    <n v="0"/>
    <n v="0"/>
    <n v="0"/>
    <n v="0"/>
    <n v="0"/>
    <n v="0"/>
    <n v="0"/>
    <n v="0"/>
    <n v="0"/>
    <n v="0"/>
    <n v="0"/>
    <n v="17349572"/>
    <n v="17139400"/>
    <n v="2999319"/>
    <n v="3013600"/>
    <n v="10388821"/>
    <n v="15095875"/>
    <n v="8113"/>
    <n v="21450"/>
    <d v="2021-08-03T00:00:00"/>
    <d v="2021-07-31T00:00:00"/>
    <d v="2021-08-04T00:00:00"/>
    <n v="3018"/>
    <n v="3018"/>
    <s v="DANI SATRIA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161"/>
    <x v="0"/>
    <s v="M67"/>
    <s v="S227M6A"/>
    <n v="9300000"/>
    <n v="300000"/>
    <n v="9600000"/>
    <s v="11227 ROBINSON SIDOARJO"/>
    <n v="11161"/>
    <n v="10220000"/>
    <n v="14600000"/>
    <n v="4184"/>
    <n v="135173812"/>
    <n v="233829090"/>
    <n v="17"/>
    <n v="392709"/>
    <n v="543700"/>
    <n v="0"/>
    <n v="0"/>
    <n v="0"/>
    <n v="0"/>
    <n v="27"/>
    <n v="2128721"/>
    <n v="4014000"/>
    <n v="0"/>
    <n v="0"/>
    <n v="0"/>
    <n v="0"/>
    <n v="0"/>
    <n v="0"/>
    <n v="0"/>
    <n v="0"/>
    <n v="111720"/>
    <n v="59839"/>
    <n v="4209"/>
    <n v="137258942"/>
    <n v="237767990"/>
    <n v="24"/>
    <n v="1171996"/>
    <n v="2256000"/>
    <n v="0"/>
    <n v="0"/>
    <n v="0"/>
    <n v="0"/>
    <n v="0"/>
    <n v="0"/>
    <n v="0"/>
    <n v="0"/>
    <n v="0"/>
    <n v="0"/>
    <n v="0"/>
    <n v="0"/>
    <n v="48462704"/>
    <n v="86037690"/>
    <n v="13230991"/>
    <n v="23973850"/>
    <n v="9732224"/>
    <n v="17313300"/>
    <n v="62592591"/>
    <n v="104813250"/>
    <d v="2021-08-02T00:00:00"/>
    <d v="2021-08-02T00:00:00"/>
    <d v="2021-08-04T00:00:00"/>
    <n v="4209"/>
    <n v="4209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162"/>
    <x v="1"/>
    <s v="M67"/>
    <s v="S227M6B"/>
    <n v="1800000"/>
    <n v="100000"/>
    <n v="1900000"/>
    <s v="11227 ROBINSON SIDOARJO"/>
    <n v="11162"/>
    <n v="1960000"/>
    <n v="2800000"/>
    <n v="5188"/>
    <n v="84298831"/>
    <n v="122289200"/>
    <n v="17"/>
    <n v="146791"/>
    <n v="169200"/>
    <n v="0"/>
    <n v="0"/>
    <n v="0"/>
    <n v="0"/>
    <n v="27"/>
    <n v="201337"/>
    <n v="432300"/>
    <n v="0"/>
    <n v="0"/>
    <n v="0"/>
    <n v="0"/>
    <n v="0"/>
    <n v="0"/>
    <n v="0"/>
    <n v="0"/>
    <n v="7730"/>
    <n v="11190"/>
    <n v="5212"/>
    <n v="84471255"/>
    <n v="122674300"/>
    <n v="0"/>
    <n v="0"/>
    <n v="0"/>
    <n v="0"/>
    <n v="0"/>
    <n v="0"/>
    <n v="0"/>
    <n v="0"/>
    <n v="0"/>
    <n v="0"/>
    <n v="0"/>
    <n v="0"/>
    <n v="0"/>
    <n v="0"/>
    <n v="0"/>
    <n v="26400454"/>
    <n v="45963400"/>
    <n v="8156239"/>
    <n v="12799900"/>
    <n v="8586058"/>
    <n v="13819400"/>
    <n v="41245583"/>
    <n v="49931700"/>
    <d v="2021-08-03T00:00:00"/>
    <d v="2021-08-02T00:00:00"/>
    <d v="2021-08-04T00:00:00"/>
    <n v="5212"/>
    <n v="5212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171"/>
    <x v="2"/>
    <s v="M67"/>
    <s v="S227M7A"/>
    <n v="15000000"/>
    <n v="1100000"/>
    <n v="16100000"/>
    <s v="11227 ROBINSON SIDOARJO"/>
    <n v="11171"/>
    <n v="16500000"/>
    <n v="22000000"/>
    <n v="3954"/>
    <n v="121294753"/>
    <n v="202139400"/>
    <n v="27"/>
    <n v="978954"/>
    <n v="1432400"/>
    <n v="0"/>
    <n v="0"/>
    <n v="0"/>
    <n v="0"/>
    <n v="440"/>
    <n v="13488893"/>
    <n v="24522800"/>
    <n v="0"/>
    <n v="0"/>
    <n v="0"/>
    <n v="0"/>
    <n v="0"/>
    <n v="0"/>
    <n v="0"/>
    <n v="0"/>
    <n v="355550"/>
    <n v="207852"/>
    <n v="4381"/>
    <n v="134450569"/>
    <n v="226026200"/>
    <n v="82"/>
    <n v="2674561"/>
    <n v="4829200"/>
    <n v="24"/>
    <n v="278147"/>
    <n v="532800"/>
    <n v="0"/>
    <n v="0"/>
    <n v="0"/>
    <n v="0"/>
    <n v="0"/>
    <n v="0"/>
    <n v="0"/>
    <n v="0"/>
    <n v="0"/>
    <n v="81084761"/>
    <n v="139935400"/>
    <n v="17545374"/>
    <n v="32113050"/>
    <n v="6027126"/>
    <n v="9412850"/>
    <n v="29197795"/>
    <n v="43609400"/>
    <d v="2021-08-03T00:00:00"/>
    <d v="2021-08-02T00:00:00"/>
    <d v="2021-08-04T00:00:00"/>
    <n v="4381"/>
    <n v="4381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172"/>
    <x v="3"/>
    <s v="M67"/>
    <s v="S227M7B"/>
    <n v="19000000"/>
    <n v="0"/>
    <n v="19000000"/>
    <s v="11227 ROBINSON SIDOARJO"/>
    <n v="11172"/>
    <n v="20867000"/>
    <n v="27100000"/>
    <n v="4982"/>
    <n v="107728392"/>
    <n v="181201900"/>
    <n v="34"/>
    <n v="916293"/>
    <n v="1076900"/>
    <n v="0"/>
    <n v="0"/>
    <n v="0"/>
    <n v="0"/>
    <n v="371"/>
    <n v="9963804"/>
    <n v="18582000"/>
    <n v="0"/>
    <n v="0"/>
    <n v="0"/>
    <n v="0"/>
    <n v="0"/>
    <n v="0"/>
    <n v="0"/>
    <n v="0"/>
    <n v="105980"/>
    <n v="235879"/>
    <n v="5320"/>
    <n v="117077044"/>
    <n v="198851900"/>
    <n v="30"/>
    <n v="2819741"/>
    <n v="5334000"/>
    <n v="42"/>
    <n v="1013767"/>
    <n v="1886000"/>
    <n v="0"/>
    <n v="0"/>
    <n v="0"/>
    <n v="10"/>
    <n v="156705"/>
    <n v="237000"/>
    <n v="0"/>
    <n v="0"/>
    <n v="0"/>
    <n v="59056856"/>
    <n v="103167400"/>
    <n v="26095559"/>
    <n v="44782600"/>
    <n v="8518298"/>
    <n v="15321000"/>
    <n v="22065567"/>
    <n v="32898900"/>
    <d v="2021-08-03T00:00:00"/>
    <d v="2021-08-02T00:00:00"/>
    <d v="2021-08-04T00:00:00"/>
    <n v="5320"/>
    <n v="5320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173"/>
    <x v="4"/>
    <s v="M67"/>
    <s v="S227M7C"/>
    <n v="15100000"/>
    <n v="0"/>
    <n v="15100000"/>
    <s v="11227 ROBINSON SIDOARJO"/>
    <n v="11173"/>
    <n v="16575000"/>
    <n v="19500000"/>
    <n v="4094"/>
    <n v="167818101"/>
    <n v="252770100"/>
    <n v="25"/>
    <n v="793135"/>
    <n v="962500"/>
    <n v="0"/>
    <n v="0"/>
    <n v="0"/>
    <n v="0"/>
    <n v="64"/>
    <n v="5424865"/>
    <n v="7962500"/>
    <n v="0"/>
    <n v="0"/>
    <n v="0"/>
    <n v="0"/>
    <n v="0"/>
    <n v="0"/>
    <n v="0"/>
    <n v="0"/>
    <n v="90050"/>
    <n v="165494"/>
    <n v="4154"/>
    <n v="172953821"/>
    <n v="260324600"/>
    <n v="30"/>
    <n v="1371189"/>
    <n v="2004500"/>
    <n v="0"/>
    <n v="0"/>
    <n v="0"/>
    <n v="0"/>
    <n v="0"/>
    <n v="0"/>
    <n v="0"/>
    <n v="0"/>
    <n v="0"/>
    <n v="0"/>
    <n v="0"/>
    <n v="0"/>
    <n v="69124234"/>
    <n v="103852800"/>
    <n v="18297610"/>
    <n v="27149300"/>
    <n v="4021093"/>
    <n v="6140500"/>
    <n v="75356606"/>
    <n v="113814500"/>
    <d v="2021-08-03T00:00:00"/>
    <d v="2021-08-02T00:00:00"/>
    <d v="2021-08-04T00:00:00"/>
    <n v="4154"/>
    <n v="4154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281"/>
    <x v="5"/>
    <s v="M8"/>
    <s v="S227M8A"/>
    <n v="68700000"/>
    <n v="0"/>
    <n v="68700000"/>
    <s v="11227 ROBINSON SIDOARJO"/>
    <n v="11281"/>
    <n v="75600000"/>
    <n v="84000000"/>
    <n v="56633"/>
    <n v="559697931"/>
    <n v="748499900"/>
    <n v="501"/>
    <n v="5106383"/>
    <n v="6045725"/>
    <n v="0"/>
    <n v="0"/>
    <n v="0"/>
    <n v="0"/>
    <n v="228"/>
    <n v="1051417"/>
    <n v="1669200"/>
    <n v="0"/>
    <n v="0"/>
    <n v="0"/>
    <n v="0"/>
    <n v="0"/>
    <n v="0"/>
    <n v="0"/>
    <n v="0"/>
    <n v="428705"/>
    <n v="587754"/>
    <n v="56653"/>
    <n v="559130630"/>
    <n v="748024925"/>
    <n v="0"/>
    <n v="0"/>
    <n v="0"/>
    <n v="0"/>
    <n v="0"/>
    <n v="0"/>
    <n v="0"/>
    <n v="0"/>
    <n v="0"/>
    <n v="0"/>
    <n v="0"/>
    <n v="0"/>
    <n v="0"/>
    <n v="0"/>
    <n v="0"/>
    <n v="154189456"/>
    <n v="207140325"/>
    <n v="112994622"/>
    <n v="142856050"/>
    <n v="62542329"/>
    <n v="83626600"/>
    <n v="223623863"/>
    <n v="306594350"/>
    <d v="2021-08-03T00:00:00"/>
    <d v="2021-08-02T00:00:00"/>
    <d v="2021-08-04T00:00:00"/>
    <n v="56653"/>
    <n v="56653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282"/>
    <x v="6"/>
    <s v="M8"/>
    <s v="S227M8B"/>
    <n v="101600000"/>
    <n v="0"/>
    <n v="101600000"/>
    <s v="11227 ROBINSON SIDOARJO"/>
    <n v="11282"/>
    <n v="111780000"/>
    <n v="124200000"/>
    <n v="72405"/>
    <n v="425249013"/>
    <n v="563794825"/>
    <n v="3230"/>
    <n v="12459544"/>
    <n v="14514950"/>
    <n v="0"/>
    <n v="0"/>
    <n v="0"/>
    <n v="0"/>
    <n v="0"/>
    <n v="0"/>
    <n v="0"/>
    <n v="357"/>
    <n v="1042279"/>
    <n v="1490250"/>
    <n v="0"/>
    <n v="0"/>
    <n v="0"/>
    <n v="0"/>
    <n v="0"/>
    <n v="841200"/>
    <n v="463657"/>
    <n v="69282"/>
    <n v="414914947"/>
    <n v="549675125"/>
    <n v="0"/>
    <n v="0"/>
    <n v="0"/>
    <n v="0"/>
    <n v="0"/>
    <n v="0"/>
    <n v="1108"/>
    <n v="4011477"/>
    <n v="5714800"/>
    <n v="0"/>
    <n v="0"/>
    <n v="0"/>
    <n v="0"/>
    <n v="-114916"/>
    <n v="1348400"/>
    <n v="220293538"/>
    <n v="285979025"/>
    <n v="121945025"/>
    <n v="163247600"/>
    <n v="20120388"/>
    <n v="27741050"/>
    <n v="50703049"/>
    <n v="70239750"/>
    <d v="2021-08-03T00:00:00"/>
    <d v="2021-08-03T00:00:00"/>
    <d v="2021-08-04T00:00:00"/>
    <n v="69282"/>
    <n v="69282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283"/>
    <x v="7"/>
    <s v="M8"/>
    <s v="S227M8C"/>
    <n v="33500000"/>
    <n v="0"/>
    <n v="33500000"/>
    <s v="11227 ROBINSON SIDOARJO"/>
    <n v="11283"/>
    <n v="36828000"/>
    <n v="39600000"/>
    <n v="32982"/>
    <n v="229398706"/>
    <n v="292725345"/>
    <n v="592"/>
    <n v="3709821"/>
    <n v="4141795"/>
    <n v="0"/>
    <n v="0"/>
    <n v="0"/>
    <n v="0"/>
    <n v="0"/>
    <n v="0"/>
    <n v="0"/>
    <n v="54"/>
    <n v="461430"/>
    <n v="604800"/>
    <n v="0"/>
    <n v="0"/>
    <n v="0"/>
    <n v="0"/>
    <n v="0"/>
    <n v="61625"/>
    <n v="531826"/>
    <n v="32655"/>
    <n v="227414739"/>
    <n v="290150210"/>
    <n v="0"/>
    <n v="0"/>
    <n v="0"/>
    <n v="0"/>
    <n v="0"/>
    <n v="0"/>
    <n v="48"/>
    <n v="591999"/>
    <n v="760200"/>
    <n v="0"/>
    <n v="0"/>
    <n v="0"/>
    <n v="0"/>
    <n v="0"/>
    <n v="0"/>
    <n v="101992495"/>
    <n v="133207430"/>
    <n v="68535306"/>
    <n v="86671580"/>
    <n v="15197181"/>
    <n v="18132050"/>
    <n v="32167434"/>
    <n v="40047400"/>
    <d v="2021-08-03T00:00:00"/>
    <d v="2021-07-26T00:00:00"/>
    <d v="2021-08-04T00:00:00"/>
    <n v="32655"/>
    <n v="32671"/>
    <s v="NYIMAN SAHARDI"/>
    <n v="0"/>
    <n v="0"/>
    <n v="0"/>
  </r>
  <r>
    <s v="11227"/>
    <s v="S227"/>
    <x v="0"/>
    <s v="S227 - ROBINSON SIDOARJO II"/>
    <s v="LKLP"/>
    <s v="WEST"/>
    <s v="JAVA"/>
    <s v="EAST JAVA"/>
    <s v="SIDOARJO"/>
    <s v="B"/>
    <s v="NYIMAN SAHARDI"/>
    <x v="1"/>
    <n v="11384"/>
    <x v="8"/>
    <s v="M8"/>
    <s v="S227M8D"/>
    <n v="54100000"/>
    <n v="0"/>
    <n v="54100000"/>
    <s v="11227 ROBINSON SIDOARJO"/>
    <n v="11384"/>
    <n v="59486000"/>
    <n v="60700000"/>
    <n v="6728"/>
    <n v="116143351"/>
    <n v="153041700"/>
    <n v="304"/>
    <n v="14210838"/>
    <n v="14735250"/>
    <n v="0"/>
    <n v="0"/>
    <n v="0"/>
    <n v="0"/>
    <n v="0"/>
    <n v="0"/>
    <n v="0"/>
    <n v="0"/>
    <n v="0"/>
    <n v="0"/>
    <n v="7"/>
    <n v="391552"/>
    <n v="412300"/>
    <n v="0"/>
    <n v="0"/>
    <n v="494689"/>
    <n v="355324"/>
    <n v="6376"/>
    <n v="99816267"/>
    <n v="136975350"/>
    <n v="168"/>
    <n v="224766"/>
    <n v="316800"/>
    <n v="0"/>
    <n v="0"/>
    <n v="0"/>
    <n v="430"/>
    <n v="14336121"/>
    <n v="15347000"/>
    <n v="85"/>
    <n v="2754472"/>
    <n v="1584400"/>
    <n v="0"/>
    <n v="22687"/>
    <n v="163600"/>
    <n v="75811052"/>
    <n v="104016750"/>
    <n v="14285230"/>
    <n v="19011550"/>
    <n v="884573"/>
    <n v="1170000"/>
    <n v="8835412"/>
    <n v="12777050"/>
    <d v="2021-08-03T00:00:00"/>
    <d v="2021-08-02T00:00:00"/>
    <d v="2021-08-04T00:00:00"/>
    <n v="6376"/>
    <n v="6376"/>
    <s v="NYIMAN SAHARDI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161"/>
    <x v="0"/>
    <s v="M67"/>
    <s v="S229M6A"/>
    <n v="0"/>
    <n v="0"/>
    <n v="0"/>
    <s v="11229 RAMAYANA BALI II"/>
    <n v="11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3T00:00:00"/>
    <d v="2021-01-2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162"/>
    <x v="1"/>
    <s v="M67"/>
    <s v="S229M6B"/>
    <n v="0"/>
    <n v="0"/>
    <n v="0"/>
    <s v="11229 RAMAYANA BALI II"/>
    <n v="111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16T00:00:00"/>
    <d v="2020-03-08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171"/>
    <x v="2"/>
    <s v="M67"/>
    <s v="S229M7A"/>
    <n v="0"/>
    <n v="0"/>
    <n v="0"/>
    <s v="11229 RAMAYANA BALI II"/>
    <n v="11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3T00:00:00"/>
    <d v="2021-01-2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172"/>
    <x v="3"/>
    <s v="M67"/>
    <s v="S229M7B"/>
    <n v="0"/>
    <n v="0"/>
    <n v="0"/>
    <s v="11229 RAMAYANA BALI II"/>
    <n v="1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1-01-2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173"/>
    <x v="4"/>
    <s v="M67"/>
    <s v="S229M7C"/>
    <n v="0"/>
    <n v="0"/>
    <n v="0"/>
    <s v="11229 RAMAYANA BALI II"/>
    <n v="111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1-01-2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281"/>
    <x v="5"/>
    <s v="M8"/>
    <s v="S229M8A"/>
    <n v="0"/>
    <n v="0"/>
    <n v="0"/>
    <s v="11229 RAMAYANA BALI II"/>
    <n v="112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282"/>
    <x v="6"/>
    <s v="M8"/>
    <s v="S229M8B"/>
    <n v="0"/>
    <n v="0"/>
    <n v="0"/>
    <s v="11229 RAMAYANA BALI II"/>
    <n v="11282"/>
    <n v="0"/>
    <n v="0"/>
    <n v="-72"/>
    <n v="-471844"/>
    <n v="-65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72"/>
    <n v="-471844"/>
    <n v="-650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471844"/>
    <n v="-650400"/>
    <d v="2020-03-24T00:00:00"/>
    <d v="2020-04-27T00:00:00"/>
    <d v="2021-08-04T00:00:00"/>
    <n v="-72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283"/>
    <x v="7"/>
    <s v="M8"/>
    <s v="S229M8C"/>
    <n v="0"/>
    <n v="0"/>
    <n v="0"/>
    <s v="11229 RAMAYANA BALI II"/>
    <n v="112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6T00:00:00"/>
    <d v="2021-08-04T00:00:00"/>
    <n v="0"/>
    <n v="0"/>
    <s v="OTHER"/>
    <n v="0"/>
    <n v="0"/>
    <n v="0"/>
  </r>
  <r>
    <s v="11229"/>
    <s v="S229"/>
    <x v="0"/>
    <s v="11229 RAMAYANA BALI II"/>
    <s v="LKLP"/>
    <s v="CENTRAL"/>
    <s v="BALI"/>
    <s v="BALI"/>
    <s v="DENPASAR"/>
    <s v="OTHER"/>
    <s v="OTHER"/>
    <x v="2"/>
    <n v="11384"/>
    <x v="8"/>
    <s v="M8"/>
    <s v="S229M8D"/>
    <n v="0"/>
    <n v="0"/>
    <n v="0"/>
    <s v="11229 RAMAYANA BALI II"/>
    <n v="1138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4T00:00:00"/>
    <d v="2020-04-12T00:00:00"/>
    <d v="2021-08-04T00:00:00"/>
    <n v="0"/>
    <n v="0"/>
    <s v="OTHER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161"/>
    <x v="0"/>
    <s v="M67"/>
    <s v="S230M6A"/>
    <n v="12400000"/>
    <n v="0"/>
    <n v="12400000"/>
    <s v="11230 RAMAYANA BATAM III"/>
    <n v="11161"/>
    <n v="13650000"/>
    <n v="19500000"/>
    <n v="3401"/>
    <n v="117451221"/>
    <n v="216791890"/>
    <n v="76"/>
    <n v="3924026"/>
    <n v="5447300"/>
    <n v="0"/>
    <n v="0"/>
    <n v="0"/>
    <n v="0"/>
    <n v="0"/>
    <n v="0"/>
    <n v="0"/>
    <n v="0"/>
    <n v="0"/>
    <n v="0"/>
    <n v="0"/>
    <n v="0"/>
    <n v="0"/>
    <n v="0"/>
    <n v="0"/>
    <n v="1516260"/>
    <n v="999550"/>
    <n v="3372"/>
    <n v="116288066"/>
    <n v="214312890"/>
    <n v="461"/>
    <n v="16388793"/>
    <n v="32497100"/>
    <n v="0"/>
    <n v="0"/>
    <n v="0"/>
    <n v="0"/>
    <n v="0"/>
    <n v="0"/>
    <n v="0"/>
    <n v="0"/>
    <n v="0"/>
    <n v="0"/>
    <n v="0"/>
    <n v="101000"/>
    <n v="38192400"/>
    <n v="64890490"/>
    <n v="14803914"/>
    <n v="27422300"/>
    <n v="7648155"/>
    <n v="14217300"/>
    <n v="40658143"/>
    <n v="79146800"/>
    <d v="2021-08-03T00:00:00"/>
    <d v="2021-08-01T00:00:00"/>
    <d v="2021-08-04T00:00:00"/>
    <n v="3372"/>
    <n v="3372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162"/>
    <x v="1"/>
    <s v="M67"/>
    <s v="S230M6B"/>
    <n v="2300000"/>
    <n v="0"/>
    <n v="2300000"/>
    <s v="11230 RAMAYANA BATAM III"/>
    <n v="11162"/>
    <n v="2520000"/>
    <n v="3600000"/>
    <n v="6337"/>
    <n v="94588238"/>
    <n v="147961650"/>
    <n v="28"/>
    <n v="595072"/>
    <n v="595800"/>
    <n v="0"/>
    <n v="0"/>
    <n v="0"/>
    <n v="0"/>
    <n v="0"/>
    <n v="0"/>
    <n v="0"/>
    <n v="0"/>
    <n v="0"/>
    <n v="0"/>
    <n v="0"/>
    <n v="0"/>
    <n v="0"/>
    <n v="0"/>
    <n v="0"/>
    <n v="0"/>
    <n v="153257"/>
    <n v="6320"/>
    <n v="94226334"/>
    <n v="147509450"/>
    <n v="14"/>
    <n v="248722"/>
    <n v="295300"/>
    <n v="0"/>
    <n v="0"/>
    <n v="0"/>
    <n v="0"/>
    <n v="0"/>
    <n v="0"/>
    <n v="0"/>
    <n v="0"/>
    <n v="0"/>
    <n v="0"/>
    <n v="0"/>
    <n v="0"/>
    <n v="22974661"/>
    <n v="46013900"/>
    <n v="4913927"/>
    <n v="7122500"/>
    <n v="4380663"/>
    <n v="5676900"/>
    <n v="58415224"/>
    <n v="81640250"/>
    <d v="2021-08-03T00:00:00"/>
    <d v="2021-06-09T00:00:00"/>
    <d v="2021-08-04T00:00:00"/>
    <n v="6320"/>
    <n v="6320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171"/>
    <x v="2"/>
    <s v="M67"/>
    <s v="S230M7A"/>
    <n v="14200000"/>
    <n v="0"/>
    <n v="14200000"/>
    <s v="11230 RAMAYANA BATAM III"/>
    <n v="11171"/>
    <n v="15600000"/>
    <n v="20800000"/>
    <n v="4106"/>
    <n v="122477880"/>
    <n v="226336300"/>
    <n v="61"/>
    <n v="3014436"/>
    <n v="3778900"/>
    <n v="0"/>
    <n v="0"/>
    <n v="0"/>
    <n v="0"/>
    <n v="0"/>
    <n v="0"/>
    <n v="0"/>
    <n v="0"/>
    <n v="0"/>
    <n v="0"/>
    <n v="2"/>
    <n v="66233"/>
    <n v="152000"/>
    <n v="0"/>
    <n v="0"/>
    <n v="759100"/>
    <n v="1098407"/>
    <n v="4073"/>
    <n v="121561890"/>
    <n v="224465100"/>
    <n v="925"/>
    <n v="33588081"/>
    <n v="65652400"/>
    <n v="6"/>
    <n v="31987"/>
    <n v="73800"/>
    <n v="0"/>
    <n v="0"/>
    <n v="0"/>
    <n v="0"/>
    <n v="0"/>
    <n v="0"/>
    <n v="0"/>
    <n v="0"/>
    <n v="0"/>
    <n v="71586854"/>
    <n v="141048400"/>
    <n v="21545095"/>
    <n v="33139600"/>
    <n v="923052"/>
    <n v="2155300"/>
    <n v="17346193"/>
    <n v="28414500"/>
    <d v="2021-08-03T00:00:00"/>
    <d v="2021-07-28T00:00:00"/>
    <d v="2021-08-04T00:00:00"/>
    <n v="4073"/>
    <n v="4073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172"/>
    <x v="3"/>
    <s v="M67"/>
    <s v="S230M7B"/>
    <n v="9200000"/>
    <n v="3200000"/>
    <n v="12400000"/>
    <s v="11230 RAMAYANA BATAM III"/>
    <n v="11172"/>
    <n v="10087000"/>
    <n v="13100000"/>
    <n v="5954"/>
    <n v="117782229"/>
    <n v="207631500"/>
    <n v="59"/>
    <n v="1659207"/>
    <n v="1711400"/>
    <n v="0"/>
    <n v="0"/>
    <n v="0"/>
    <n v="0"/>
    <n v="0"/>
    <n v="0"/>
    <n v="0"/>
    <n v="0"/>
    <n v="0"/>
    <n v="0"/>
    <n v="1"/>
    <n v="115439"/>
    <n v="220000"/>
    <n v="0"/>
    <n v="0"/>
    <n v="93920"/>
    <n v="734939"/>
    <n v="5931"/>
    <n v="117322887"/>
    <n v="206776600"/>
    <n v="1131"/>
    <n v="19702269"/>
    <n v="36275800"/>
    <n v="0"/>
    <n v="0"/>
    <n v="0"/>
    <n v="0"/>
    <n v="0"/>
    <n v="0"/>
    <n v="0"/>
    <n v="0"/>
    <n v="0"/>
    <n v="0"/>
    <n v="0"/>
    <n v="0"/>
    <n v="43902465"/>
    <n v="81486200"/>
    <n v="10817386"/>
    <n v="18631500"/>
    <n v="3343339"/>
    <n v="6258900"/>
    <n v="32080271"/>
    <n v="48444000"/>
    <d v="2021-08-03T00:00:00"/>
    <d v="2021-07-28T00:00:00"/>
    <d v="2021-08-04T00:00:00"/>
    <n v="5931"/>
    <n v="5931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173"/>
    <x v="4"/>
    <s v="M67"/>
    <s v="S230M7C"/>
    <n v="10800000"/>
    <n v="0"/>
    <n v="10800000"/>
    <s v="11230 RAMAYANA BATAM III"/>
    <n v="11173"/>
    <n v="11900000"/>
    <n v="14000000"/>
    <n v="3709"/>
    <n v="132811343"/>
    <n v="202276400"/>
    <n v="20"/>
    <n v="1165550"/>
    <n v="1381500"/>
    <n v="0"/>
    <n v="0"/>
    <n v="0"/>
    <n v="0"/>
    <n v="0"/>
    <n v="0"/>
    <n v="0"/>
    <n v="0"/>
    <n v="0"/>
    <n v="0"/>
    <n v="0"/>
    <n v="0"/>
    <n v="0"/>
    <n v="0"/>
    <n v="0"/>
    <n v="215950"/>
    <n v="173575"/>
    <n v="3698"/>
    <n v="132335796"/>
    <n v="201659400"/>
    <n v="186"/>
    <n v="12986590"/>
    <n v="19986500"/>
    <n v="0"/>
    <n v="0"/>
    <n v="0"/>
    <n v="0"/>
    <n v="0"/>
    <n v="0"/>
    <n v="0"/>
    <n v="0"/>
    <n v="0"/>
    <n v="0"/>
    <n v="0"/>
    <n v="0"/>
    <n v="9357153"/>
    <n v="13476800"/>
    <n v="29238348"/>
    <n v="42910500"/>
    <n v="486404"/>
    <n v="894500"/>
    <n v="84321390"/>
    <n v="130561600"/>
    <d v="2021-08-03T00:00:00"/>
    <d v="2021-06-30T00:00:00"/>
    <d v="2021-08-04T00:00:00"/>
    <n v="3698"/>
    <n v="3698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281"/>
    <x v="5"/>
    <s v="M8"/>
    <s v="S230M8A"/>
    <n v="113700000"/>
    <n v="0"/>
    <n v="113700000"/>
    <s v="11230 RAMAYANA BATAM III"/>
    <n v="11281"/>
    <n v="125100000"/>
    <n v="139000000"/>
    <n v="87635"/>
    <n v="1009435035"/>
    <n v="1248728125"/>
    <n v="1272"/>
    <n v="15478473"/>
    <n v="16279475"/>
    <n v="11940"/>
    <n v="143290567"/>
    <n v="163338000"/>
    <n v="148489091"/>
    <n v="0"/>
    <n v="0"/>
    <n v="0"/>
    <n v="0"/>
    <n v="0"/>
    <n v="0"/>
    <n v="260"/>
    <n v="4442718"/>
    <n v="5573900"/>
    <n v="0"/>
    <n v="0"/>
    <n v="799907"/>
    <n v="2133142"/>
    <n v="98535"/>
    <n v="1141355945"/>
    <n v="1397933675"/>
    <n v="1121"/>
    <n v="5898832"/>
    <n v="8324350"/>
    <n v="1278"/>
    <n v="18086229"/>
    <n v="23221610"/>
    <n v="11940"/>
    <n v="143290567"/>
    <n v="163338000"/>
    <n v="0"/>
    <n v="0"/>
    <n v="0"/>
    <n v="0"/>
    <n v="0"/>
    <n v="0"/>
    <n v="829731105"/>
    <n v="1007487375"/>
    <n v="107084829"/>
    <n v="134117275"/>
    <n v="8182911"/>
    <n v="10188550"/>
    <n v="162713882"/>
    <n v="204494175"/>
    <d v="2021-08-03T00:00:00"/>
    <d v="2021-08-02T00:00:00"/>
    <d v="2021-08-04T00:00:00"/>
    <n v="98535"/>
    <n v="98535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282"/>
    <x v="6"/>
    <s v="M8"/>
    <s v="S230M8B"/>
    <n v="179900000"/>
    <n v="4900000"/>
    <n v="184800000"/>
    <s v="11230 RAMAYANA BATAM III"/>
    <n v="11282"/>
    <n v="197910000"/>
    <n v="219900000"/>
    <n v="49439"/>
    <n v="485405366"/>
    <n v="594728225"/>
    <n v="1882"/>
    <n v="12758222"/>
    <n v="13179525"/>
    <n v="0"/>
    <n v="0"/>
    <n v="0"/>
    <n v="0"/>
    <n v="0"/>
    <n v="0"/>
    <n v="0"/>
    <n v="0"/>
    <n v="0"/>
    <n v="0"/>
    <n v="10"/>
    <n v="64947"/>
    <n v="95000"/>
    <n v="0"/>
    <n v="0"/>
    <n v="417303"/>
    <n v="1304728"/>
    <n v="48132"/>
    <n v="478509268"/>
    <n v="586631850"/>
    <n v="8768"/>
    <n v="95312270"/>
    <n v="104236800"/>
    <n v="0"/>
    <n v="0"/>
    <n v="0"/>
    <n v="2392"/>
    <n v="7332457"/>
    <n v="8685450"/>
    <n v="0"/>
    <n v="0"/>
    <n v="0"/>
    <n v="0"/>
    <n v="0"/>
    <n v="0"/>
    <n v="191012398"/>
    <n v="223996875"/>
    <n v="177751040"/>
    <n v="225371350"/>
    <n v="17153223"/>
    <n v="23514400"/>
    <n v="66832094"/>
    <n v="83472625"/>
    <d v="2021-08-03T00:00:00"/>
    <d v="2021-07-28T00:00:00"/>
    <d v="2021-08-04T00:00:00"/>
    <n v="48132"/>
    <n v="48132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283"/>
    <x v="7"/>
    <s v="M8"/>
    <s v="S230M8C"/>
    <n v="68500000"/>
    <n v="500000"/>
    <n v="69000000"/>
    <s v="11230 RAMAYANA BATAM III"/>
    <n v="11283"/>
    <n v="75330000"/>
    <n v="81000000"/>
    <n v="42907"/>
    <n v="347282511"/>
    <n v="388095206"/>
    <n v="822"/>
    <n v="6929762"/>
    <n v="6737927"/>
    <n v="0"/>
    <n v="0"/>
    <n v="0"/>
    <n v="0"/>
    <n v="0"/>
    <n v="0"/>
    <n v="0"/>
    <n v="0"/>
    <n v="0"/>
    <n v="0"/>
    <n v="24"/>
    <n v="241487"/>
    <n v="270500"/>
    <n v="0"/>
    <n v="0"/>
    <n v="-191835"/>
    <n v="725196"/>
    <n v="42467"/>
    <n v="343603933"/>
    <n v="384054689"/>
    <n v="92"/>
    <n v="2358580"/>
    <n v="2520800"/>
    <n v="264"/>
    <n v="1166645"/>
    <n v="1420200"/>
    <n v="2208"/>
    <n v="16617341"/>
    <n v="21664200"/>
    <n v="0"/>
    <n v="0"/>
    <n v="0"/>
    <n v="0"/>
    <n v="0"/>
    <n v="0"/>
    <n v="169454628"/>
    <n v="187654725"/>
    <n v="139423842"/>
    <n v="156171550"/>
    <n v="4422662"/>
    <n v="5067100"/>
    <n v="29613262"/>
    <n v="34329214"/>
    <d v="2021-08-03T00:00:00"/>
    <d v="2021-07-28T00:00:00"/>
    <d v="2021-08-04T00:00:00"/>
    <n v="42467"/>
    <n v="42467"/>
    <s v="DANI SATRIA"/>
    <n v="0"/>
    <n v="0"/>
    <n v="0"/>
  </r>
  <r>
    <s v="11230"/>
    <s v="S230"/>
    <x v="0"/>
    <s v="S230 - ROBINSON BATAM III (PANBILL)"/>
    <s v="LKLP"/>
    <s v="WEST"/>
    <s v="SUMATRA"/>
    <s v="RIAU"/>
    <s v="BATAM"/>
    <s v="A"/>
    <s v="DANI SATRIA"/>
    <x v="1"/>
    <n v="11384"/>
    <x v="8"/>
    <s v="M8"/>
    <s v="S230M8D"/>
    <n v="138200000"/>
    <n v="0"/>
    <n v="138200000"/>
    <s v="11230 RAMAYANA BATAM III"/>
    <n v="11384"/>
    <m/>
    <m/>
    <n v="8185"/>
    <n v="169531225"/>
    <n v="170393050"/>
    <n v="447"/>
    <n v="11203309"/>
    <n v="11326000"/>
    <n v="140"/>
    <n v="5460088"/>
    <n v="6380000"/>
    <n v="5799999"/>
    <n v="0"/>
    <n v="0"/>
    <n v="0"/>
    <n v="0"/>
    <n v="0"/>
    <n v="0"/>
    <n v="57"/>
    <n v="831572"/>
    <n v="906300"/>
    <n v="0"/>
    <n v="0"/>
    <n v="122866"/>
    <n v="431806"/>
    <n v="8014"/>
    <n v="166627669"/>
    <n v="167951700"/>
    <n v="1186"/>
    <n v="22463266"/>
    <n v="31274900"/>
    <n v="0"/>
    <n v="0"/>
    <n v="0"/>
    <n v="411"/>
    <n v="11036138"/>
    <n v="13527500"/>
    <n v="0"/>
    <n v="0"/>
    <n v="0"/>
    <n v="0"/>
    <n v="0"/>
    <n v="0"/>
    <n v="134870937"/>
    <n v="123417000"/>
    <n v="30360878"/>
    <n v="42292100"/>
    <n v="1147636"/>
    <n v="1627700"/>
    <n v="248218"/>
    <n v="614900"/>
    <d v="2021-08-03T00:00:00"/>
    <d v="2021-08-01T00:00:00"/>
    <d v="2021-08-04T00:00:00"/>
    <n v="8014"/>
    <n v="8048"/>
    <s v="DANI SATRIA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161"/>
    <x v="0"/>
    <s v="M67"/>
    <s v="S826M6A"/>
    <n v="0"/>
    <n v="0"/>
    <n v="0"/>
    <s v="11826 ROBINSON CIMONE (EVENT)"/>
    <n v="1116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9T00:00:00"/>
    <d v="2020-04-14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162"/>
    <x v="1"/>
    <s v="M67"/>
    <s v="S826M6B"/>
    <n v="0"/>
    <n v="0"/>
    <n v="0"/>
    <s v="11826 ROBINSON CIMONE (EVENT)"/>
    <n v="1116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2T00:00:00"/>
    <d v="2020-08-21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171"/>
    <x v="2"/>
    <s v="M67"/>
    <s v="S826M7A"/>
    <n v="0"/>
    <n v="0"/>
    <n v="0"/>
    <s v="11826 ROBINSON CIMONE (EVENT)"/>
    <n v="1117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28T00:00:00"/>
    <d v="2020-08-21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172"/>
    <x v="3"/>
    <s v="M67"/>
    <s v="S826M7B"/>
    <n v="0"/>
    <n v="0"/>
    <n v="0"/>
    <s v="11826 ROBINSON CIMONE (EVENT)"/>
    <n v="1117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26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173"/>
    <x v="4"/>
    <s v="M67"/>
    <s v="S826M7C"/>
    <n v="0"/>
    <n v="0"/>
    <n v="0"/>
    <s v="11826 ROBINSON CIMONE (EVENT)"/>
    <n v="11173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3-22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281"/>
    <x v="5"/>
    <s v="M8"/>
    <s v="S826M8A"/>
    <n v="0"/>
    <n v="0"/>
    <n v="0"/>
    <s v="11826 ROBINSON CIMONE (EVENT)"/>
    <n v="11281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03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282"/>
    <x v="6"/>
    <s v="M8"/>
    <s v="S826M8B"/>
    <n v="0"/>
    <n v="0"/>
    <n v="0"/>
    <s v="11826 ROBINSON CIMONE (EVENT)"/>
    <n v="11282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8-03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283"/>
    <x v="7"/>
    <s v="M8"/>
    <s v="S826M8C"/>
    <n v="0"/>
    <n v="0"/>
    <n v="0"/>
    <s v="11826 ROBINSON CIMONE (EVENT)"/>
    <n v="11283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4-25T00:00:00"/>
    <d v="2021-08-04T00:00:00"/>
    <n v="0"/>
    <n v="0"/>
    <s v="OTHER"/>
    <n v="0"/>
    <n v="0"/>
    <n v="0"/>
  </r>
  <r>
    <s v="11826"/>
    <s v="S826"/>
    <x v="0"/>
    <s v="11826 ROBINSON CIMONE (EVENT)"/>
    <s v="RHO"/>
    <s v="WEST"/>
    <s v="JAVA"/>
    <s v="BANTEN"/>
    <s v="TANGERANG"/>
    <s v="OTHER"/>
    <s v="OTHER"/>
    <x v="0"/>
    <n v="11384"/>
    <x v="8"/>
    <s v="M8"/>
    <s v="S826M8D"/>
    <n v="0"/>
    <n v="0"/>
    <n v="0"/>
    <s v="11826 ROBINSON CIMONE (EVENT)"/>
    <n v="11384"/>
    <m/>
    <m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d v="2020-03-30T00:00:00"/>
    <d v="2020-04-17T00:00:00"/>
    <d v="2021-08-04T00:00:00"/>
    <n v="0"/>
    <n v="0"/>
    <s v="OTHER"/>
    <n v="0"/>
    <n v="0"/>
    <n v="0"/>
  </r>
  <r>
    <s v="11995"/>
    <s v="S995"/>
    <x v="0"/>
    <s v="11995 ROBINSON JD ID"/>
    <s v="OTHER"/>
    <s v="OTHER"/>
    <s v="OTHER"/>
    <s v="OTHER"/>
    <s v="OTHER"/>
    <s v="OTHER"/>
    <s v="OTHER"/>
    <x v="0"/>
    <n v="11281"/>
    <x v="5"/>
    <s v="M8"/>
    <s v="S995M8A"/>
    <n v="0"/>
    <n v="0"/>
    <n v="0"/>
    <s v="11995 ROBINSON JD ID"/>
    <n v="11281"/>
    <m/>
    <m/>
    <n v="-156"/>
    <n v="-1630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56"/>
    <n v="-1630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630200"/>
    <n v="0"/>
    <d v="2021-04-02T00:00:00"/>
    <d v="2020-12-01T00:00:00"/>
    <d v="2021-08-04T00:00:00"/>
    <n v="-156"/>
    <n v="-156"/>
    <s v="OTHER"/>
    <n v="0"/>
    <n v="0"/>
    <n v="0"/>
  </r>
  <r>
    <s v="11996"/>
    <s v="S996"/>
    <x v="0"/>
    <s v="11996 ROBINSON SHOPEE"/>
    <s v="OTHER"/>
    <s v="OTHER"/>
    <s v="OTHER"/>
    <s v="OTHER"/>
    <s v="OTHER"/>
    <s v="OTHER"/>
    <s v="OTHER"/>
    <x v="0"/>
    <n v="11173"/>
    <x v="4"/>
    <s v="M67"/>
    <s v="S996M7C"/>
    <n v="0"/>
    <n v="0"/>
    <n v="0"/>
    <s v="11996 ROBINSON SHOPEE"/>
    <n v="11173"/>
    <m/>
    <m/>
    <n v="11"/>
    <n v="2440010"/>
    <n v="333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2440010"/>
    <n v="333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40010"/>
    <n v="3336000"/>
    <d v="2021-04-27T00:00:00"/>
    <d v="2020-06-29T00:00:00"/>
    <d v="2021-08-04T00:00:00"/>
    <n v="11"/>
    <n v="11"/>
    <s v="OTHER"/>
    <n v="0"/>
    <n v="0"/>
    <n v="0"/>
  </r>
  <r>
    <s v="11996"/>
    <s v="S996"/>
    <x v="0"/>
    <s v="11996 ROBINSON SHOPEE"/>
    <s v="OTHER"/>
    <s v="OTHER"/>
    <s v="OTHER"/>
    <s v="OTHER"/>
    <s v="OTHER"/>
    <s v="OTHER"/>
    <s v="OTHER"/>
    <x v="0"/>
    <n v="11281"/>
    <x v="5"/>
    <s v="M8"/>
    <s v="S996M8A"/>
    <n v="0"/>
    <n v="0"/>
    <n v="0"/>
    <s v="11996 ROBINSON SHOPEE"/>
    <n v="11281"/>
    <m/>
    <m/>
    <n v="639"/>
    <n v="6070500"/>
    <n v="1097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39"/>
    <n v="6070500"/>
    <n v="1097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70500"/>
    <n v="10971900"/>
    <d v="2021-04-30T00:00:00"/>
    <d v="2021-02-19T00:00:00"/>
    <d v="2021-08-04T00:00:00"/>
    <n v="639"/>
    <n v="639"/>
    <s v="OTHER"/>
    <n v="0"/>
    <n v="0"/>
    <n v="0"/>
  </r>
  <r>
    <s v="11996"/>
    <s v="S996"/>
    <x v="0"/>
    <s v="11996 ROBINSON SHOPEE"/>
    <s v="OTHER"/>
    <s v="OTHER"/>
    <s v="OTHER"/>
    <s v="OTHER"/>
    <s v="OTHER"/>
    <s v="OTHER"/>
    <s v="OTHER"/>
    <x v="0"/>
    <n v="11282"/>
    <x v="6"/>
    <s v="M8"/>
    <s v="S996M8B"/>
    <n v="0"/>
    <n v="0"/>
    <n v="0"/>
    <s v="11996 ROBINSON SHOPEE"/>
    <n v="11282"/>
    <m/>
    <m/>
    <n v="3025"/>
    <n v="20057482"/>
    <n v="2354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25"/>
    <n v="20057482"/>
    <n v="23540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57482"/>
    <n v="23540900"/>
    <d v="2021-04-27T00:00:00"/>
    <d v="2020-05-29T00:00:00"/>
    <d v="2021-08-04T00:00:00"/>
    <n v="3025"/>
    <n v="3025"/>
    <s v="OTHER"/>
    <n v="0"/>
    <n v="0"/>
    <n v="0"/>
  </r>
  <r>
    <s v="11996"/>
    <s v="S996"/>
    <x v="0"/>
    <s v="11996 ROBINSON SHOPEE"/>
    <s v="OTHER"/>
    <s v="OTHER"/>
    <s v="OTHER"/>
    <s v="OTHER"/>
    <s v="OTHER"/>
    <s v="OTHER"/>
    <s v="OTHER"/>
    <x v="0"/>
    <n v="11283"/>
    <x v="7"/>
    <s v="M8"/>
    <s v="S996M8C"/>
    <n v="0"/>
    <n v="0"/>
    <n v="0"/>
    <s v="11996 ROBINSON SHOPEE"/>
    <n v="11283"/>
    <m/>
    <m/>
    <n v="1000"/>
    <n v="4036570"/>
    <n v="547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00"/>
    <n v="4036570"/>
    <n v="547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036570"/>
    <n v="5479500"/>
    <d v="2021-04-30T00:00:00"/>
    <d v="2020-05-29T00:00:00"/>
    <d v="2021-08-04T00:00:00"/>
    <n v="1000"/>
    <n v="1000"/>
    <s v="OTHER"/>
    <n v="0"/>
    <n v="0"/>
    <n v="0"/>
  </r>
  <r>
    <s v="11997"/>
    <s v="S997"/>
    <x v="0"/>
    <s v="11997 ROBINSON LAZADA"/>
    <s v="OTHER"/>
    <s v="OTHER"/>
    <s v="OTHER"/>
    <s v="OTHER"/>
    <s v="OTHER"/>
    <s v="OTHER"/>
    <s v="OTHER"/>
    <x v="0"/>
    <n v="11281"/>
    <x v="5"/>
    <s v="M8"/>
    <s v="S997M8A"/>
    <n v="0"/>
    <n v="0"/>
    <n v="0"/>
    <s v="11997 ROBINSON LAZADA"/>
    <n v="11281"/>
    <m/>
    <m/>
    <n v="-182"/>
    <n v="-190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2"/>
    <n v="-1901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901900"/>
    <n v="0"/>
    <d v="2021-06-01T00:00:00"/>
    <d v="2020-12-01T00:00:00"/>
    <d v="2021-08-04T00:00:00"/>
    <n v="-182"/>
    <n v="-182"/>
    <s v="OTHER"/>
    <n v="0"/>
    <n v="0"/>
    <n v="0"/>
  </r>
  <r>
    <s v="11998"/>
    <s v="S998"/>
    <x v="0"/>
    <s v="11998 ROBINSON TOKOPEDIA"/>
    <s v="OTHER"/>
    <s v="OTHER"/>
    <s v="OTHER"/>
    <s v="OTHER"/>
    <s v="OTHER"/>
    <s v="OTHER"/>
    <s v="OTHER"/>
    <x v="0"/>
    <n v="11281"/>
    <x v="5"/>
    <s v="M8"/>
    <s v="S998M8A"/>
    <n v="0"/>
    <n v="0"/>
    <n v="0"/>
    <s v="11998 ROBINSON TOKOPEDIA"/>
    <n v="11281"/>
    <m/>
    <m/>
    <n v="-175"/>
    <n v="-1828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75"/>
    <n v="-1828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-1828750"/>
    <n v="0"/>
    <d v="2021-07-01T00:00:00"/>
    <d v="2020-12-01T00:00:00"/>
    <d v="2021-08-04T00:00:00"/>
    <n v="-175"/>
    <n v="-175"/>
    <s v="OTHER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15:A16" firstHeaderRow="1" firstDataRow="1" firstDataCol="0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2">
    <pageField fld="2" hier="-1"/>
    <pageField fld="11" hier="-1"/>
  </pageFields>
  <dataFields count="1">
    <dataField name="Sum of TARGET TOTAL" fld="18" baseField="0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K25:L30" firstHeaderRow="1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>
      <items count="10">
        <item h="1" x="0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3"/>
  </rowFields>
  <rowItems count="5"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11" hier="-1"/>
  </pageFields>
  <dataFields count="1">
    <dataField name="Sum of %MrgnBP" fld="82" baseField="0" baseItem="0"/>
  </dataFields>
  <formats count="1">
    <format dxfId="16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D12:E18" firstHeaderRow="1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h="1" x="5"/>
        <item h="1" x="6"/>
        <item h="1" x="7"/>
        <item h="1"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11" hier="-1"/>
  </pageFields>
  <dataFields count="1">
    <dataField name="Sum of SALES_NET" fld="27" baseField="0" baseItem="0" numFmtId="164"/>
  </dataFields>
  <formats count="1">
    <format dxfId="15">
      <pivotArea outline="0" collapsedLevelsAreSubtotals="1" fieldPosition="0"/>
    </format>
  </formats>
  <chartFormats count="1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G25:I30" firstHeaderRow="0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>
      <items count="10">
        <item h="1" x="0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 defaultSubtota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5"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1" hier="-1"/>
  </pageFields>
  <dataFields count="2">
    <dataField name="Sum of SALES_NET" fld="27" baseField="0" baseItem="0"/>
    <dataField name="Sum of TARGET TOTAL" fld="18" baseField="0" baseItem="0"/>
  </dataFields>
  <formats count="1">
    <format dxfId="10">
      <pivotArea outline="0" collapsedLevelsAreSubtotals="1" fieldPosition="0"/>
    </format>
  </formats>
  <chartFormats count="2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4">
  <location ref="G4:H6" firstHeaderRow="1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2">
    <i>
      <x/>
    </i>
    <i i="1">
      <x v="1"/>
    </i>
  </rowItems>
  <colItems count="1">
    <i/>
  </colItems>
  <pageFields count="2">
    <pageField fld="2" hier="-1"/>
    <pageField fld="11" hier="-1"/>
  </pageFields>
  <dataFields count="2">
    <dataField name="Sum of %Achv" fld="81" baseField="0" baseItem="0" numFmtId="9"/>
    <dataField name="Sum of +/- Achv" fld="83" baseField="0" baseItem="0" numFmtId="9"/>
  </dataFields>
  <formats count="3"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0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6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9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4:C5" firstHeaderRow="0" firstDataRow="1" firstDataCol="0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11" hier="-1"/>
  </pageFields>
  <dataFields count="3">
    <dataField name="Sum of SALES_NET" fld="27" baseField="0" baseItem="0" numFmtId="164"/>
    <dataField name="Sum of %MrgnBP" fld="82" baseField="0" baseItem="0" numFmtId="9"/>
    <dataField name="Sum of SALDO_AKHIR_RETAIL" fld="48" baseField="0" baseItem="0"/>
  </dataFields>
  <formats count="2">
    <format dxfId="21">
      <pivotArea outline="0" collapsedLevelsAreSubtotals="1" fieldPosition="0"/>
    </format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D25:E30" firstHeaderRow="1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>
      <items count="10">
        <item h="1" x="0"/>
        <item h="1" x="1"/>
        <item h="1" x="2"/>
        <item h="1" x="3"/>
        <item h="1" x="4"/>
        <item x="5"/>
        <item x="6"/>
        <item x="7"/>
        <item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5"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2" hier="-1"/>
    <pageField fld="11" hier="-1"/>
  </pageFields>
  <dataFields count="1">
    <dataField name="Sum of SALES_NET" fld="27" baseField="0" baseItem="0" numFmtId="164"/>
  </dataFields>
  <formats count="1">
    <format dxfId="22">
      <pivotArea outline="0" collapsedLevelsAreSubtotals="1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8">
  <location ref="G12:I18" firstHeaderRow="0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 sortType="descending">
      <items count="10">
        <item h="1" x="8"/>
        <item h="1" x="7"/>
        <item h="1" x="6"/>
        <item h="1" x="5"/>
        <item x="4"/>
        <item x="3"/>
        <item x="2"/>
        <item x="1"/>
        <item x="0"/>
        <item t="default"/>
      </items>
    </pivotField>
    <pivotField showAll="0" defaultSubtota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3"/>
  </rowFields>
  <rowItems count="6"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11" hier="-1"/>
  </pageFields>
  <dataFields count="2">
    <dataField name="Sum of SALES_NET" fld="27" baseField="13" baseItem="1" numFmtId="3"/>
    <dataField name="Sum of TARGET TOTAL" fld="18" baseField="0" baseItem="0" numFmtId="164"/>
  </dataFields>
  <formats count="3">
    <format dxfId="11">
      <pivotArea outline="0" collapsedLevelsAreSubtotals="1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2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K12:L18" firstHeaderRow="1" firstDataRow="1" firstDataCol="1" rowPageCount="2" colPageCount="1"/>
  <pivotFields count="84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h="1" x="2"/>
        <item x="1"/>
        <item h="1" x="0"/>
        <item t="default"/>
      </items>
    </pivotField>
    <pivotField showAll="0"/>
    <pivotField axis="axisRow" showAll="0">
      <items count="10">
        <item x="0"/>
        <item x="1"/>
        <item x="2"/>
        <item x="3"/>
        <item x="4"/>
        <item h="1" x="5"/>
        <item h="1" x="6"/>
        <item h="1" x="7"/>
        <item h="1" x="8"/>
        <item t="default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2" hier="-1"/>
    <pageField fld="11" hier="-1"/>
  </pageFields>
  <dataFields count="1">
    <dataField name="Sum of %MrgnBP" fld="82" baseField="0" baseItem="0"/>
  </dataFields>
  <formats count="1">
    <format dxfId="14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zoomScale="115" zoomScaleNormal="115" workbookViewId="0"/>
  </sheetViews>
  <sheetFormatPr defaultRowHeight="15" x14ac:dyDescent="0.25"/>
  <cols>
    <col min="12" max="12" width="9.140625" customWidth="1"/>
  </cols>
  <sheetData>
    <row r="1" spans="1:17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17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</row>
    <row r="5" spans="1:17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spans="1:17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17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</row>
    <row r="8" spans="1:17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</row>
    <row r="9" spans="1:17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</row>
    <row r="10" spans="1:17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1:17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</row>
    <row r="12" spans="1:17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</row>
    <row r="13" spans="1:17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</row>
    <row r="16" spans="1:17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1:17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1:17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1:17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17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</row>
    <row r="23" spans="1:17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</row>
    <row r="24" spans="1:17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</row>
    <row r="25" spans="1:17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</row>
    <row r="26" spans="1:17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</row>
    <row r="27" spans="1:17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</row>
    <row r="28" spans="1:17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</row>
    <row r="29" spans="1:17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9" sqref="B9"/>
    </sheetView>
  </sheetViews>
  <sheetFormatPr defaultRowHeight="15" x14ac:dyDescent="0.25"/>
  <cols>
    <col min="1" max="1" width="20.7109375" customWidth="1"/>
    <col min="2" max="2" width="8.28515625" customWidth="1"/>
    <col min="3" max="3" width="27.7109375" customWidth="1"/>
    <col min="4" max="4" width="13.7109375" bestFit="1" customWidth="1"/>
    <col min="5" max="6" width="27.28515625" customWidth="1"/>
    <col min="7" max="7" width="13.7109375" customWidth="1"/>
    <col min="8" max="8" width="17.42578125" customWidth="1"/>
    <col min="9" max="10" width="20.7109375" customWidth="1"/>
    <col min="11" max="11" width="13.7109375" customWidth="1"/>
    <col min="12" max="12" width="16.28515625" customWidth="1"/>
  </cols>
  <sheetData>
    <row r="1" spans="1:12" x14ac:dyDescent="0.25">
      <c r="A1" s="5" t="s">
        <v>2</v>
      </c>
      <c r="B1" t="s">
        <v>81</v>
      </c>
      <c r="D1" s="12"/>
      <c r="E1" s="13"/>
      <c r="G1" s="5" t="s">
        <v>2</v>
      </c>
      <c r="H1" t="s">
        <v>81</v>
      </c>
    </row>
    <row r="2" spans="1:12" x14ac:dyDescent="0.25">
      <c r="A2" s="5" t="s">
        <v>11</v>
      </c>
      <c r="B2" t="s">
        <v>99</v>
      </c>
      <c r="G2" s="5" t="s">
        <v>11</v>
      </c>
      <c r="H2" t="s">
        <v>99</v>
      </c>
    </row>
    <row r="4" spans="1:12" x14ac:dyDescent="0.25">
      <c r="A4" t="s">
        <v>571</v>
      </c>
      <c r="B4" t="s">
        <v>572</v>
      </c>
      <c r="C4" t="s">
        <v>580</v>
      </c>
      <c r="G4" s="5" t="s">
        <v>575</v>
      </c>
    </row>
    <row r="5" spans="1:12" x14ac:dyDescent="0.25">
      <c r="A5" s="7">
        <v>3145869571</v>
      </c>
      <c r="B5" s="8">
        <v>8.2172282382673753E-2</v>
      </c>
      <c r="C5" s="7">
        <v>175390878367</v>
      </c>
      <c r="D5" s="7"/>
      <c r="E5" s="7"/>
      <c r="F5" s="7"/>
      <c r="G5" s="6" t="s">
        <v>573</v>
      </c>
      <c r="H5" s="8">
        <v>0.10602184460718728</v>
      </c>
      <c r="I5" s="8">
        <f>H5</f>
        <v>0.10602184460718728</v>
      </c>
      <c r="J5" s="8"/>
    </row>
    <row r="6" spans="1:12" x14ac:dyDescent="0.25">
      <c r="A6" s="9">
        <f>A5</f>
        <v>3145869571</v>
      </c>
      <c r="C6" s="11">
        <f>C5</f>
        <v>175390878367</v>
      </c>
      <c r="D6" s="11"/>
      <c r="G6" s="6" t="s">
        <v>574</v>
      </c>
      <c r="H6" s="8">
        <v>0.89397815539281278</v>
      </c>
    </row>
    <row r="7" spans="1:12" x14ac:dyDescent="0.25">
      <c r="A7" s="9"/>
      <c r="C7" s="11"/>
      <c r="D7" s="11"/>
      <c r="G7" s="6"/>
      <c r="H7" s="8"/>
    </row>
    <row r="9" spans="1:12" x14ac:dyDescent="0.25">
      <c r="A9" t="s">
        <v>581</v>
      </c>
      <c r="B9" s="14">
        <f>((A6/4)*31)/A16</f>
        <v>0.82166929570570135</v>
      </c>
      <c r="D9" s="5" t="s">
        <v>2</v>
      </c>
      <c r="E9" t="s">
        <v>81</v>
      </c>
      <c r="G9" s="5" t="s">
        <v>2</v>
      </c>
      <c r="H9" t="s">
        <v>81</v>
      </c>
      <c r="K9" s="5" t="s">
        <v>2</v>
      </c>
      <c r="L9" t="s">
        <v>81</v>
      </c>
    </row>
    <row r="10" spans="1:12" x14ac:dyDescent="0.25">
      <c r="D10" s="5" t="s">
        <v>11</v>
      </c>
      <c r="E10" t="s">
        <v>99</v>
      </c>
      <c r="G10" s="5" t="s">
        <v>11</v>
      </c>
      <c r="H10" t="s">
        <v>99</v>
      </c>
      <c r="K10" s="5" t="s">
        <v>11</v>
      </c>
      <c r="L10" t="s">
        <v>99</v>
      </c>
    </row>
    <row r="12" spans="1:12" x14ac:dyDescent="0.25">
      <c r="A12" s="5" t="s">
        <v>2</v>
      </c>
      <c r="B12" t="s">
        <v>81</v>
      </c>
      <c r="D12" s="5" t="s">
        <v>569</v>
      </c>
      <c r="E12" t="s">
        <v>571</v>
      </c>
      <c r="G12" s="5" t="s">
        <v>569</v>
      </c>
      <c r="H12" t="s">
        <v>571</v>
      </c>
      <c r="I12" t="s">
        <v>576</v>
      </c>
      <c r="K12" s="5" t="s">
        <v>569</v>
      </c>
      <c r="L12" t="s">
        <v>572</v>
      </c>
    </row>
    <row r="13" spans="1:12" x14ac:dyDescent="0.25">
      <c r="A13" s="5" t="s">
        <v>11</v>
      </c>
      <c r="B13" t="s">
        <v>99</v>
      </c>
      <c r="D13" s="6" t="s">
        <v>563</v>
      </c>
      <c r="E13" s="7">
        <v>85976254</v>
      </c>
      <c r="F13" s="7"/>
      <c r="G13" s="6" t="s">
        <v>567</v>
      </c>
      <c r="H13" s="2">
        <v>75179936</v>
      </c>
      <c r="I13" s="7">
        <v>911800000</v>
      </c>
      <c r="J13" s="7"/>
      <c r="K13" s="6" t="s">
        <v>563</v>
      </c>
      <c r="L13" s="8">
        <v>0.14555087606990982</v>
      </c>
    </row>
    <row r="14" spans="1:12" x14ac:dyDescent="0.25">
      <c r="D14" s="6" t="s">
        <v>564</v>
      </c>
      <c r="E14" s="7">
        <v>37917070</v>
      </c>
      <c r="F14" s="7"/>
      <c r="G14" s="6" t="s">
        <v>566</v>
      </c>
      <c r="H14" s="2">
        <v>86508699</v>
      </c>
      <c r="I14" s="7">
        <v>1117000000</v>
      </c>
      <c r="J14" s="7"/>
      <c r="K14" s="6" t="s">
        <v>564</v>
      </c>
      <c r="L14" s="8">
        <v>0.26917238546697259</v>
      </c>
    </row>
    <row r="15" spans="1:12" x14ac:dyDescent="0.25">
      <c r="A15" t="s">
        <v>576</v>
      </c>
      <c r="D15" s="6" t="s">
        <v>565</v>
      </c>
      <c r="E15" s="7">
        <v>117008696</v>
      </c>
      <c r="F15" s="7"/>
      <c r="G15" s="6" t="s">
        <v>565</v>
      </c>
      <c r="H15" s="2">
        <v>117008696</v>
      </c>
      <c r="I15" s="7">
        <v>1123100000</v>
      </c>
      <c r="J15" s="7"/>
      <c r="K15" s="6" t="s">
        <v>565</v>
      </c>
      <c r="L15" s="8">
        <v>0.20856041176787252</v>
      </c>
    </row>
    <row r="16" spans="1:12" x14ac:dyDescent="0.25">
      <c r="A16" s="7">
        <v>29671900000</v>
      </c>
      <c r="D16" s="6" t="s">
        <v>566</v>
      </c>
      <c r="E16" s="7">
        <v>86508699</v>
      </c>
      <c r="F16" s="7"/>
      <c r="G16" s="6" t="s">
        <v>564</v>
      </c>
      <c r="H16" s="2">
        <v>37917070</v>
      </c>
      <c r="I16" s="7">
        <v>299200000</v>
      </c>
      <c r="J16" s="7"/>
      <c r="K16" s="6" t="s">
        <v>566</v>
      </c>
      <c r="L16" s="8">
        <v>0.26808361255617247</v>
      </c>
    </row>
    <row r="17" spans="1:12" x14ac:dyDescent="0.25">
      <c r="A17" s="9"/>
      <c r="C17" s="11">
        <f>C16</f>
        <v>0</v>
      </c>
      <c r="D17" s="6" t="s">
        <v>567</v>
      </c>
      <c r="E17" s="7">
        <v>75179936</v>
      </c>
      <c r="F17" s="7"/>
      <c r="G17" s="6" t="s">
        <v>563</v>
      </c>
      <c r="H17" s="2">
        <v>85976254</v>
      </c>
      <c r="I17" s="7">
        <v>829800000</v>
      </c>
      <c r="J17" s="7"/>
      <c r="K17" s="6" t="s">
        <v>567</v>
      </c>
      <c r="L17" s="8">
        <v>0.14534460606375327</v>
      </c>
    </row>
    <row r="18" spans="1:12" x14ac:dyDescent="0.25">
      <c r="D18" s="6" t="s">
        <v>570</v>
      </c>
      <c r="E18" s="7">
        <v>402590655</v>
      </c>
      <c r="F18" s="7"/>
      <c r="G18" s="6" t="s">
        <v>570</v>
      </c>
      <c r="H18" s="2">
        <v>402590655</v>
      </c>
      <c r="I18" s="7">
        <v>4280900000</v>
      </c>
      <c r="J18" s="7"/>
      <c r="K18" s="6" t="s">
        <v>570</v>
      </c>
      <c r="L18" s="8">
        <v>0.20179825539711499</v>
      </c>
    </row>
    <row r="20" spans="1:12" x14ac:dyDescent="0.25">
      <c r="D20" s="6"/>
      <c r="E20" s="7"/>
      <c r="F20" s="7"/>
    </row>
    <row r="21" spans="1:12" x14ac:dyDescent="0.25">
      <c r="D21" s="6"/>
      <c r="E21" s="7"/>
      <c r="F21" s="7"/>
    </row>
    <row r="22" spans="1:12" x14ac:dyDescent="0.25">
      <c r="D22" s="5" t="s">
        <v>2</v>
      </c>
      <c r="E22" t="s">
        <v>81</v>
      </c>
      <c r="G22" s="5" t="s">
        <v>2</v>
      </c>
      <c r="H22" t="s">
        <v>81</v>
      </c>
      <c r="K22" s="5" t="s">
        <v>2</v>
      </c>
      <c r="L22" t="s">
        <v>81</v>
      </c>
    </row>
    <row r="23" spans="1:12" x14ac:dyDescent="0.25">
      <c r="D23" s="5" t="s">
        <v>11</v>
      </c>
      <c r="E23" t="s">
        <v>99</v>
      </c>
      <c r="G23" s="5" t="s">
        <v>11</v>
      </c>
      <c r="H23" t="s">
        <v>99</v>
      </c>
      <c r="K23" s="5" t="s">
        <v>11</v>
      </c>
      <c r="L23" t="s">
        <v>99</v>
      </c>
    </row>
    <row r="25" spans="1:12" x14ac:dyDescent="0.25">
      <c r="D25" s="5" t="s">
        <v>569</v>
      </c>
      <c r="E25" t="s">
        <v>571</v>
      </c>
      <c r="G25" s="5" t="s">
        <v>569</v>
      </c>
      <c r="H25" t="s">
        <v>571</v>
      </c>
      <c r="I25" t="s">
        <v>576</v>
      </c>
      <c r="K25" s="5" t="s">
        <v>569</v>
      </c>
      <c r="L25" t="s">
        <v>572</v>
      </c>
    </row>
    <row r="26" spans="1:12" x14ac:dyDescent="0.25">
      <c r="D26" s="6" t="s">
        <v>560</v>
      </c>
      <c r="E26" s="7">
        <v>789359934</v>
      </c>
      <c r="F26" s="7"/>
      <c r="G26" s="6" t="s">
        <v>560</v>
      </c>
      <c r="H26" s="8">
        <v>789359934</v>
      </c>
      <c r="I26" s="8">
        <v>6312100000</v>
      </c>
      <c r="K26" s="6" t="s">
        <v>560</v>
      </c>
      <c r="L26" s="8">
        <v>8.6185523435635986E-2</v>
      </c>
    </row>
    <row r="27" spans="1:12" x14ac:dyDescent="0.25">
      <c r="D27" s="6" t="s">
        <v>561</v>
      </c>
      <c r="E27" s="7">
        <v>853815399</v>
      </c>
      <c r="F27" s="7"/>
      <c r="G27" s="6" t="s">
        <v>561</v>
      </c>
      <c r="H27" s="8">
        <v>853815399</v>
      </c>
      <c r="I27" s="8">
        <v>8326900000</v>
      </c>
      <c r="K27" s="6" t="s">
        <v>561</v>
      </c>
      <c r="L27" s="8">
        <v>3.5945331167220221E-2</v>
      </c>
    </row>
    <row r="28" spans="1:12" x14ac:dyDescent="0.25">
      <c r="D28" s="6" t="s">
        <v>562</v>
      </c>
      <c r="E28" s="7">
        <v>421275979</v>
      </c>
      <c r="F28" s="7"/>
      <c r="G28" s="6" t="s">
        <v>562</v>
      </c>
      <c r="H28" s="8">
        <v>421275979</v>
      </c>
      <c r="I28" s="8">
        <v>3817200000</v>
      </c>
      <c r="K28" s="6" t="s">
        <v>562</v>
      </c>
      <c r="L28" s="8">
        <v>7.9689607160647713E-2</v>
      </c>
    </row>
    <row r="29" spans="1:12" x14ac:dyDescent="0.25">
      <c r="D29" s="6" t="s">
        <v>568</v>
      </c>
      <c r="E29" s="7">
        <v>678827604</v>
      </c>
      <c r="F29" s="7"/>
      <c r="G29" s="6" t="s">
        <v>568</v>
      </c>
      <c r="H29" s="8">
        <v>678827604</v>
      </c>
      <c r="I29" s="8">
        <v>6934800000</v>
      </c>
      <c r="K29" s="6" t="s">
        <v>568</v>
      </c>
      <c r="L29" s="8">
        <v>6.6243324531521652E-2</v>
      </c>
    </row>
    <row r="30" spans="1:12" x14ac:dyDescent="0.25">
      <c r="D30" s="6" t="s">
        <v>570</v>
      </c>
      <c r="E30" s="7">
        <v>2743278916</v>
      </c>
      <c r="F30" s="7"/>
      <c r="G30" s="6" t="s">
        <v>570</v>
      </c>
      <c r="H30" s="8">
        <v>2743278916</v>
      </c>
      <c r="I30" s="8">
        <v>25391000000</v>
      </c>
      <c r="K30" s="6" t="s">
        <v>570</v>
      </c>
      <c r="L30" s="8">
        <v>6.4616539672734799E-2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C84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85546875" bestFit="1" customWidth="1"/>
    <col min="2" max="2" width="8.85546875" bestFit="1" customWidth="1"/>
    <col min="3" max="3" width="8.85546875" customWidth="1"/>
    <col min="4" max="4" width="43" bestFit="1" customWidth="1"/>
    <col min="5" max="5" width="14.42578125" bestFit="1" customWidth="1"/>
    <col min="6" max="6" width="14.140625" bestFit="1" customWidth="1"/>
    <col min="7" max="7" width="15.85546875" bestFit="1" customWidth="1"/>
    <col min="8" max="8" width="19.7109375" bestFit="1" customWidth="1"/>
    <col min="9" max="9" width="13" bestFit="1" customWidth="1"/>
    <col min="10" max="10" width="10.7109375" bestFit="1" customWidth="1"/>
    <col min="11" max="11" width="20.85546875" bestFit="1" customWidth="1"/>
    <col min="12" max="12" width="16" bestFit="1" customWidth="1"/>
    <col min="13" max="16" width="8.85546875" customWidth="1"/>
    <col min="17" max="17" width="12.7109375" bestFit="1" customWidth="1"/>
    <col min="18" max="18" width="15.5703125" bestFit="1" customWidth="1"/>
    <col min="19" max="19" width="16.140625" bestFit="1" customWidth="1"/>
    <col min="20" max="20" width="38.140625" bestFit="1" customWidth="1"/>
    <col min="21" max="21" width="9.7109375" bestFit="1" customWidth="1"/>
    <col min="22" max="22" width="19.85546875" bestFit="1" customWidth="1"/>
    <col min="23" max="23" width="19" bestFit="1" customWidth="1"/>
    <col min="24" max="24" width="14.140625" bestFit="1" customWidth="1"/>
    <col min="25" max="25" width="15.28515625" bestFit="1" customWidth="1"/>
    <col min="26" max="26" width="16.5703125" bestFit="1" customWidth="1"/>
    <col min="27" max="27" width="10.5703125" bestFit="1" customWidth="1"/>
    <col min="28" max="29" width="13.85546875" bestFit="1" customWidth="1"/>
    <col min="30" max="30" width="12.5703125" bestFit="1" customWidth="1"/>
    <col min="31" max="31" width="13.85546875" bestFit="1" customWidth="1"/>
    <col min="32" max="32" width="15.140625" bestFit="1" customWidth="1"/>
    <col min="33" max="33" width="13.85546875" bestFit="1" customWidth="1"/>
    <col min="34" max="34" width="12.42578125" bestFit="1" customWidth="1"/>
    <col min="35" max="35" width="13.7109375" bestFit="1" customWidth="1"/>
    <col min="36" max="36" width="15" bestFit="1" customWidth="1"/>
    <col min="37" max="37" width="20.42578125" bestFit="1" customWidth="1"/>
    <col min="38" max="38" width="21.7109375" bestFit="1" customWidth="1"/>
    <col min="39" max="39" width="23" bestFit="1" customWidth="1"/>
    <col min="40" max="40" width="8.85546875" bestFit="1" customWidth="1"/>
    <col min="41" max="41" width="11.140625" bestFit="1" customWidth="1"/>
    <col min="42" max="42" width="11.28515625" bestFit="1" customWidth="1"/>
    <col min="43" max="43" width="14.7109375" bestFit="1" customWidth="1"/>
    <col min="44" max="44" width="15.85546875" bestFit="1" customWidth="1"/>
    <col min="45" max="45" width="10.85546875" bestFit="1" customWidth="1"/>
    <col min="46" max="46" width="15.42578125" bestFit="1" customWidth="1"/>
    <col min="47" max="47" width="18" bestFit="1" customWidth="1"/>
    <col min="48" max="48" width="19.140625" bestFit="1" customWidth="1"/>
    <col min="49" max="49" width="20.42578125" bestFit="1" customWidth="1"/>
    <col min="50" max="50" width="11.7109375" bestFit="1" customWidth="1"/>
    <col min="51" max="51" width="12.85546875" bestFit="1" customWidth="1"/>
    <col min="52" max="52" width="14.28515625" bestFit="1" customWidth="1"/>
    <col min="53" max="53" width="12.7109375" bestFit="1" customWidth="1"/>
    <col min="54" max="54" width="14" bestFit="1" customWidth="1"/>
    <col min="55" max="55" width="15.28515625" bestFit="1" customWidth="1"/>
    <col min="56" max="56" width="14.42578125" bestFit="1" customWidth="1"/>
    <col min="57" max="57" width="15.5703125" bestFit="1" customWidth="1"/>
    <col min="58" max="58" width="16.85546875" bestFit="1" customWidth="1"/>
    <col min="59" max="59" width="14.42578125" bestFit="1" customWidth="1"/>
    <col min="60" max="60" width="15.5703125" bestFit="1" customWidth="1"/>
    <col min="61" max="62" width="16.85546875" bestFit="1" customWidth="1"/>
    <col min="63" max="63" width="18.140625" bestFit="1" customWidth="1"/>
    <col min="64" max="64" width="19.42578125" bestFit="1" customWidth="1"/>
    <col min="65" max="65" width="22.7109375" bestFit="1" customWidth="1"/>
    <col min="66" max="66" width="24" bestFit="1" customWidth="1"/>
    <col min="67" max="67" width="14.85546875" bestFit="1" customWidth="1"/>
    <col min="68" max="68" width="16.140625" bestFit="1" customWidth="1"/>
    <col min="69" max="69" width="15.85546875" bestFit="1" customWidth="1"/>
    <col min="70" max="70" width="17.28515625" bestFit="1" customWidth="1"/>
    <col min="71" max="71" width="18" bestFit="1" customWidth="1"/>
    <col min="72" max="72" width="19.28515625" bestFit="1" customWidth="1"/>
    <col min="73" max="74" width="14.85546875" bestFit="1" customWidth="1"/>
    <col min="75" max="75" width="13.85546875" bestFit="1" customWidth="1"/>
    <col min="76" max="76" width="8.42578125" bestFit="1" customWidth="1"/>
    <col min="77" max="77" width="10.7109375" bestFit="1" customWidth="1"/>
    <col min="78" max="78" width="31.42578125" bestFit="1" customWidth="1"/>
    <col min="79" max="79" width="17.7109375" bestFit="1" customWidth="1"/>
    <col min="80" max="80" width="18.85546875" bestFit="1" customWidth="1"/>
    <col min="81" max="81" width="20.140625" bestFit="1" customWidth="1"/>
  </cols>
  <sheetData>
    <row r="1" spans="1:8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577</v>
      </c>
      <c r="P1" s="1" t="s">
        <v>14</v>
      </c>
      <c r="Q1" s="1" t="s">
        <v>15</v>
      </c>
      <c r="R1" s="1" t="s">
        <v>16</v>
      </c>
      <c r="S1" s="1" t="s">
        <v>17</v>
      </c>
      <c r="T1" t="s">
        <v>18</v>
      </c>
      <c r="U1" t="s">
        <v>12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</row>
    <row r="2" spans="1:81" x14ac:dyDescent="0.25">
      <c r="A2" t="s">
        <v>79</v>
      </c>
      <c r="B2" t="s">
        <v>80</v>
      </c>
      <c r="C2" t="s">
        <v>81</v>
      </c>
      <c r="D2" t="s">
        <v>82</v>
      </c>
      <c r="E2" t="s">
        <v>83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88</v>
      </c>
      <c r="M2">
        <f>U2</f>
        <v>11161</v>
      </c>
      <c r="N2" t="str">
        <f>VLOOKUP(M2,[1]data1!$G$2:$H$10,2,FALSE)</f>
        <v>M6A</v>
      </c>
      <c r="O2" t="s">
        <v>578</v>
      </c>
      <c r="P2" t="str">
        <f t="shared" ref="P2:P65" si="0">CONCATENATE(B2,N2)</f>
        <v>RDC2M6A</v>
      </c>
      <c r="Q2">
        <v>0</v>
      </c>
      <c r="R2">
        <v>0</v>
      </c>
      <c r="S2">
        <f>SUM(Q2:R2)</f>
        <v>0</v>
      </c>
      <c r="T2" t="s">
        <v>82</v>
      </c>
      <c r="U2">
        <v>11161</v>
      </c>
      <c r="V2">
        <v>0</v>
      </c>
      <c r="W2">
        <v>0</v>
      </c>
      <c r="X2" s="2">
        <v>6089</v>
      </c>
      <c r="Y2" s="2">
        <v>204155113</v>
      </c>
      <c r="Z2">
        <v>0</v>
      </c>
      <c r="AA2">
        <v>0</v>
      </c>
      <c r="AB2">
        <v>0</v>
      </c>
      <c r="AC2">
        <v>0</v>
      </c>
      <c r="AD2" s="2">
        <v>0</v>
      </c>
      <c r="AE2" s="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40</v>
      </c>
      <c r="AL2" s="2">
        <v>2096094</v>
      </c>
      <c r="AM2">
        <v>0</v>
      </c>
      <c r="AN2">
        <v>0</v>
      </c>
      <c r="AO2">
        <v>0</v>
      </c>
      <c r="AP2">
        <v>0</v>
      </c>
      <c r="AQ2" s="2">
        <v>123</v>
      </c>
      <c r="AR2" s="2">
        <v>4129997</v>
      </c>
      <c r="AS2">
        <v>0</v>
      </c>
      <c r="AT2">
        <v>0</v>
      </c>
      <c r="AU2" s="2">
        <v>5972</v>
      </c>
      <c r="AV2" s="2">
        <v>200192517</v>
      </c>
      <c r="AW2">
        <v>0</v>
      </c>
      <c r="AX2">
        <v>0</v>
      </c>
      <c r="AY2">
        <v>0</v>
      </c>
      <c r="AZ2">
        <v>0</v>
      </c>
      <c r="BA2">
        <v>48</v>
      </c>
      <c r="BB2" s="2">
        <v>2954194</v>
      </c>
      <c r="BC2">
        <v>0</v>
      </c>
      <c r="BD2" s="2">
        <v>27414</v>
      </c>
      <c r="BE2" s="2">
        <v>1009997003</v>
      </c>
      <c r="BF2">
        <v>0</v>
      </c>
      <c r="BG2">
        <v>0</v>
      </c>
      <c r="BH2" s="2">
        <v>0</v>
      </c>
      <c r="BI2">
        <v>0</v>
      </c>
      <c r="BJ2">
        <v>0</v>
      </c>
      <c r="BK2">
        <v>0</v>
      </c>
      <c r="BL2">
        <v>0</v>
      </c>
      <c r="BM2" s="2">
        <v>151035445</v>
      </c>
      <c r="BN2">
        <v>0</v>
      </c>
      <c r="BO2" s="2">
        <v>32265996</v>
      </c>
      <c r="BP2">
        <v>0</v>
      </c>
      <c r="BQ2" s="2">
        <v>8838453</v>
      </c>
      <c r="BR2">
        <v>0</v>
      </c>
      <c r="BS2" s="2">
        <v>7856999</v>
      </c>
      <c r="BT2">
        <v>0</v>
      </c>
      <c r="BV2" s="3">
        <v>44411</v>
      </c>
      <c r="BW2" s="3">
        <v>44412</v>
      </c>
      <c r="BX2">
        <v>5972</v>
      </c>
      <c r="BY2">
        <v>5972</v>
      </c>
      <c r="BZ2" t="s">
        <v>89</v>
      </c>
      <c r="CA2">
        <v>46</v>
      </c>
      <c r="CB2" s="2">
        <v>2263494</v>
      </c>
      <c r="CC2">
        <v>0</v>
      </c>
    </row>
    <row r="3" spans="1:81" x14ac:dyDescent="0.25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88</v>
      </c>
      <c r="M3">
        <f t="shared" ref="M3:M66" si="1">U3</f>
        <v>11162</v>
      </c>
      <c r="N3" t="str">
        <f>VLOOKUP(M3,[1]data1!$G$2:$H$10,2,FALSE)</f>
        <v>M6B</v>
      </c>
      <c r="O3" t="s">
        <v>578</v>
      </c>
      <c r="P3" t="str">
        <f t="shared" si="0"/>
        <v>RDC2M6B</v>
      </c>
      <c r="Q3">
        <v>0</v>
      </c>
      <c r="R3">
        <v>0</v>
      </c>
      <c r="S3">
        <f t="shared" ref="S3:S65" si="2">SUM(Q3:R3)</f>
        <v>0</v>
      </c>
      <c r="T3" t="s">
        <v>82</v>
      </c>
      <c r="U3">
        <v>11162</v>
      </c>
      <c r="V3">
        <v>0</v>
      </c>
      <c r="W3">
        <v>0</v>
      </c>
      <c r="X3" s="2">
        <v>3464</v>
      </c>
      <c r="Y3" s="2">
        <v>79975816</v>
      </c>
      <c r="Z3">
        <v>0</v>
      </c>
      <c r="AA3">
        <v>0</v>
      </c>
      <c r="AB3">
        <v>0</v>
      </c>
      <c r="AC3">
        <v>0</v>
      </c>
      <c r="AD3" s="2">
        <v>0</v>
      </c>
      <c r="AE3" s="2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54</v>
      </c>
      <c r="AL3" s="2">
        <v>1207405</v>
      </c>
      <c r="AM3">
        <v>0</v>
      </c>
      <c r="AN3">
        <v>0</v>
      </c>
      <c r="AO3">
        <v>0</v>
      </c>
      <c r="AP3">
        <v>0</v>
      </c>
      <c r="AQ3" s="2">
        <v>0</v>
      </c>
      <c r="AR3" s="2">
        <v>0</v>
      </c>
      <c r="AS3">
        <v>0</v>
      </c>
      <c r="AT3">
        <v>0</v>
      </c>
      <c r="AU3" s="2">
        <v>3493</v>
      </c>
      <c r="AV3" s="2">
        <v>80752251</v>
      </c>
      <c r="AW3">
        <v>0</v>
      </c>
      <c r="AX3">
        <v>0</v>
      </c>
      <c r="AY3">
        <v>0</v>
      </c>
      <c r="AZ3">
        <v>0</v>
      </c>
      <c r="BA3" s="2">
        <v>6635</v>
      </c>
      <c r="BB3" s="2">
        <v>193904168</v>
      </c>
      <c r="BC3">
        <v>0</v>
      </c>
      <c r="BD3" s="2">
        <v>0</v>
      </c>
      <c r="BE3" s="2">
        <v>0</v>
      </c>
      <c r="BF3">
        <v>0</v>
      </c>
      <c r="BG3">
        <v>0</v>
      </c>
      <c r="BH3" s="2">
        <v>0</v>
      </c>
      <c r="BI3">
        <v>0</v>
      </c>
      <c r="BJ3">
        <v>0</v>
      </c>
      <c r="BK3">
        <v>0</v>
      </c>
      <c r="BL3">
        <v>0</v>
      </c>
      <c r="BM3" s="2">
        <v>20831312</v>
      </c>
      <c r="BN3">
        <v>0</v>
      </c>
      <c r="BO3" s="2">
        <v>37997250</v>
      </c>
      <c r="BP3">
        <v>0</v>
      </c>
      <c r="BQ3" s="2">
        <v>7621255</v>
      </c>
      <c r="BR3">
        <v>0</v>
      </c>
      <c r="BS3" s="2">
        <v>14140434</v>
      </c>
      <c r="BT3">
        <v>0</v>
      </c>
      <c r="BV3" s="3">
        <v>44411</v>
      </c>
      <c r="BW3" s="3">
        <v>44412</v>
      </c>
      <c r="BX3">
        <v>3493</v>
      </c>
      <c r="BY3">
        <v>3493</v>
      </c>
      <c r="BZ3" t="s">
        <v>89</v>
      </c>
      <c r="CA3" s="2">
        <v>83</v>
      </c>
      <c r="CB3" s="2">
        <v>1983840</v>
      </c>
      <c r="CC3">
        <v>0</v>
      </c>
    </row>
    <row r="4" spans="1:81" x14ac:dyDescent="0.25">
      <c r="A4" t="s">
        <v>79</v>
      </c>
      <c r="B4" t="s">
        <v>80</v>
      </c>
      <c r="C4" t="s">
        <v>81</v>
      </c>
      <c r="D4" t="s">
        <v>82</v>
      </c>
      <c r="E4" t="s">
        <v>83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88</v>
      </c>
      <c r="M4">
        <f t="shared" si="1"/>
        <v>11171</v>
      </c>
      <c r="N4" t="str">
        <f>VLOOKUP(M4,[1]data1!$G$2:$H$10,2,FALSE)</f>
        <v>M7A</v>
      </c>
      <c r="O4" t="s">
        <v>578</v>
      </c>
      <c r="P4" t="str">
        <f t="shared" si="0"/>
        <v>RDC2M7A</v>
      </c>
      <c r="Q4">
        <v>0</v>
      </c>
      <c r="R4">
        <v>0</v>
      </c>
      <c r="S4">
        <f t="shared" si="2"/>
        <v>0</v>
      </c>
      <c r="T4" t="s">
        <v>82</v>
      </c>
      <c r="U4">
        <v>11171</v>
      </c>
      <c r="V4">
        <v>0</v>
      </c>
      <c r="W4">
        <v>0</v>
      </c>
      <c r="X4" s="2">
        <v>20090</v>
      </c>
      <c r="Y4" s="2">
        <v>809294380</v>
      </c>
      <c r="Z4">
        <v>0</v>
      </c>
      <c r="AA4">
        <v>0</v>
      </c>
      <c r="AB4">
        <v>0</v>
      </c>
      <c r="AC4">
        <v>0</v>
      </c>
      <c r="AD4" s="2">
        <v>0</v>
      </c>
      <c r="AE4" s="2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14</v>
      </c>
      <c r="AL4" s="2">
        <v>656355</v>
      </c>
      <c r="AM4">
        <v>0</v>
      </c>
      <c r="AN4">
        <v>0</v>
      </c>
      <c r="AO4">
        <v>0</v>
      </c>
      <c r="AP4">
        <v>0</v>
      </c>
      <c r="AQ4" s="2">
        <v>480</v>
      </c>
      <c r="AR4" s="2">
        <v>16435117</v>
      </c>
      <c r="AS4">
        <v>0</v>
      </c>
      <c r="AT4">
        <v>0</v>
      </c>
      <c r="AU4" s="2">
        <v>19850</v>
      </c>
      <c r="AV4" s="2">
        <v>802961436</v>
      </c>
      <c r="AW4">
        <v>0</v>
      </c>
      <c r="AX4">
        <v>0</v>
      </c>
      <c r="AY4">
        <v>0</v>
      </c>
      <c r="AZ4">
        <v>0</v>
      </c>
      <c r="BA4" s="2">
        <v>1729</v>
      </c>
      <c r="BB4" s="2">
        <v>71957971</v>
      </c>
      <c r="BC4">
        <v>0</v>
      </c>
      <c r="BD4" s="2">
        <v>0</v>
      </c>
      <c r="BE4" s="2">
        <v>0</v>
      </c>
      <c r="BF4">
        <v>0</v>
      </c>
      <c r="BG4" s="2">
        <v>0</v>
      </c>
      <c r="BH4" s="2">
        <v>0</v>
      </c>
      <c r="BI4">
        <v>0</v>
      </c>
      <c r="BJ4">
        <v>0</v>
      </c>
      <c r="BK4">
        <v>0</v>
      </c>
      <c r="BL4">
        <v>0</v>
      </c>
      <c r="BM4" s="2">
        <v>720433217</v>
      </c>
      <c r="BN4">
        <v>0</v>
      </c>
      <c r="BO4" s="2">
        <v>25303765</v>
      </c>
      <c r="BP4">
        <v>0</v>
      </c>
      <c r="BQ4" s="2">
        <v>13654107</v>
      </c>
      <c r="BR4">
        <v>0</v>
      </c>
      <c r="BS4" s="2">
        <v>40956517</v>
      </c>
      <c r="BT4">
        <v>0</v>
      </c>
      <c r="BV4" s="3">
        <v>44411</v>
      </c>
      <c r="BW4" s="3">
        <v>44412</v>
      </c>
      <c r="BX4">
        <v>19850</v>
      </c>
      <c r="BY4">
        <v>19850</v>
      </c>
      <c r="BZ4" t="s">
        <v>89</v>
      </c>
      <c r="CA4" s="2">
        <v>254</v>
      </c>
      <c r="CB4" s="2">
        <v>10758526</v>
      </c>
      <c r="CC4">
        <v>0</v>
      </c>
    </row>
    <row r="5" spans="1:81" x14ac:dyDescent="0.25">
      <c r="A5" t="s">
        <v>79</v>
      </c>
      <c r="B5" t="s">
        <v>80</v>
      </c>
      <c r="C5" t="s">
        <v>81</v>
      </c>
      <c r="D5" t="s">
        <v>82</v>
      </c>
      <c r="E5" t="s">
        <v>83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88</v>
      </c>
      <c r="M5">
        <f t="shared" si="1"/>
        <v>11172</v>
      </c>
      <c r="N5" t="str">
        <f>VLOOKUP(M5,[1]data1!$G$2:$H$10,2,FALSE)</f>
        <v>M7B</v>
      </c>
      <c r="O5" t="s">
        <v>578</v>
      </c>
      <c r="P5" t="str">
        <f t="shared" si="0"/>
        <v>RDC2M7B</v>
      </c>
      <c r="Q5">
        <v>0</v>
      </c>
      <c r="R5">
        <v>0</v>
      </c>
      <c r="S5">
        <f t="shared" si="2"/>
        <v>0</v>
      </c>
      <c r="T5" t="s">
        <v>82</v>
      </c>
      <c r="U5">
        <v>11172</v>
      </c>
      <c r="V5">
        <v>0</v>
      </c>
      <c r="W5">
        <v>0</v>
      </c>
      <c r="X5" s="2">
        <v>15994</v>
      </c>
      <c r="Y5" s="2">
        <v>527749457</v>
      </c>
      <c r="Z5">
        <v>0</v>
      </c>
      <c r="AA5">
        <v>0</v>
      </c>
      <c r="AB5">
        <v>0</v>
      </c>
      <c r="AC5">
        <v>0</v>
      </c>
      <c r="AD5" s="2">
        <v>0</v>
      </c>
      <c r="AE5" s="2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30</v>
      </c>
      <c r="AL5" s="2">
        <v>491596</v>
      </c>
      <c r="AM5">
        <v>0</v>
      </c>
      <c r="AN5">
        <v>0</v>
      </c>
      <c r="AO5">
        <v>0</v>
      </c>
      <c r="AP5">
        <v>0</v>
      </c>
      <c r="AQ5" s="2">
        <v>84</v>
      </c>
      <c r="AR5" s="2">
        <v>1842525</v>
      </c>
      <c r="AS5">
        <v>0</v>
      </c>
      <c r="AT5">
        <v>0</v>
      </c>
      <c r="AU5" s="2">
        <v>16048</v>
      </c>
      <c r="AV5" s="2">
        <v>530150561</v>
      </c>
      <c r="AW5">
        <v>0</v>
      </c>
      <c r="AX5">
        <v>0</v>
      </c>
      <c r="AY5">
        <v>0</v>
      </c>
      <c r="AZ5">
        <v>0</v>
      </c>
      <c r="BA5" s="2">
        <v>2899</v>
      </c>
      <c r="BB5" s="2">
        <v>94960243</v>
      </c>
      <c r="BC5">
        <v>0</v>
      </c>
      <c r="BD5" s="2">
        <v>0</v>
      </c>
      <c r="BE5" s="2">
        <v>0</v>
      </c>
      <c r="BF5">
        <v>0</v>
      </c>
      <c r="BG5">
        <v>0</v>
      </c>
      <c r="BH5" s="2">
        <v>0</v>
      </c>
      <c r="BI5">
        <v>0</v>
      </c>
      <c r="BJ5">
        <v>0</v>
      </c>
      <c r="BK5">
        <v>0</v>
      </c>
      <c r="BL5">
        <v>0</v>
      </c>
      <c r="BM5" s="2">
        <v>345141641</v>
      </c>
      <c r="BN5">
        <v>0</v>
      </c>
      <c r="BO5" s="2">
        <v>113124943</v>
      </c>
      <c r="BP5">
        <v>0</v>
      </c>
      <c r="BQ5" s="2">
        <v>32467905</v>
      </c>
      <c r="BR5">
        <v>0</v>
      </c>
      <c r="BS5" s="2">
        <v>35665188</v>
      </c>
      <c r="BT5">
        <v>0</v>
      </c>
      <c r="BV5" s="3">
        <v>44411</v>
      </c>
      <c r="BW5" s="3">
        <v>44412</v>
      </c>
      <c r="BX5">
        <v>16048</v>
      </c>
      <c r="BY5">
        <v>16048</v>
      </c>
      <c r="BZ5" t="s">
        <v>89</v>
      </c>
      <c r="CA5" s="2">
        <v>168</v>
      </c>
      <c r="CB5" s="2">
        <v>4735224</v>
      </c>
      <c r="CC5">
        <v>0</v>
      </c>
    </row>
    <row r="6" spans="1:81" x14ac:dyDescent="0.25">
      <c r="A6" t="s">
        <v>79</v>
      </c>
      <c r="B6" t="s">
        <v>80</v>
      </c>
      <c r="C6" t="s">
        <v>81</v>
      </c>
      <c r="D6" t="s">
        <v>82</v>
      </c>
      <c r="E6" t="s">
        <v>83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88</v>
      </c>
      <c r="M6">
        <f t="shared" si="1"/>
        <v>11173</v>
      </c>
      <c r="N6" t="str">
        <f>VLOOKUP(M6,[1]data1!$G$2:$H$10,2,FALSE)</f>
        <v>M7C</v>
      </c>
      <c r="O6" t="s">
        <v>578</v>
      </c>
      <c r="P6" t="str">
        <f t="shared" si="0"/>
        <v>RDC2M7C</v>
      </c>
      <c r="Q6">
        <v>0</v>
      </c>
      <c r="R6">
        <v>0</v>
      </c>
      <c r="S6">
        <f t="shared" si="2"/>
        <v>0</v>
      </c>
      <c r="T6" t="s">
        <v>82</v>
      </c>
      <c r="U6">
        <v>11173</v>
      </c>
      <c r="V6">
        <v>0</v>
      </c>
      <c r="W6">
        <v>0</v>
      </c>
      <c r="X6" s="2">
        <v>3215</v>
      </c>
      <c r="Y6" s="2">
        <v>89487704</v>
      </c>
      <c r="Z6">
        <v>0</v>
      </c>
      <c r="AA6">
        <v>0</v>
      </c>
      <c r="AB6">
        <v>0</v>
      </c>
      <c r="AC6">
        <v>0</v>
      </c>
      <c r="AD6" s="2">
        <v>0</v>
      </c>
      <c r="AE6" s="2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7</v>
      </c>
      <c r="AL6" s="2">
        <v>300972</v>
      </c>
      <c r="AM6">
        <v>0</v>
      </c>
      <c r="AN6">
        <v>0</v>
      </c>
      <c r="AO6">
        <v>0</v>
      </c>
      <c r="AP6">
        <v>0</v>
      </c>
      <c r="AQ6" s="2">
        <v>61</v>
      </c>
      <c r="AR6" s="2">
        <v>1178594</v>
      </c>
      <c r="AS6">
        <v>0</v>
      </c>
      <c r="AT6">
        <v>0</v>
      </c>
      <c r="AU6" s="2">
        <v>3147</v>
      </c>
      <c r="AV6" s="2">
        <v>88008143</v>
      </c>
      <c r="AW6">
        <v>0</v>
      </c>
      <c r="AX6">
        <v>0</v>
      </c>
      <c r="AY6">
        <v>0</v>
      </c>
      <c r="AZ6">
        <v>0</v>
      </c>
      <c r="BA6">
        <v>35</v>
      </c>
      <c r="BB6" s="2">
        <v>4689141</v>
      </c>
      <c r="BC6">
        <v>0</v>
      </c>
      <c r="BD6" s="2">
        <v>0</v>
      </c>
      <c r="BE6" s="2">
        <v>0</v>
      </c>
      <c r="BF6">
        <v>0</v>
      </c>
      <c r="BG6">
        <v>0</v>
      </c>
      <c r="BH6" s="2">
        <v>0</v>
      </c>
      <c r="BI6">
        <v>0</v>
      </c>
      <c r="BJ6">
        <v>0</v>
      </c>
      <c r="BK6">
        <v>0</v>
      </c>
      <c r="BL6">
        <v>0</v>
      </c>
      <c r="BM6" s="2">
        <v>71770538</v>
      </c>
      <c r="BN6">
        <v>0</v>
      </c>
      <c r="BO6" s="2">
        <v>10420075</v>
      </c>
      <c r="BP6">
        <v>0</v>
      </c>
      <c r="BQ6" s="2">
        <v>2215211</v>
      </c>
      <c r="BR6">
        <v>0</v>
      </c>
      <c r="BS6" s="2">
        <v>3563319</v>
      </c>
      <c r="BT6">
        <v>0</v>
      </c>
      <c r="BV6" s="3">
        <v>44411</v>
      </c>
      <c r="BW6" s="3">
        <v>44412</v>
      </c>
      <c r="BX6">
        <v>3147</v>
      </c>
      <c r="BY6">
        <v>3147</v>
      </c>
      <c r="BZ6" t="s">
        <v>89</v>
      </c>
      <c r="CA6">
        <v>0</v>
      </c>
      <c r="CB6" s="2">
        <v>0</v>
      </c>
      <c r="CC6">
        <v>0</v>
      </c>
    </row>
    <row r="7" spans="1:81" x14ac:dyDescent="0.25">
      <c r="A7" t="s">
        <v>79</v>
      </c>
      <c r="B7" t="s">
        <v>80</v>
      </c>
      <c r="C7" t="s">
        <v>81</v>
      </c>
      <c r="D7" t="s">
        <v>82</v>
      </c>
      <c r="E7" t="s">
        <v>83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88</v>
      </c>
      <c r="M7">
        <f t="shared" si="1"/>
        <v>11281</v>
      </c>
      <c r="N7" t="str">
        <f>VLOOKUP(M7,[1]data1!$G$2:$H$10,2,FALSE)</f>
        <v>M8A</v>
      </c>
      <c r="O7" t="s">
        <v>579</v>
      </c>
      <c r="P7" t="str">
        <f t="shared" si="0"/>
        <v>RDC2M8A</v>
      </c>
      <c r="Q7">
        <v>0</v>
      </c>
      <c r="R7">
        <v>0</v>
      </c>
      <c r="S7">
        <f t="shared" si="2"/>
        <v>0</v>
      </c>
      <c r="T7" t="s">
        <v>82</v>
      </c>
      <c r="U7">
        <v>11281</v>
      </c>
      <c r="V7">
        <v>0</v>
      </c>
      <c r="W7">
        <v>0</v>
      </c>
      <c r="X7" s="2">
        <v>73039</v>
      </c>
      <c r="Y7" s="2">
        <v>1380930298</v>
      </c>
      <c r="Z7">
        <v>0</v>
      </c>
      <c r="AA7">
        <v>0</v>
      </c>
      <c r="AB7">
        <v>0</v>
      </c>
      <c r="AC7">
        <v>0</v>
      </c>
      <c r="AD7" s="2">
        <v>0</v>
      </c>
      <c r="AE7" s="2">
        <v>0</v>
      </c>
      <c r="AF7">
        <v>0</v>
      </c>
      <c r="AG7">
        <v>0</v>
      </c>
      <c r="AH7">
        <v>0</v>
      </c>
      <c r="AI7">
        <v>0</v>
      </c>
      <c r="AJ7">
        <v>0</v>
      </c>
      <c r="AK7" s="2">
        <v>0</v>
      </c>
      <c r="AL7" s="2">
        <v>0</v>
      </c>
      <c r="AM7">
        <v>0</v>
      </c>
      <c r="AN7">
        <v>0</v>
      </c>
      <c r="AO7">
        <v>0</v>
      </c>
      <c r="AP7">
        <v>0</v>
      </c>
      <c r="AQ7" s="2">
        <v>5276</v>
      </c>
      <c r="AR7" s="2">
        <v>57470226</v>
      </c>
      <c r="AS7">
        <v>0</v>
      </c>
      <c r="AT7">
        <v>0</v>
      </c>
      <c r="AU7" s="2">
        <v>68024</v>
      </c>
      <c r="AV7" s="2">
        <v>1323929756</v>
      </c>
      <c r="AW7">
        <v>0</v>
      </c>
      <c r="AX7">
        <v>0</v>
      </c>
      <c r="AY7">
        <v>0</v>
      </c>
      <c r="AZ7">
        <v>0</v>
      </c>
      <c r="BA7" s="2">
        <v>12</v>
      </c>
      <c r="BB7" s="2">
        <v>219385</v>
      </c>
      <c r="BC7">
        <v>0</v>
      </c>
      <c r="BD7" s="2">
        <v>4020</v>
      </c>
      <c r="BE7" s="2">
        <v>58847097</v>
      </c>
      <c r="BF7">
        <v>0</v>
      </c>
      <c r="BG7" s="2">
        <v>-261</v>
      </c>
      <c r="BH7" s="2">
        <v>-469697</v>
      </c>
      <c r="BI7">
        <v>0</v>
      </c>
      <c r="BJ7">
        <v>0</v>
      </c>
      <c r="BK7">
        <v>0</v>
      </c>
      <c r="BL7">
        <v>0</v>
      </c>
      <c r="BM7" s="2">
        <v>1190012391</v>
      </c>
      <c r="BN7">
        <v>0</v>
      </c>
      <c r="BO7" s="2">
        <v>31782783</v>
      </c>
      <c r="BP7">
        <v>0</v>
      </c>
      <c r="BQ7" s="2">
        <v>49752294</v>
      </c>
      <c r="BR7">
        <v>0</v>
      </c>
      <c r="BS7" s="2">
        <v>45106111</v>
      </c>
      <c r="BT7">
        <v>0</v>
      </c>
      <c r="BV7" s="3">
        <v>44404</v>
      </c>
      <c r="BW7" s="3">
        <v>44412</v>
      </c>
      <c r="BX7">
        <v>68024</v>
      </c>
      <c r="BY7">
        <v>68024</v>
      </c>
      <c r="BZ7" t="s">
        <v>89</v>
      </c>
      <c r="CA7" s="2">
        <v>0</v>
      </c>
      <c r="CB7" s="2">
        <v>0</v>
      </c>
      <c r="CC7">
        <v>0</v>
      </c>
    </row>
    <row r="8" spans="1:81" x14ac:dyDescent="0.25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88</v>
      </c>
      <c r="M8">
        <f t="shared" si="1"/>
        <v>11282</v>
      </c>
      <c r="N8" t="str">
        <f>VLOOKUP(M8,[1]data1!$G$2:$H$10,2,FALSE)</f>
        <v>M8B</v>
      </c>
      <c r="O8" t="s">
        <v>579</v>
      </c>
      <c r="P8" t="str">
        <f t="shared" si="0"/>
        <v>RDC2M8B</v>
      </c>
      <c r="Q8">
        <v>0</v>
      </c>
      <c r="R8">
        <v>0</v>
      </c>
      <c r="S8">
        <f t="shared" si="2"/>
        <v>0</v>
      </c>
      <c r="T8" t="s">
        <v>82</v>
      </c>
      <c r="U8">
        <v>11282</v>
      </c>
      <c r="V8">
        <v>0</v>
      </c>
      <c r="W8">
        <v>0</v>
      </c>
      <c r="X8" s="2">
        <v>367200</v>
      </c>
      <c r="Y8" s="2">
        <v>5441431534</v>
      </c>
      <c r="Z8">
        <v>0</v>
      </c>
      <c r="AA8">
        <v>0</v>
      </c>
      <c r="AB8">
        <v>0</v>
      </c>
      <c r="AC8">
        <v>0</v>
      </c>
      <c r="AD8" s="2">
        <v>138816</v>
      </c>
      <c r="AE8" s="2">
        <v>428074601</v>
      </c>
      <c r="AF8">
        <v>0</v>
      </c>
      <c r="AG8">
        <v>0</v>
      </c>
      <c r="AH8">
        <v>0</v>
      </c>
      <c r="AI8">
        <v>0</v>
      </c>
      <c r="AJ8">
        <v>0</v>
      </c>
      <c r="AK8" s="2">
        <v>1484</v>
      </c>
      <c r="AL8" s="2">
        <v>7159464</v>
      </c>
      <c r="AM8">
        <v>0</v>
      </c>
      <c r="AN8">
        <v>0</v>
      </c>
      <c r="AO8">
        <v>0</v>
      </c>
      <c r="AP8">
        <v>0</v>
      </c>
      <c r="AQ8" s="2">
        <v>13864</v>
      </c>
      <c r="AR8" s="2">
        <v>243399041</v>
      </c>
      <c r="AS8">
        <v>0</v>
      </c>
      <c r="AT8">
        <v>0</v>
      </c>
      <c r="AU8" s="2">
        <v>490675</v>
      </c>
      <c r="AV8" s="2">
        <v>5619048706</v>
      </c>
      <c r="AW8">
        <v>0</v>
      </c>
      <c r="AX8">
        <v>0</v>
      </c>
      <c r="AY8">
        <v>0</v>
      </c>
      <c r="AZ8">
        <v>0</v>
      </c>
      <c r="BA8" s="2">
        <v>106</v>
      </c>
      <c r="BB8" s="2">
        <v>575321</v>
      </c>
      <c r="BC8">
        <v>0</v>
      </c>
      <c r="BD8" s="2">
        <v>209648</v>
      </c>
      <c r="BE8" s="2">
        <v>1924023862</v>
      </c>
      <c r="BF8">
        <v>0</v>
      </c>
      <c r="BG8" s="2">
        <v>0</v>
      </c>
      <c r="BH8" s="2">
        <v>0</v>
      </c>
      <c r="BI8">
        <v>0</v>
      </c>
      <c r="BJ8">
        <v>0</v>
      </c>
      <c r="BK8">
        <v>0</v>
      </c>
      <c r="BL8">
        <v>0</v>
      </c>
      <c r="BM8" s="2">
        <v>5351840680</v>
      </c>
      <c r="BN8">
        <v>0</v>
      </c>
      <c r="BO8" s="2">
        <v>179971542</v>
      </c>
      <c r="BP8">
        <v>0</v>
      </c>
      <c r="BQ8" s="2">
        <v>72177437</v>
      </c>
      <c r="BR8">
        <v>0</v>
      </c>
      <c r="BS8" s="2">
        <v>14905221</v>
      </c>
      <c r="BT8">
        <v>0</v>
      </c>
      <c r="BV8" s="3">
        <v>44411</v>
      </c>
      <c r="BW8" s="3">
        <v>44412</v>
      </c>
      <c r="BX8">
        <v>490675</v>
      </c>
      <c r="BY8">
        <v>490675</v>
      </c>
      <c r="BZ8" t="s">
        <v>89</v>
      </c>
      <c r="CA8" s="2">
        <v>7</v>
      </c>
      <c r="CB8" s="2">
        <v>101076</v>
      </c>
      <c r="CC8">
        <v>0</v>
      </c>
    </row>
    <row r="9" spans="1:81" x14ac:dyDescent="0.25">
      <c r="A9" t="s">
        <v>79</v>
      </c>
      <c r="B9" t="s">
        <v>80</v>
      </c>
      <c r="C9" t="s">
        <v>81</v>
      </c>
      <c r="D9" t="s">
        <v>82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88</v>
      </c>
      <c r="M9">
        <f t="shared" si="1"/>
        <v>11283</v>
      </c>
      <c r="N9" t="str">
        <f>VLOOKUP(M9,[1]data1!$G$2:$H$10,2,FALSE)</f>
        <v>M8C</v>
      </c>
      <c r="O9" t="s">
        <v>579</v>
      </c>
      <c r="P9" t="str">
        <f t="shared" si="0"/>
        <v>RDC2M8C</v>
      </c>
      <c r="Q9">
        <v>0</v>
      </c>
      <c r="R9">
        <v>0</v>
      </c>
      <c r="S9">
        <f t="shared" si="2"/>
        <v>0</v>
      </c>
      <c r="T9" t="s">
        <v>82</v>
      </c>
      <c r="U9">
        <v>11283</v>
      </c>
      <c r="V9">
        <v>0</v>
      </c>
      <c r="W9">
        <v>0</v>
      </c>
      <c r="X9" s="2">
        <v>59131</v>
      </c>
      <c r="Y9" s="2">
        <v>802004895</v>
      </c>
      <c r="Z9">
        <v>0</v>
      </c>
      <c r="AA9">
        <v>0</v>
      </c>
      <c r="AB9">
        <v>0</v>
      </c>
      <c r="AC9">
        <v>0</v>
      </c>
      <c r="AD9" s="2">
        <v>0</v>
      </c>
      <c r="AE9" s="2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2">
        <v>1014</v>
      </c>
      <c r="AL9" s="2">
        <v>3937770</v>
      </c>
      <c r="AM9">
        <v>0</v>
      </c>
      <c r="AN9">
        <v>0</v>
      </c>
      <c r="AO9">
        <v>0</v>
      </c>
      <c r="AP9">
        <v>0</v>
      </c>
      <c r="AQ9" s="2">
        <v>4794</v>
      </c>
      <c r="AR9" s="2">
        <v>42874124</v>
      </c>
      <c r="AS9">
        <v>0</v>
      </c>
      <c r="AT9">
        <v>0</v>
      </c>
      <c r="AU9" s="2">
        <v>53323</v>
      </c>
      <c r="AV9" s="2">
        <v>755193000</v>
      </c>
      <c r="AW9">
        <v>0</v>
      </c>
      <c r="AX9">
        <v>0</v>
      </c>
      <c r="AY9">
        <v>0</v>
      </c>
      <c r="AZ9">
        <v>0</v>
      </c>
      <c r="BA9">
        <v>309</v>
      </c>
      <c r="BB9" s="2">
        <v>2818914</v>
      </c>
      <c r="BC9">
        <v>0</v>
      </c>
      <c r="BD9" s="2">
        <v>222798</v>
      </c>
      <c r="BE9" s="2">
        <v>1771639320</v>
      </c>
      <c r="BF9">
        <v>0</v>
      </c>
      <c r="BG9">
        <v>0</v>
      </c>
      <c r="BH9" s="2">
        <v>0</v>
      </c>
      <c r="BI9">
        <v>0</v>
      </c>
      <c r="BJ9">
        <v>0</v>
      </c>
      <c r="BK9">
        <v>0</v>
      </c>
      <c r="BL9">
        <v>0</v>
      </c>
      <c r="BM9" s="2">
        <v>742146257</v>
      </c>
      <c r="BN9">
        <v>0</v>
      </c>
      <c r="BO9" s="2">
        <v>10318214</v>
      </c>
      <c r="BP9">
        <v>0</v>
      </c>
      <c r="BQ9" s="2">
        <v>602235</v>
      </c>
      <c r="BR9">
        <v>0</v>
      </c>
      <c r="BS9" s="2">
        <v>1817203</v>
      </c>
      <c r="BT9">
        <v>0</v>
      </c>
      <c r="BV9" s="3">
        <v>44411</v>
      </c>
      <c r="BW9" s="3">
        <v>44412</v>
      </c>
      <c r="BX9">
        <v>53323</v>
      </c>
      <c r="BY9">
        <v>53323</v>
      </c>
      <c r="BZ9" t="s">
        <v>89</v>
      </c>
      <c r="CA9" s="2">
        <v>0</v>
      </c>
      <c r="CB9" s="2">
        <v>0</v>
      </c>
      <c r="CC9">
        <v>0</v>
      </c>
    </row>
    <row r="10" spans="1:81" x14ac:dyDescent="0.25">
      <c r="A10" t="s">
        <v>79</v>
      </c>
      <c r="B10" t="s">
        <v>80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88</v>
      </c>
      <c r="M10">
        <f t="shared" si="1"/>
        <v>11384</v>
      </c>
      <c r="N10" t="str">
        <f>VLOOKUP(M10,[1]data1!$G$2:$H$10,2,FALSE)</f>
        <v>M8D</v>
      </c>
      <c r="O10" t="s">
        <v>579</v>
      </c>
      <c r="P10" t="str">
        <f t="shared" si="0"/>
        <v>RDC2M8D</v>
      </c>
      <c r="Q10">
        <v>0</v>
      </c>
      <c r="R10">
        <v>0</v>
      </c>
      <c r="S10">
        <f t="shared" si="2"/>
        <v>0</v>
      </c>
      <c r="T10" t="s">
        <v>82</v>
      </c>
      <c r="U10">
        <v>11384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V10" s="3">
        <v>43320</v>
      </c>
      <c r="BW10" s="3">
        <v>44412</v>
      </c>
      <c r="BX10">
        <v>0</v>
      </c>
      <c r="BY10">
        <v>0</v>
      </c>
      <c r="BZ10" t="s">
        <v>89</v>
      </c>
      <c r="CA10">
        <v>0</v>
      </c>
      <c r="CB10">
        <v>0</v>
      </c>
      <c r="CC10">
        <v>0</v>
      </c>
    </row>
    <row r="11" spans="1:81" x14ac:dyDescent="0.25">
      <c r="A11" t="s">
        <v>90</v>
      </c>
      <c r="B11" t="s">
        <v>91</v>
      </c>
      <c r="C11" t="s">
        <v>81</v>
      </c>
      <c r="D11" t="s">
        <v>92</v>
      </c>
      <c r="E11" t="s">
        <v>93</v>
      </c>
      <c r="F11" t="s">
        <v>84</v>
      </c>
      <c r="G11" t="s">
        <v>85</v>
      </c>
      <c r="H11" t="s">
        <v>94</v>
      </c>
      <c r="I11" t="s">
        <v>95</v>
      </c>
      <c r="J11" t="s">
        <v>88</v>
      </c>
      <c r="K11" t="s">
        <v>89</v>
      </c>
      <c r="L11" t="s">
        <v>88</v>
      </c>
      <c r="M11">
        <f t="shared" si="1"/>
        <v>11161</v>
      </c>
      <c r="N11" t="str">
        <f>VLOOKUP(M11,[1]data1!$G$2:$H$10,2,FALSE)</f>
        <v>M6A</v>
      </c>
      <c r="O11" t="s">
        <v>578</v>
      </c>
      <c r="P11" t="str">
        <f t="shared" si="0"/>
        <v>RDC7M6A</v>
      </c>
      <c r="Q11">
        <v>0</v>
      </c>
      <c r="R11">
        <v>0</v>
      </c>
      <c r="S11">
        <f t="shared" si="2"/>
        <v>0</v>
      </c>
      <c r="T11" t="s">
        <v>92</v>
      </c>
      <c r="U11">
        <v>11161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V11" s="3">
        <v>44054</v>
      </c>
      <c r="BW11" s="3">
        <v>44412</v>
      </c>
      <c r="BX11">
        <v>0</v>
      </c>
      <c r="BY11">
        <v>0</v>
      </c>
      <c r="BZ11" t="s">
        <v>89</v>
      </c>
      <c r="CA11">
        <v>0</v>
      </c>
      <c r="CB11">
        <v>0</v>
      </c>
      <c r="CC11">
        <v>0</v>
      </c>
    </row>
    <row r="12" spans="1:81" x14ac:dyDescent="0.25">
      <c r="A12" t="s">
        <v>90</v>
      </c>
      <c r="B12" t="s">
        <v>91</v>
      </c>
      <c r="C12" t="s">
        <v>81</v>
      </c>
      <c r="D12" t="s">
        <v>92</v>
      </c>
      <c r="E12" t="s">
        <v>93</v>
      </c>
      <c r="F12" t="s">
        <v>84</v>
      </c>
      <c r="G12" t="s">
        <v>85</v>
      </c>
      <c r="H12" t="s">
        <v>94</v>
      </c>
      <c r="I12" t="s">
        <v>95</v>
      </c>
      <c r="J12" t="s">
        <v>88</v>
      </c>
      <c r="K12" t="s">
        <v>89</v>
      </c>
      <c r="L12" t="s">
        <v>88</v>
      </c>
      <c r="M12">
        <f t="shared" si="1"/>
        <v>11162</v>
      </c>
      <c r="N12" t="str">
        <f>VLOOKUP(M12,[1]data1!$G$2:$H$10,2,FALSE)</f>
        <v>M6B</v>
      </c>
      <c r="O12" t="s">
        <v>578</v>
      </c>
      <c r="P12" t="str">
        <f t="shared" si="0"/>
        <v>RDC7M6B</v>
      </c>
      <c r="Q12">
        <v>0</v>
      </c>
      <c r="R12">
        <v>0</v>
      </c>
      <c r="S12">
        <f t="shared" si="2"/>
        <v>0</v>
      </c>
      <c r="T12" t="s">
        <v>92</v>
      </c>
      <c r="U12">
        <v>11162</v>
      </c>
      <c r="V12">
        <v>0</v>
      </c>
      <c r="W12">
        <v>0</v>
      </c>
      <c r="X12">
        <v>0</v>
      </c>
      <c r="Y12" s="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2">
        <v>0</v>
      </c>
      <c r="AS12">
        <v>0</v>
      </c>
      <c r="AT12">
        <v>0</v>
      </c>
      <c r="AU12">
        <v>0</v>
      </c>
      <c r="AV12" s="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 s="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s="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V12" s="3">
        <v>44324</v>
      </c>
      <c r="BW12" s="3">
        <v>44412</v>
      </c>
      <c r="BX12">
        <v>0</v>
      </c>
      <c r="BY12">
        <v>0</v>
      </c>
      <c r="BZ12" t="s">
        <v>89</v>
      </c>
      <c r="CA12">
        <v>0</v>
      </c>
      <c r="CB12">
        <v>0</v>
      </c>
      <c r="CC12">
        <v>0</v>
      </c>
    </row>
    <row r="13" spans="1:81" x14ac:dyDescent="0.25">
      <c r="A13" t="s">
        <v>90</v>
      </c>
      <c r="B13" t="s">
        <v>91</v>
      </c>
      <c r="C13" t="s">
        <v>81</v>
      </c>
      <c r="D13" t="s">
        <v>92</v>
      </c>
      <c r="E13" t="s">
        <v>93</v>
      </c>
      <c r="F13" t="s">
        <v>84</v>
      </c>
      <c r="G13" t="s">
        <v>85</v>
      </c>
      <c r="H13" t="s">
        <v>94</v>
      </c>
      <c r="I13" t="s">
        <v>95</v>
      </c>
      <c r="J13" t="s">
        <v>88</v>
      </c>
      <c r="K13" t="s">
        <v>89</v>
      </c>
      <c r="L13" t="s">
        <v>88</v>
      </c>
      <c r="M13">
        <f t="shared" si="1"/>
        <v>11171</v>
      </c>
      <c r="N13" t="str">
        <f>VLOOKUP(M13,[1]data1!$G$2:$H$10,2,FALSE)</f>
        <v>M7A</v>
      </c>
      <c r="O13" t="s">
        <v>578</v>
      </c>
      <c r="P13" t="str">
        <f t="shared" si="0"/>
        <v>RDC7M7A</v>
      </c>
      <c r="Q13">
        <v>0</v>
      </c>
      <c r="R13">
        <v>0</v>
      </c>
      <c r="S13">
        <f t="shared" si="2"/>
        <v>0</v>
      </c>
      <c r="T13" t="s">
        <v>92</v>
      </c>
      <c r="U13">
        <v>11171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s="2">
        <v>0</v>
      </c>
      <c r="BE13" s="2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V13" s="3">
        <v>44279</v>
      </c>
      <c r="BW13" s="3">
        <v>44412</v>
      </c>
      <c r="BX13">
        <v>0</v>
      </c>
      <c r="BY13">
        <v>0</v>
      </c>
      <c r="BZ13" t="s">
        <v>89</v>
      </c>
      <c r="CA13">
        <v>0</v>
      </c>
      <c r="CB13">
        <v>0</v>
      </c>
      <c r="CC13">
        <v>0</v>
      </c>
    </row>
    <row r="14" spans="1:81" x14ac:dyDescent="0.25">
      <c r="A14" t="s">
        <v>90</v>
      </c>
      <c r="B14" t="s">
        <v>91</v>
      </c>
      <c r="C14" t="s">
        <v>81</v>
      </c>
      <c r="D14" t="s">
        <v>92</v>
      </c>
      <c r="E14" t="s">
        <v>93</v>
      </c>
      <c r="F14" t="s">
        <v>84</v>
      </c>
      <c r="G14" t="s">
        <v>85</v>
      </c>
      <c r="H14" t="s">
        <v>94</v>
      </c>
      <c r="I14" t="s">
        <v>95</v>
      </c>
      <c r="J14" t="s">
        <v>88</v>
      </c>
      <c r="K14" t="s">
        <v>89</v>
      </c>
      <c r="L14" t="s">
        <v>88</v>
      </c>
      <c r="M14">
        <f t="shared" si="1"/>
        <v>11172</v>
      </c>
      <c r="N14" t="str">
        <f>VLOOKUP(M14,[1]data1!$G$2:$H$10,2,FALSE)</f>
        <v>M7B</v>
      </c>
      <c r="O14" t="s">
        <v>578</v>
      </c>
      <c r="P14" t="str">
        <f t="shared" si="0"/>
        <v>RDC7M7B</v>
      </c>
      <c r="Q14">
        <v>0</v>
      </c>
      <c r="R14">
        <v>0</v>
      </c>
      <c r="S14">
        <f t="shared" si="2"/>
        <v>0</v>
      </c>
      <c r="T14" t="s">
        <v>92</v>
      </c>
      <c r="U14">
        <v>11172</v>
      </c>
      <c r="V14">
        <v>0</v>
      </c>
      <c r="W14">
        <v>0</v>
      </c>
      <c r="X14">
        <v>12</v>
      </c>
      <c r="Y14" s="2">
        <v>871413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12</v>
      </c>
      <c r="AR14" s="2">
        <v>871413</v>
      </c>
      <c r="AS14">
        <v>0</v>
      </c>
      <c r="AT14">
        <v>0</v>
      </c>
      <c r="AU14">
        <v>0</v>
      </c>
      <c r="AV14" s="2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 s="2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s="2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V14" s="3">
        <v>44389</v>
      </c>
      <c r="BW14" s="3">
        <v>44412</v>
      </c>
      <c r="BX14">
        <v>0</v>
      </c>
      <c r="BY14">
        <v>0</v>
      </c>
      <c r="BZ14" t="s">
        <v>89</v>
      </c>
      <c r="CA14">
        <v>0</v>
      </c>
      <c r="CB14">
        <v>0</v>
      </c>
      <c r="CC14">
        <v>0</v>
      </c>
    </row>
    <row r="15" spans="1:81" x14ac:dyDescent="0.25">
      <c r="A15" t="s">
        <v>90</v>
      </c>
      <c r="B15" t="s">
        <v>91</v>
      </c>
      <c r="C15" t="s">
        <v>81</v>
      </c>
      <c r="D15" t="s">
        <v>92</v>
      </c>
      <c r="E15" t="s">
        <v>93</v>
      </c>
      <c r="F15" t="s">
        <v>84</v>
      </c>
      <c r="G15" t="s">
        <v>85</v>
      </c>
      <c r="H15" t="s">
        <v>94</v>
      </c>
      <c r="I15" t="s">
        <v>95</v>
      </c>
      <c r="J15" t="s">
        <v>88</v>
      </c>
      <c r="K15" t="s">
        <v>89</v>
      </c>
      <c r="L15" t="s">
        <v>88</v>
      </c>
      <c r="M15">
        <f t="shared" si="1"/>
        <v>11173</v>
      </c>
      <c r="N15" t="str">
        <f>VLOOKUP(M15,[1]data1!$G$2:$H$10,2,FALSE)</f>
        <v>M7C</v>
      </c>
      <c r="O15" t="s">
        <v>578</v>
      </c>
      <c r="P15" t="str">
        <f t="shared" si="0"/>
        <v>RDC7M7C</v>
      </c>
      <c r="Q15">
        <v>0</v>
      </c>
      <c r="R15">
        <v>0</v>
      </c>
      <c r="S15">
        <f t="shared" si="2"/>
        <v>0</v>
      </c>
      <c r="T15" t="s">
        <v>92</v>
      </c>
      <c r="U15">
        <v>11173</v>
      </c>
      <c r="V15">
        <v>0</v>
      </c>
      <c r="W15">
        <v>0</v>
      </c>
      <c r="X15">
        <v>36</v>
      </c>
      <c r="Y15" s="2">
        <v>9357373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42</v>
      </c>
      <c r="AR15" s="2">
        <v>9489277</v>
      </c>
      <c r="AS15">
        <v>0</v>
      </c>
      <c r="AT15">
        <v>0</v>
      </c>
      <c r="AU15">
        <v>-6</v>
      </c>
      <c r="AV15" s="2">
        <v>-131904</v>
      </c>
      <c r="AW15">
        <v>0</v>
      </c>
      <c r="AX15">
        <v>0</v>
      </c>
      <c r="AY15">
        <v>0</v>
      </c>
      <c r="AZ15">
        <v>0</v>
      </c>
      <c r="BA15">
        <v>6</v>
      </c>
      <c r="BB15" s="2">
        <v>131904</v>
      </c>
      <c r="BC15">
        <v>0</v>
      </c>
      <c r="BD15">
        <v>0</v>
      </c>
      <c r="BE15" s="2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s="2">
        <v>-131904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V15" s="3">
        <v>44377</v>
      </c>
      <c r="BW15" s="3">
        <v>44412</v>
      </c>
      <c r="BX15">
        <v>-6</v>
      </c>
      <c r="BY15">
        <v>-6</v>
      </c>
      <c r="BZ15" t="s">
        <v>89</v>
      </c>
      <c r="CA15">
        <v>0</v>
      </c>
      <c r="CB15">
        <v>0</v>
      </c>
      <c r="CC15">
        <v>0</v>
      </c>
    </row>
    <row r="16" spans="1:81" x14ac:dyDescent="0.25">
      <c r="A16" t="s">
        <v>90</v>
      </c>
      <c r="B16" t="s">
        <v>91</v>
      </c>
      <c r="C16" t="s">
        <v>81</v>
      </c>
      <c r="D16" t="s">
        <v>92</v>
      </c>
      <c r="E16" t="s">
        <v>93</v>
      </c>
      <c r="F16" t="s">
        <v>84</v>
      </c>
      <c r="G16" t="s">
        <v>85</v>
      </c>
      <c r="H16" t="s">
        <v>94</v>
      </c>
      <c r="I16" t="s">
        <v>95</v>
      </c>
      <c r="J16" t="s">
        <v>88</v>
      </c>
      <c r="K16" t="s">
        <v>89</v>
      </c>
      <c r="L16" t="s">
        <v>88</v>
      </c>
      <c r="M16">
        <f t="shared" si="1"/>
        <v>11281</v>
      </c>
      <c r="N16" t="str">
        <f>VLOOKUP(M16,[1]data1!$G$2:$H$10,2,FALSE)</f>
        <v>M8A</v>
      </c>
      <c r="O16" t="s">
        <v>579</v>
      </c>
      <c r="P16" t="str">
        <f t="shared" si="0"/>
        <v>RDC7M8A</v>
      </c>
      <c r="Q16">
        <v>0</v>
      </c>
      <c r="R16">
        <v>0</v>
      </c>
      <c r="S16">
        <f t="shared" si="2"/>
        <v>0</v>
      </c>
      <c r="T16" t="s">
        <v>92</v>
      </c>
      <c r="U16">
        <v>11281</v>
      </c>
      <c r="V16">
        <v>0</v>
      </c>
      <c r="W16">
        <v>0</v>
      </c>
      <c r="X16" s="2">
        <v>74955</v>
      </c>
      <c r="Y16" s="2">
        <v>918673408</v>
      </c>
      <c r="Z16">
        <v>0</v>
      </c>
      <c r="AA16">
        <v>0</v>
      </c>
      <c r="AB16">
        <v>0</v>
      </c>
      <c r="AC16">
        <v>0</v>
      </c>
      <c r="AD16" s="2">
        <v>645</v>
      </c>
      <c r="AE16" s="2">
        <v>7664050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2">
        <v>312</v>
      </c>
      <c r="AR16" s="2">
        <v>3115851</v>
      </c>
      <c r="AS16">
        <v>0</v>
      </c>
      <c r="AT16">
        <v>0</v>
      </c>
      <c r="AU16" s="2">
        <v>77730</v>
      </c>
      <c r="AV16" s="2">
        <v>951385699</v>
      </c>
      <c r="AW16">
        <v>0</v>
      </c>
      <c r="AX16">
        <v>0</v>
      </c>
      <c r="AY16">
        <v>0</v>
      </c>
      <c r="AZ16">
        <v>0</v>
      </c>
      <c r="BA16" s="2">
        <v>4050</v>
      </c>
      <c r="BB16" s="2">
        <v>41901332</v>
      </c>
      <c r="BC16">
        <v>0</v>
      </c>
      <c r="BD16" s="2">
        <v>987</v>
      </c>
      <c r="BE16" s="2">
        <v>13515909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s="2">
        <v>806315610</v>
      </c>
      <c r="BN16">
        <v>0</v>
      </c>
      <c r="BO16" s="2">
        <v>44436043</v>
      </c>
      <c r="BP16">
        <v>0</v>
      </c>
      <c r="BQ16" s="2">
        <v>7630985</v>
      </c>
      <c r="BR16">
        <v>0</v>
      </c>
      <c r="BS16" s="2">
        <v>81736153</v>
      </c>
      <c r="BT16">
        <v>0</v>
      </c>
      <c r="BV16" s="3">
        <v>44411</v>
      </c>
      <c r="BW16" s="3">
        <v>44412</v>
      </c>
      <c r="BX16">
        <v>77730</v>
      </c>
      <c r="BY16">
        <v>77730</v>
      </c>
      <c r="BZ16" t="s">
        <v>89</v>
      </c>
      <c r="CA16" s="2">
        <v>2442</v>
      </c>
      <c r="CB16" s="2">
        <v>28164095</v>
      </c>
      <c r="CC16">
        <v>0</v>
      </c>
    </row>
    <row r="17" spans="1:81" x14ac:dyDescent="0.25">
      <c r="A17" t="s">
        <v>90</v>
      </c>
      <c r="B17" t="s">
        <v>91</v>
      </c>
      <c r="C17" t="s">
        <v>81</v>
      </c>
      <c r="D17" t="s">
        <v>92</v>
      </c>
      <c r="E17" t="s">
        <v>93</v>
      </c>
      <c r="F17" t="s">
        <v>84</v>
      </c>
      <c r="G17" t="s">
        <v>85</v>
      </c>
      <c r="H17" t="s">
        <v>94</v>
      </c>
      <c r="I17" t="s">
        <v>95</v>
      </c>
      <c r="J17" t="s">
        <v>88</v>
      </c>
      <c r="K17" t="s">
        <v>89</v>
      </c>
      <c r="L17" t="s">
        <v>88</v>
      </c>
      <c r="M17">
        <f t="shared" si="1"/>
        <v>11282</v>
      </c>
      <c r="N17" t="str">
        <f>VLOOKUP(M17,[1]data1!$G$2:$H$10,2,FALSE)</f>
        <v>M8B</v>
      </c>
      <c r="O17" t="s">
        <v>579</v>
      </c>
      <c r="P17" t="str">
        <f t="shared" si="0"/>
        <v>RDC7M8B</v>
      </c>
      <c r="Q17">
        <v>0</v>
      </c>
      <c r="R17">
        <v>0</v>
      </c>
      <c r="S17">
        <f t="shared" si="2"/>
        <v>0</v>
      </c>
      <c r="T17" t="s">
        <v>92</v>
      </c>
      <c r="U17">
        <v>11282</v>
      </c>
      <c r="V17">
        <v>0</v>
      </c>
      <c r="W17">
        <v>0</v>
      </c>
      <c r="X17" s="2">
        <v>89303</v>
      </c>
      <c r="Y17" s="2">
        <v>1227351490</v>
      </c>
      <c r="Z17">
        <v>0</v>
      </c>
      <c r="AA17">
        <v>0</v>
      </c>
      <c r="AB17">
        <v>0</v>
      </c>
      <c r="AC17">
        <v>0</v>
      </c>
      <c r="AD17" s="2">
        <v>0</v>
      </c>
      <c r="AE17" s="2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2">
        <v>0</v>
      </c>
      <c r="AM17">
        <v>0</v>
      </c>
      <c r="AN17">
        <v>0</v>
      </c>
      <c r="AO17">
        <v>0</v>
      </c>
      <c r="AP17">
        <v>0</v>
      </c>
      <c r="AQ17" s="2">
        <v>1746</v>
      </c>
      <c r="AR17" s="2">
        <v>18551636</v>
      </c>
      <c r="AS17">
        <v>0</v>
      </c>
      <c r="AT17">
        <v>0</v>
      </c>
      <c r="AU17" s="2">
        <v>92635</v>
      </c>
      <c r="AV17" s="2">
        <v>1257261984</v>
      </c>
      <c r="AW17">
        <v>0</v>
      </c>
      <c r="AX17">
        <v>0</v>
      </c>
      <c r="AY17">
        <v>0</v>
      </c>
      <c r="AZ17">
        <v>0</v>
      </c>
      <c r="BA17" s="2">
        <v>4620</v>
      </c>
      <c r="BB17" s="2">
        <v>55251720</v>
      </c>
      <c r="BC17">
        <v>0</v>
      </c>
      <c r="BD17" s="2">
        <v>13424</v>
      </c>
      <c r="BE17" s="2">
        <v>74037391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s="2">
        <v>1252973796</v>
      </c>
      <c r="BN17">
        <v>0</v>
      </c>
      <c r="BO17" s="2">
        <v>4288188</v>
      </c>
      <c r="BP17">
        <v>0</v>
      </c>
      <c r="BQ17" s="2">
        <v>0</v>
      </c>
      <c r="BR17">
        <v>0</v>
      </c>
      <c r="BS17" s="2">
        <v>0</v>
      </c>
      <c r="BT17">
        <v>0</v>
      </c>
      <c r="BV17" s="3">
        <v>44411</v>
      </c>
      <c r="BW17" s="3">
        <v>44412</v>
      </c>
      <c r="BX17">
        <v>92635</v>
      </c>
      <c r="BY17">
        <v>92635</v>
      </c>
      <c r="BZ17" t="s">
        <v>89</v>
      </c>
      <c r="CA17" s="2">
        <v>5078</v>
      </c>
      <c r="CB17" s="2">
        <v>48462131</v>
      </c>
      <c r="CC17">
        <v>0</v>
      </c>
    </row>
    <row r="18" spans="1:81" x14ac:dyDescent="0.25">
      <c r="A18" t="s">
        <v>90</v>
      </c>
      <c r="B18" t="s">
        <v>91</v>
      </c>
      <c r="C18" t="s">
        <v>81</v>
      </c>
      <c r="D18" t="s">
        <v>92</v>
      </c>
      <c r="E18" t="s">
        <v>93</v>
      </c>
      <c r="F18" t="s">
        <v>84</v>
      </c>
      <c r="G18" t="s">
        <v>85</v>
      </c>
      <c r="H18" t="s">
        <v>94</v>
      </c>
      <c r="I18" t="s">
        <v>95</v>
      </c>
      <c r="J18" t="s">
        <v>88</v>
      </c>
      <c r="K18" t="s">
        <v>89</v>
      </c>
      <c r="L18" t="s">
        <v>88</v>
      </c>
      <c r="M18">
        <f t="shared" si="1"/>
        <v>11283</v>
      </c>
      <c r="N18" t="str">
        <f>VLOOKUP(M18,[1]data1!$G$2:$H$10,2,FALSE)</f>
        <v>M8C</v>
      </c>
      <c r="O18" t="s">
        <v>579</v>
      </c>
      <c r="P18" t="str">
        <f t="shared" si="0"/>
        <v>RDC7M8C</v>
      </c>
      <c r="Q18">
        <v>0</v>
      </c>
      <c r="R18">
        <v>0</v>
      </c>
      <c r="S18">
        <f t="shared" si="2"/>
        <v>0</v>
      </c>
      <c r="T18" t="s">
        <v>92</v>
      </c>
      <c r="U18">
        <v>11283</v>
      </c>
      <c r="V18">
        <v>0</v>
      </c>
      <c r="W18">
        <v>0</v>
      </c>
      <c r="X18" s="2">
        <v>10910</v>
      </c>
      <c r="Y18" s="2">
        <v>75182768</v>
      </c>
      <c r="Z18">
        <v>0</v>
      </c>
      <c r="AA18">
        <v>0</v>
      </c>
      <c r="AB18">
        <v>0</v>
      </c>
      <c r="AC18">
        <v>0</v>
      </c>
      <c r="AD18" s="2">
        <v>1320</v>
      </c>
      <c r="AE18" s="2">
        <v>4180001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2">
        <v>2944</v>
      </c>
      <c r="AR18" s="2">
        <v>22744231</v>
      </c>
      <c r="AS18">
        <v>0</v>
      </c>
      <c r="AT18">
        <v>0</v>
      </c>
      <c r="AU18" s="2">
        <v>9670</v>
      </c>
      <c r="AV18" s="2">
        <v>58465840</v>
      </c>
      <c r="AW18">
        <v>0</v>
      </c>
      <c r="AX18">
        <v>0</v>
      </c>
      <c r="AY18">
        <v>0</v>
      </c>
      <c r="AZ18">
        <v>0</v>
      </c>
      <c r="BA18" s="2">
        <v>0</v>
      </c>
      <c r="BB18" s="2">
        <v>0</v>
      </c>
      <c r="BC18">
        <v>0</v>
      </c>
      <c r="BD18" s="2">
        <v>28913</v>
      </c>
      <c r="BE18" s="2">
        <v>223158755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s="2">
        <v>58465840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V18" s="3">
        <v>44411</v>
      </c>
      <c r="BW18" s="3">
        <v>44412</v>
      </c>
      <c r="BX18">
        <v>9670</v>
      </c>
      <c r="BY18">
        <v>9670</v>
      </c>
      <c r="BZ18" t="s">
        <v>89</v>
      </c>
      <c r="CA18">
        <v>384</v>
      </c>
      <c r="CB18" s="2">
        <v>1847303</v>
      </c>
      <c r="CC18">
        <v>0</v>
      </c>
    </row>
    <row r="19" spans="1:81" x14ac:dyDescent="0.25">
      <c r="A19" t="s">
        <v>90</v>
      </c>
      <c r="B19" t="s">
        <v>91</v>
      </c>
      <c r="C19" t="s">
        <v>81</v>
      </c>
      <c r="D19" t="s">
        <v>92</v>
      </c>
      <c r="E19" t="s">
        <v>93</v>
      </c>
      <c r="F19" t="s">
        <v>84</v>
      </c>
      <c r="G19" t="s">
        <v>85</v>
      </c>
      <c r="H19" t="s">
        <v>94</v>
      </c>
      <c r="I19" t="s">
        <v>95</v>
      </c>
      <c r="J19" t="s">
        <v>88</v>
      </c>
      <c r="K19" t="s">
        <v>89</v>
      </c>
      <c r="L19" t="s">
        <v>88</v>
      </c>
      <c r="M19">
        <f t="shared" si="1"/>
        <v>11384</v>
      </c>
      <c r="N19" t="str">
        <f>VLOOKUP(M19,[1]data1!$G$2:$H$10,2,FALSE)</f>
        <v>M8D</v>
      </c>
      <c r="O19" t="s">
        <v>579</v>
      </c>
      <c r="P19" t="str">
        <f t="shared" si="0"/>
        <v>RDC7M8D</v>
      </c>
      <c r="Q19">
        <v>0</v>
      </c>
      <c r="R19">
        <v>0</v>
      </c>
      <c r="S19">
        <f t="shared" si="2"/>
        <v>0</v>
      </c>
      <c r="T19" t="s">
        <v>92</v>
      </c>
      <c r="U19">
        <v>11384</v>
      </c>
      <c r="V19">
        <v>0</v>
      </c>
      <c r="W19">
        <v>0</v>
      </c>
      <c r="X19" s="2">
        <v>10256</v>
      </c>
      <c r="Y19" s="2">
        <v>222762049</v>
      </c>
      <c r="Z19">
        <v>0</v>
      </c>
      <c r="AA19">
        <v>0</v>
      </c>
      <c r="AB19">
        <v>0</v>
      </c>
      <c r="AC19">
        <v>0</v>
      </c>
      <c r="AD19" s="2">
        <v>2289</v>
      </c>
      <c r="AE19" s="2">
        <v>33125529</v>
      </c>
      <c r="AF19">
        <v>0</v>
      </c>
      <c r="AG19">
        <v>0</v>
      </c>
      <c r="AH19">
        <v>0</v>
      </c>
      <c r="AI19">
        <v>0</v>
      </c>
      <c r="AJ19">
        <v>0</v>
      </c>
      <c r="AK19" s="2">
        <v>0</v>
      </c>
      <c r="AL19" s="2">
        <v>0</v>
      </c>
      <c r="AM19">
        <v>0</v>
      </c>
      <c r="AN19">
        <v>0</v>
      </c>
      <c r="AO19">
        <v>0</v>
      </c>
      <c r="AP19">
        <v>0</v>
      </c>
      <c r="AQ19" s="2">
        <v>230</v>
      </c>
      <c r="AR19" s="2">
        <v>3552178</v>
      </c>
      <c r="AS19">
        <v>0</v>
      </c>
      <c r="AT19">
        <v>0</v>
      </c>
      <c r="AU19" s="2">
        <v>12542</v>
      </c>
      <c r="AV19" s="2">
        <v>258577186</v>
      </c>
      <c r="AW19">
        <v>0</v>
      </c>
      <c r="AX19">
        <v>0</v>
      </c>
      <c r="AY19">
        <v>0</v>
      </c>
      <c r="AZ19">
        <v>0</v>
      </c>
      <c r="BA19">
        <v>282</v>
      </c>
      <c r="BB19" s="2">
        <v>7725734</v>
      </c>
      <c r="BC19">
        <v>0</v>
      </c>
      <c r="BD19" s="2">
        <v>12970</v>
      </c>
      <c r="BE19" s="2">
        <v>337489081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221386665</v>
      </c>
      <c r="BN19">
        <v>0</v>
      </c>
      <c r="BO19" s="2">
        <v>14856619</v>
      </c>
      <c r="BP19">
        <v>0</v>
      </c>
      <c r="BQ19" s="2">
        <v>7994000</v>
      </c>
      <c r="BR19">
        <v>0</v>
      </c>
      <c r="BS19" s="2">
        <v>655540</v>
      </c>
      <c r="BT19">
        <v>0</v>
      </c>
      <c r="BV19" s="3">
        <v>44411</v>
      </c>
      <c r="BW19" s="3">
        <v>44412</v>
      </c>
      <c r="BX19">
        <v>12542</v>
      </c>
      <c r="BY19">
        <v>12542</v>
      </c>
      <c r="BZ19" t="s">
        <v>89</v>
      </c>
      <c r="CA19">
        <v>226</v>
      </c>
      <c r="CB19" s="2">
        <v>6228831</v>
      </c>
      <c r="CC19">
        <v>0</v>
      </c>
    </row>
    <row r="20" spans="1:81" x14ac:dyDescent="0.25">
      <c r="A20" t="s">
        <v>96</v>
      </c>
      <c r="B20" t="s">
        <v>97</v>
      </c>
      <c r="C20" t="s">
        <v>81</v>
      </c>
      <c r="D20" t="s">
        <v>98</v>
      </c>
      <c r="E20" t="s">
        <v>88</v>
      </c>
      <c r="F20" t="s">
        <v>88</v>
      </c>
      <c r="G20" t="s">
        <v>88</v>
      </c>
      <c r="H20" t="s">
        <v>88</v>
      </c>
      <c r="I20" t="s">
        <v>88</v>
      </c>
      <c r="J20" t="s">
        <v>88</v>
      </c>
      <c r="K20" t="s">
        <v>88</v>
      </c>
      <c r="L20" t="s">
        <v>99</v>
      </c>
      <c r="M20">
        <f t="shared" si="1"/>
        <v>11281</v>
      </c>
      <c r="N20" t="str">
        <f>VLOOKUP(M20,[1]data1!$G$2:$H$10,2,FALSE)</f>
        <v>M8A</v>
      </c>
      <c r="O20" t="s">
        <v>579</v>
      </c>
      <c r="P20" t="str">
        <f t="shared" si="0"/>
        <v>S999M8A</v>
      </c>
      <c r="Q20">
        <v>0</v>
      </c>
      <c r="R20">
        <v>0</v>
      </c>
      <c r="S20">
        <f t="shared" si="2"/>
        <v>0</v>
      </c>
      <c r="T20" t="s">
        <v>100</v>
      </c>
      <c r="U20">
        <v>11281</v>
      </c>
      <c r="V20">
        <v>0</v>
      </c>
      <c r="W20">
        <v>0</v>
      </c>
      <c r="X20" s="2">
        <v>-600000</v>
      </c>
      <c r="Y20" s="2">
        <v>-435140467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s="2">
        <v>-600000</v>
      </c>
      <c r="AV20" s="2">
        <v>-435140467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s="2">
        <v>-435140467</v>
      </c>
      <c r="BT20">
        <v>0</v>
      </c>
      <c r="BV20" s="3">
        <v>44280</v>
      </c>
      <c r="BW20" s="3">
        <v>44412</v>
      </c>
      <c r="BX20">
        <v>-600000</v>
      </c>
      <c r="BY20">
        <v>-600000</v>
      </c>
      <c r="BZ20" t="s">
        <v>88</v>
      </c>
      <c r="CA20">
        <v>0</v>
      </c>
      <c r="CB20">
        <v>0</v>
      </c>
      <c r="CC20">
        <v>0</v>
      </c>
    </row>
    <row r="21" spans="1:81" x14ac:dyDescent="0.25">
      <c r="A21" t="s">
        <v>96</v>
      </c>
      <c r="B21" t="s">
        <v>97</v>
      </c>
      <c r="C21" t="s">
        <v>81</v>
      </c>
      <c r="D21" t="s">
        <v>98</v>
      </c>
      <c r="E21" t="s">
        <v>88</v>
      </c>
      <c r="F21" t="s">
        <v>88</v>
      </c>
      <c r="G21" t="s">
        <v>88</v>
      </c>
      <c r="H21" t="s">
        <v>88</v>
      </c>
      <c r="I21" t="s">
        <v>88</v>
      </c>
      <c r="J21" t="s">
        <v>88</v>
      </c>
      <c r="K21" t="s">
        <v>88</v>
      </c>
      <c r="L21" t="s">
        <v>99</v>
      </c>
      <c r="M21">
        <f t="shared" si="1"/>
        <v>11282</v>
      </c>
      <c r="N21" t="str">
        <f>VLOOKUP(M21,[1]data1!$G$2:$H$10,2,FALSE)</f>
        <v>M8B</v>
      </c>
      <c r="O21" t="s">
        <v>579</v>
      </c>
      <c r="P21" t="str">
        <f t="shared" si="0"/>
        <v>S999M8B</v>
      </c>
      <c r="Q21">
        <v>0</v>
      </c>
      <c r="R21">
        <v>0</v>
      </c>
      <c r="S21">
        <f t="shared" si="2"/>
        <v>0</v>
      </c>
      <c r="T21" t="s">
        <v>100</v>
      </c>
      <c r="U21">
        <v>11282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V21" s="3">
        <v>44278</v>
      </c>
      <c r="BW21" s="3">
        <v>44412</v>
      </c>
      <c r="BX21">
        <v>0</v>
      </c>
      <c r="BY21">
        <v>0</v>
      </c>
      <c r="BZ21" t="s">
        <v>88</v>
      </c>
      <c r="CA21">
        <v>0</v>
      </c>
      <c r="CB21">
        <v>0</v>
      </c>
      <c r="CC21">
        <v>0</v>
      </c>
    </row>
    <row r="22" spans="1:81" x14ac:dyDescent="0.25">
      <c r="A22" t="s">
        <v>96</v>
      </c>
      <c r="B22" t="s">
        <v>97</v>
      </c>
      <c r="C22" t="s">
        <v>81</v>
      </c>
      <c r="D22" t="s">
        <v>98</v>
      </c>
      <c r="E22" t="s">
        <v>88</v>
      </c>
      <c r="F22" t="s">
        <v>88</v>
      </c>
      <c r="G22" t="s">
        <v>88</v>
      </c>
      <c r="H22" t="s">
        <v>88</v>
      </c>
      <c r="I22" t="s">
        <v>88</v>
      </c>
      <c r="J22" t="s">
        <v>88</v>
      </c>
      <c r="K22" t="s">
        <v>88</v>
      </c>
      <c r="L22" t="s">
        <v>99</v>
      </c>
      <c r="M22">
        <f t="shared" si="1"/>
        <v>11283</v>
      </c>
      <c r="N22" t="str">
        <f>VLOOKUP(M22,[1]data1!$G$2:$H$10,2,FALSE)</f>
        <v>M8C</v>
      </c>
      <c r="O22" t="s">
        <v>579</v>
      </c>
      <c r="P22" t="str">
        <f t="shared" si="0"/>
        <v>S999M8C</v>
      </c>
      <c r="Q22">
        <v>0</v>
      </c>
      <c r="R22">
        <v>0</v>
      </c>
      <c r="S22">
        <f t="shared" si="2"/>
        <v>0</v>
      </c>
      <c r="T22" t="s">
        <v>100</v>
      </c>
      <c r="U22">
        <v>11283</v>
      </c>
      <c r="V22">
        <v>0</v>
      </c>
      <c r="W22">
        <v>0</v>
      </c>
      <c r="X22" s="2">
        <v>0</v>
      </c>
      <c r="Y22" s="2">
        <v>0</v>
      </c>
      <c r="Z22">
        <v>0</v>
      </c>
      <c r="AA22">
        <v>0</v>
      </c>
      <c r="AB22">
        <v>0</v>
      </c>
      <c r="AC22">
        <v>0</v>
      </c>
      <c r="AD22" s="2">
        <v>0</v>
      </c>
      <c r="AE22" s="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2">
        <v>0</v>
      </c>
      <c r="AV22" s="2">
        <v>0</v>
      </c>
      <c r="AW22">
        <v>0</v>
      </c>
      <c r="AX22" s="2">
        <v>0</v>
      </c>
      <c r="AY22" s="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s="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V22" s="3">
        <v>44364</v>
      </c>
      <c r="BW22" s="3">
        <v>44412</v>
      </c>
      <c r="BX22">
        <v>0</v>
      </c>
      <c r="BY22">
        <v>0</v>
      </c>
      <c r="BZ22" t="s">
        <v>88</v>
      </c>
      <c r="CA22">
        <v>0</v>
      </c>
      <c r="CB22">
        <v>0</v>
      </c>
      <c r="CC22">
        <v>0</v>
      </c>
    </row>
    <row r="23" spans="1:81" x14ac:dyDescent="0.25">
      <c r="A23" t="s">
        <v>101</v>
      </c>
      <c r="B23" t="s">
        <v>102</v>
      </c>
      <c r="C23" t="s">
        <v>103</v>
      </c>
      <c r="D23" t="s">
        <v>104</v>
      </c>
      <c r="E23" t="s">
        <v>83</v>
      </c>
      <c r="F23" t="s">
        <v>84</v>
      </c>
      <c r="G23" t="s">
        <v>85</v>
      </c>
      <c r="H23" t="s">
        <v>105</v>
      </c>
      <c r="I23" t="s">
        <v>106</v>
      </c>
      <c r="J23" t="s">
        <v>107</v>
      </c>
      <c r="K23" t="s">
        <v>108</v>
      </c>
      <c r="L23" t="s">
        <v>99</v>
      </c>
      <c r="M23">
        <f t="shared" si="1"/>
        <v>11161</v>
      </c>
      <c r="N23" t="str">
        <f>VLOOKUP(M23,[1]data1!$G$2:$H$10,2,FALSE)</f>
        <v>M6A</v>
      </c>
      <c r="O23" t="s">
        <v>578</v>
      </c>
      <c r="P23" t="str">
        <f t="shared" si="0"/>
        <v>S002M6A</v>
      </c>
      <c r="Q23">
        <v>5500000</v>
      </c>
      <c r="R23">
        <v>2600000</v>
      </c>
      <c r="S23">
        <f t="shared" si="2"/>
        <v>8100000</v>
      </c>
      <c r="T23" t="s">
        <v>109</v>
      </c>
      <c r="U23">
        <v>11161</v>
      </c>
      <c r="V23" s="2">
        <v>6020000</v>
      </c>
      <c r="W23" s="2">
        <v>8600000</v>
      </c>
      <c r="X23" s="2">
        <v>3760</v>
      </c>
      <c r="Y23" s="2">
        <v>107795886</v>
      </c>
      <c r="Z23" s="2">
        <v>175795602</v>
      </c>
      <c r="AA23">
        <v>0</v>
      </c>
      <c r="AB23" s="2">
        <v>0</v>
      </c>
      <c r="AC23" s="2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0</v>
      </c>
      <c r="AJ23" s="2">
        <v>0</v>
      </c>
      <c r="AK23">
        <v>0</v>
      </c>
      <c r="AL23" s="2">
        <v>0</v>
      </c>
      <c r="AM23" s="2">
        <v>0</v>
      </c>
      <c r="AN23">
        <v>0</v>
      </c>
      <c r="AO23" s="2">
        <v>0</v>
      </c>
      <c r="AP23" s="2">
        <v>0</v>
      </c>
      <c r="AQ23">
        <v>0</v>
      </c>
      <c r="AR23">
        <v>0</v>
      </c>
      <c r="AS23" s="2">
        <v>0</v>
      </c>
      <c r="AT23" s="2">
        <v>0</v>
      </c>
      <c r="AU23" s="2">
        <v>3760</v>
      </c>
      <c r="AV23" s="2">
        <v>107795886</v>
      </c>
      <c r="AW23" s="2">
        <v>175795602</v>
      </c>
      <c r="AX23">
        <v>24</v>
      </c>
      <c r="AY23" s="2">
        <v>1439509</v>
      </c>
      <c r="AZ23" s="2">
        <v>2520000</v>
      </c>
      <c r="BA23">
        <v>0</v>
      </c>
      <c r="BB23" s="2">
        <v>0</v>
      </c>
      <c r="BC23" s="2">
        <v>0</v>
      </c>
      <c r="BD23">
        <v>0</v>
      </c>
      <c r="BE23">
        <v>0</v>
      </c>
      <c r="BF23">
        <v>0</v>
      </c>
      <c r="BG23">
        <v>0</v>
      </c>
      <c r="BH23" s="2">
        <v>0</v>
      </c>
      <c r="BI23" s="2">
        <v>0</v>
      </c>
      <c r="BJ23">
        <v>0</v>
      </c>
      <c r="BK23">
        <v>0</v>
      </c>
      <c r="BL23" s="2">
        <v>0</v>
      </c>
      <c r="BM23" s="2">
        <v>7567395</v>
      </c>
      <c r="BN23" s="2">
        <v>12497100</v>
      </c>
      <c r="BO23" s="2">
        <v>13591476</v>
      </c>
      <c r="BP23" s="2">
        <v>22452800</v>
      </c>
      <c r="BQ23" s="2">
        <v>9038516</v>
      </c>
      <c r="BR23" s="2">
        <v>15313100</v>
      </c>
      <c r="BS23" s="2">
        <v>75689771</v>
      </c>
      <c r="BT23" s="2">
        <v>122664602</v>
      </c>
      <c r="BU23" s="3">
        <v>44379</v>
      </c>
      <c r="BV23" s="3">
        <v>44377</v>
      </c>
      <c r="BW23" s="3">
        <v>44412</v>
      </c>
      <c r="BX23">
        <v>3760</v>
      </c>
      <c r="BY23">
        <v>3760</v>
      </c>
      <c r="BZ23" t="s">
        <v>108</v>
      </c>
      <c r="CA23">
        <v>0</v>
      </c>
      <c r="CB23" s="2">
        <v>0</v>
      </c>
      <c r="CC23" s="2">
        <v>0</v>
      </c>
    </row>
    <row r="24" spans="1:81" x14ac:dyDescent="0.25">
      <c r="A24" t="s">
        <v>101</v>
      </c>
      <c r="B24" t="s">
        <v>102</v>
      </c>
      <c r="C24" t="s">
        <v>103</v>
      </c>
      <c r="D24" t="s">
        <v>104</v>
      </c>
      <c r="E24" t="s">
        <v>83</v>
      </c>
      <c r="F24" t="s">
        <v>84</v>
      </c>
      <c r="G24" t="s">
        <v>85</v>
      </c>
      <c r="H24" t="s">
        <v>105</v>
      </c>
      <c r="I24" t="s">
        <v>106</v>
      </c>
      <c r="J24" t="s">
        <v>107</v>
      </c>
      <c r="K24" t="s">
        <v>108</v>
      </c>
      <c r="L24" t="s">
        <v>99</v>
      </c>
      <c r="M24">
        <f t="shared" si="1"/>
        <v>11162</v>
      </c>
      <c r="N24" t="str">
        <f>VLOOKUP(M24,[1]data1!$G$2:$H$10,2,FALSE)</f>
        <v>M6B</v>
      </c>
      <c r="O24" t="s">
        <v>578</v>
      </c>
      <c r="P24" t="str">
        <f t="shared" si="0"/>
        <v>S002M6B</v>
      </c>
      <c r="Q24">
        <v>2900000</v>
      </c>
      <c r="R24">
        <v>3600000</v>
      </c>
      <c r="S24">
        <f t="shared" si="2"/>
        <v>6500000</v>
      </c>
      <c r="T24" t="s">
        <v>109</v>
      </c>
      <c r="U24">
        <v>11162</v>
      </c>
      <c r="V24" s="2">
        <v>3220000</v>
      </c>
      <c r="W24" s="2">
        <v>4600000</v>
      </c>
      <c r="X24" s="2">
        <v>8056</v>
      </c>
      <c r="Y24" s="2">
        <v>124160174</v>
      </c>
      <c r="Z24" s="2">
        <v>187281700</v>
      </c>
      <c r="AA24">
        <v>0</v>
      </c>
      <c r="AB24" s="2">
        <v>0</v>
      </c>
      <c r="AC24" s="2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2">
        <v>0</v>
      </c>
      <c r="AJ24" s="2">
        <v>0</v>
      </c>
      <c r="AK24">
        <v>0</v>
      </c>
      <c r="AL24" s="2">
        <v>0</v>
      </c>
      <c r="AM24" s="2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 s="2">
        <v>0</v>
      </c>
      <c r="AT24" s="2">
        <v>0</v>
      </c>
      <c r="AU24" s="2">
        <v>8056</v>
      </c>
      <c r="AV24" s="2">
        <v>124160174</v>
      </c>
      <c r="AW24" s="2">
        <v>187281700</v>
      </c>
      <c r="AX24">
        <v>0</v>
      </c>
      <c r="AY24" s="2">
        <v>0</v>
      </c>
      <c r="AZ24" s="2">
        <v>0</v>
      </c>
      <c r="BA24">
        <v>0</v>
      </c>
      <c r="BB24" s="2">
        <v>0</v>
      </c>
      <c r="BC24" s="2">
        <v>0</v>
      </c>
      <c r="BD24">
        <v>0</v>
      </c>
      <c r="BE24">
        <v>0</v>
      </c>
      <c r="BF24">
        <v>0</v>
      </c>
      <c r="BG24">
        <v>0</v>
      </c>
      <c r="BH24" s="2">
        <v>0</v>
      </c>
      <c r="BI24" s="2">
        <v>0</v>
      </c>
      <c r="BJ24">
        <v>0</v>
      </c>
      <c r="BK24">
        <v>0</v>
      </c>
      <c r="BL24" s="2">
        <v>0</v>
      </c>
      <c r="BM24" s="2">
        <v>32685850</v>
      </c>
      <c r="BN24" s="2">
        <v>57964300</v>
      </c>
      <c r="BO24" s="2">
        <v>22785095</v>
      </c>
      <c r="BP24" s="2">
        <v>38895500</v>
      </c>
      <c r="BQ24" s="2">
        <v>4444228</v>
      </c>
      <c r="BR24" s="2">
        <v>8602500</v>
      </c>
      <c r="BS24" s="2">
        <v>63701203</v>
      </c>
      <c r="BT24" s="2">
        <v>81189400</v>
      </c>
      <c r="BU24" s="3">
        <v>44379</v>
      </c>
      <c r="BV24" s="3">
        <v>44376</v>
      </c>
      <c r="BW24" s="3">
        <v>44412</v>
      </c>
      <c r="BX24">
        <v>8056</v>
      </c>
      <c r="BY24">
        <v>8056</v>
      </c>
      <c r="BZ24" t="s">
        <v>108</v>
      </c>
      <c r="CA24">
        <v>0</v>
      </c>
      <c r="CB24" s="2">
        <v>0</v>
      </c>
      <c r="CC24" s="2">
        <v>0</v>
      </c>
    </row>
    <row r="25" spans="1:81" x14ac:dyDescent="0.25">
      <c r="A25" t="s">
        <v>101</v>
      </c>
      <c r="B25" t="s">
        <v>102</v>
      </c>
      <c r="C25" t="s">
        <v>103</v>
      </c>
      <c r="D25" t="s">
        <v>104</v>
      </c>
      <c r="E25" t="s">
        <v>83</v>
      </c>
      <c r="F25" t="s">
        <v>84</v>
      </c>
      <c r="G25" t="s">
        <v>85</v>
      </c>
      <c r="H25" t="s">
        <v>105</v>
      </c>
      <c r="I25" t="s">
        <v>106</v>
      </c>
      <c r="J25" t="s">
        <v>107</v>
      </c>
      <c r="K25" t="s">
        <v>108</v>
      </c>
      <c r="L25" t="s">
        <v>99</v>
      </c>
      <c r="M25">
        <f t="shared" si="1"/>
        <v>11171</v>
      </c>
      <c r="N25" t="str">
        <f>VLOOKUP(M25,[1]data1!$G$2:$H$10,2,FALSE)</f>
        <v>M7A</v>
      </c>
      <c r="O25" t="s">
        <v>578</v>
      </c>
      <c r="P25" t="str">
        <f t="shared" si="0"/>
        <v>S002M7A</v>
      </c>
      <c r="Q25">
        <v>6600000</v>
      </c>
      <c r="R25">
        <v>500000</v>
      </c>
      <c r="S25">
        <f t="shared" si="2"/>
        <v>7100000</v>
      </c>
      <c r="T25" t="s">
        <v>109</v>
      </c>
      <c r="U25">
        <v>11171</v>
      </c>
      <c r="V25" s="2">
        <v>7275000</v>
      </c>
      <c r="W25" s="2">
        <v>9700000</v>
      </c>
      <c r="X25" s="2">
        <v>3850</v>
      </c>
      <c r="Y25" s="2">
        <v>97513971</v>
      </c>
      <c r="Z25" s="2">
        <v>165128100</v>
      </c>
      <c r="AA25">
        <v>0</v>
      </c>
      <c r="AB25" s="2">
        <v>0</v>
      </c>
      <c r="AC25" s="2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2">
        <v>0</v>
      </c>
      <c r="AJ25" s="2">
        <v>0</v>
      </c>
      <c r="AK25">
        <v>0</v>
      </c>
      <c r="AL25" s="2">
        <v>0</v>
      </c>
      <c r="AM25" s="2">
        <v>0</v>
      </c>
      <c r="AN25">
        <v>0</v>
      </c>
      <c r="AO25" s="2">
        <v>0</v>
      </c>
      <c r="AP25" s="2">
        <v>0</v>
      </c>
      <c r="AQ25">
        <v>0</v>
      </c>
      <c r="AR25">
        <v>0</v>
      </c>
      <c r="AS25" s="2">
        <v>0</v>
      </c>
      <c r="AT25" s="2">
        <v>0</v>
      </c>
      <c r="AU25" s="2">
        <v>3850</v>
      </c>
      <c r="AV25" s="2">
        <v>97513971</v>
      </c>
      <c r="AW25" s="2">
        <v>165128100</v>
      </c>
      <c r="AX25">
        <v>36</v>
      </c>
      <c r="AY25" s="2">
        <v>1359808</v>
      </c>
      <c r="AZ25" s="2">
        <v>2268000</v>
      </c>
      <c r="BA25">
        <v>34</v>
      </c>
      <c r="BB25" s="2">
        <v>1273756</v>
      </c>
      <c r="BC25" s="2">
        <v>2258000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s="2">
        <v>14155759</v>
      </c>
      <c r="BN25" s="2">
        <v>24272100</v>
      </c>
      <c r="BO25" s="2">
        <v>12054901</v>
      </c>
      <c r="BP25" s="2">
        <v>20729900</v>
      </c>
      <c r="BQ25" s="2">
        <v>20901840</v>
      </c>
      <c r="BR25" s="2">
        <v>37091000</v>
      </c>
      <c r="BS25" s="2">
        <v>50401471</v>
      </c>
      <c r="BT25" s="2">
        <v>83035100</v>
      </c>
      <c r="BU25" s="3">
        <v>44379</v>
      </c>
      <c r="BV25" s="3">
        <v>44373</v>
      </c>
      <c r="BW25" s="3">
        <v>44412</v>
      </c>
      <c r="BX25">
        <v>3850</v>
      </c>
      <c r="BY25">
        <v>3850</v>
      </c>
      <c r="BZ25" t="s">
        <v>108</v>
      </c>
      <c r="CA25">
        <v>0</v>
      </c>
      <c r="CB25" s="2">
        <v>0</v>
      </c>
      <c r="CC25" s="2">
        <v>0</v>
      </c>
    </row>
    <row r="26" spans="1:81" x14ac:dyDescent="0.25">
      <c r="A26" t="s">
        <v>101</v>
      </c>
      <c r="B26" t="s">
        <v>102</v>
      </c>
      <c r="C26" t="s">
        <v>103</v>
      </c>
      <c r="D26" t="s">
        <v>104</v>
      </c>
      <c r="E26" t="s">
        <v>83</v>
      </c>
      <c r="F26" t="s">
        <v>84</v>
      </c>
      <c r="G26" t="s">
        <v>85</v>
      </c>
      <c r="H26" t="s">
        <v>105</v>
      </c>
      <c r="I26" t="s">
        <v>106</v>
      </c>
      <c r="J26" t="s">
        <v>107</v>
      </c>
      <c r="K26" t="s">
        <v>108</v>
      </c>
      <c r="L26" t="s">
        <v>99</v>
      </c>
      <c r="M26">
        <f t="shared" si="1"/>
        <v>11172</v>
      </c>
      <c r="N26" t="str">
        <f>VLOOKUP(M26,[1]data1!$G$2:$H$10,2,FALSE)</f>
        <v>M7B</v>
      </c>
      <c r="O26" t="s">
        <v>578</v>
      </c>
      <c r="P26" t="str">
        <f t="shared" si="0"/>
        <v>S002M7B</v>
      </c>
      <c r="Q26">
        <v>9300000</v>
      </c>
      <c r="R26">
        <v>200000</v>
      </c>
      <c r="S26">
        <f t="shared" si="2"/>
        <v>9500000</v>
      </c>
      <c r="T26" t="s">
        <v>109</v>
      </c>
      <c r="U26">
        <v>11172</v>
      </c>
      <c r="V26" s="2">
        <v>10241000</v>
      </c>
      <c r="W26" s="2">
        <v>13300000</v>
      </c>
      <c r="X26" s="2">
        <v>5860</v>
      </c>
      <c r="Y26" s="2">
        <v>112652671</v>
      </c>
      <c r="Z26" s="2">
        <v>175881500</v>
      </c>
      <c r="AA26">
        <v>0</v>
      </c>
      <c r="AB26" s="2">
        <v>0</v>
      </c>
      <c r="AC26" s="2">
        <v>0</v>
      </c>
      <c r="AD26">
        <v>0</v>
      </c>
      <c r="AE26">
        <v>0</v>
      </c>
      <c r="AF26">
        <v>0</v>
      </c>
      <c r="AG26">
        <v>0</v>
      </c>
      <c r="AH26" s="2">
        <v>0</v>
      </c>
      <c r="AI26" s="2">
        <v>0</v>
      </c>
      <c r="AJ26" s="2">
        <v>0</v>
      </c>
      <c r="AK26">
        <v>0</v>
      </c>
      <c r="AL26" s="2">
        <v>0</v>
      </c>
      <c r="AM26" s="2">
        <v>0</v>
      </c>
      <c r="AN26">
        <v>0</v>
      </c>
      <c r="AO26" s="2">
        <v>0</v>
      </c>
      <c r="AP26" s="2">
        <v>0</v>
      </c>
      <c r="AQ26">
        <v>0</v>
      </c>
      <c r="AR26">
        <v>0</v>
      </c>
      <c r="AS26" s="2">
        <v>0</v>
      </c>
      <c r="AT26" s="2">
        <v>0</v>
      </c>
      <c r="AU26" s="2">
        <v>5860</v>
      </c>
      <c r="AV26" s="2">
        <v>112652671</v>
      </c>
      <c r="AW26" s="2">
        <v>175881500</v>
      </c>
      <c r="AX26">
        <v>12</v>
      </c>
      <c r="AY26" s="2">
        <v>120257</v>
      </c>
      <c r="AZ26" s="2">
        <v>240000</v>
      </c>
      <c r="BA26">
        <v>88</v>
      </c>
      <c r="BB26" s="2">
        <v>1769005</v>
      </c>
      <c r="BC26" s="2">
        <v>3002000</v>
      </c>
      <c r="BD26">
        <v>0</v>
      </c>
      <c r="BE26">
        <v>0</v>
      </c>
      <c r="BF26">
        <v>0</v>
      </c>
      <c r="BG26">
        <v>0</v>
      </c>
      <c r="BH26" s="2">
        <v>0</v>
      </c>
      <c r="BI26" s="2">
        <v>0</v>
      </c>
      <c r="BJ26">
        <v>0</v>
      </c>
      <c r="BK26" s="2">
        <v>0</v>
      </c>
      <c r="BL26" s="2">
        <v>0</v>
      </c>
      <c r="BM26" s="2">
        <v>16676183</v>
      </c>
      <c r="BN26" s="2">
        <v>30487700</v>
      </c>
      <c r="BO26" s="2">
        <v>29155897</v>
      </c>
      <c r="BP26" s="2">
        <v>50237800</v>
      </c>
      <c r="BQ26" s="2">
        <v>14512711</v>
      </c>
      <c r="BR26" s="2">
        <v>22534700</v>
      </c>
      <c r="BS26" s="2">
        <v>50340326</v>
      </c>
      <c r="BT26" s="2">
        <v>70161300</v>
      </c>
      <c r="BU26" s="3">
        <v>44379</v>
      </c>
      <c r="BV26" s="3">
        <v>44377</v>
      </c>
      <c r="BW26" s="3">
        <v>44412</v>
      </c>
      <c r="BX26">
        <v>5860</v>
      </c>
      <c r="BY26">
        <v>5860</v>
      </c>
      <c r="BZ26" t="s">
        <v>108</v>
      </c>
      <c r="CA26">
        <v>0</v>
      </c>
      <c r="CB26" s="2">
        <v>0</v>
      </c>
      <c r="CC26" s="2">
        <v>0</v>
      </c>
    </row>
    <row r="27" spans="1:81" x14ac:dyDescent="0.25">
      <c r="A27" t="s">
        <v>101</v>
      </c>
      <c r="B27" t="s">
        <v>102</v>
      </c>
      <c r="C27" t="s">
        <v>103</v>
      </c>
      <c r="D27" t="s">
        <v>104</v>
      </c>
      <c r="E27" t="s">
        <v>83</v>
      </c>
      <c r="F27" t="s">
        <v>84</v>
      </c>
      <c r="G27" t="s">
        <v>85</v>
      </c>
      <c r="H27" t="s">
        <v>105</v>
      </c>
      <c r="I27" t="s">
        <v>106</v>
      </c>
      <c r="J27" t="s">
        <v>107</v>
      </c>
      <c r="K27" t="s">
        <v>108</v>
      </c>
      <c r="L27" t="s">
        <v>99</v>
      </c>
      <c r="M27">
        <f t="shared" si="1"/>
        <v>11173</v>
      </c>
      <c r="N27" t="str">
        <f>VLOOKUP(M27,[1]data1!$G$2:$H$10,2,FALSE)</f>
        <v>M7C</v>
      </c>
      <c r="O27" t="s">
        <v>578</v>
      </c>
      <c r="P27" t="str">
        <f t="shared" si="0"/>
        <v>S002M7C</v>
      </c>
      <c r="Q27">
        <v>7700000</v>
      </c>
      <c r="R27">
        <v>200000</v>
      </c>
      <c r="S27">
        <f t="shared" si="2"/>
        <v>7900000</v>
      </c>
      <c r="T27" t="s">
        <v>109</v>
      </c>
      <c r="U27">
        <v>11173</v>
      </c>
      <c r="V27" s="2">
        <v>8500000</v>
      </c>
      <c r="W27" s="2">
        <v>10000000</v>
      </c>
      <c r="X27" s="2">
        <v>4490</v>
      </c>
      <c r="Y27" s="2">
        <v>149587342</v>
      </c>
      <c r="Z27" s="2">
        <v>209179000</v>
      </c>
      <c r="AA27">
        <v>0</v>
      </c>
      <c r="AB27" s="2">
        <v>0</v>
      </c>
      <c r="AC27" s="2">
        <v>0</v>
      </c>
      <c r="AD27">
        <v>0</v>
      </c>
      <c r="AE27" s="2">
        <v>0</v>
      </c>
      <c r="AF27" s="2">
        <v>0</v>
      </c>
      <c r="AG27" s="2">
        <v>0</v>
      </c>
      <c r="AH27">
        <v>0</v>
      </c>
      <c r="AI27" s="2">
        <v>0</v>
      </c>
      <c r="AJ27" s="2">
        <v>0</v>
      </c>
      <c r="AK27">
        <v>0</v>
      </c>
      <c r="AL27">
        <v>0</v>
      </c>
      <c r="AM27">
        <v>0</v>
      </c>
      <c r="AN27">
        <v>0</v>
      </c>
      <c r="AO27" s="2">
        <v>0</v>
      </c>
      <c r="AP27" s="2">
        <v>0</v>
      </c>
      <c r="AQ27">
        <v>0</v>
      </c>
      <c r="AR27">
        <v>0</v>
      </c>
      <c r="AS27" s="2">
        <v>0</v>
      </c>
      <c r="AT27" s="2">
        <v>0</v>
      </c>
      <c r="AU27" s="2">
        <v>4490</v>
      </c>
      <c r="AV27" s="2">
        <v>149587342</v>
      </c>
      <c r="AW27" s="2">
        <v>209179000</v>
      </c>
      <c r="AX27">
        <v>1</v>
      </c>
      <c r="AY27" s="2">
        <v>130148</v>
      </c>
      <c r="AZ27" s="2">
        <v>175000</v>
      </c>
      <c r="BA27">
        <v>0</v>
      </c>
      <c r="BB27">
        <v>0</v>
      </c>
      <c r="BC27">
        <v>0</v>
      </c>
      <c r="BD27">
        <v>0</v>
      </c>
      <c r="BE27" s="2">
        <v>0</v>
      </c>
      <c r="BF27" s="2">
        <v>0</v>
      </c>
      <c r="BG27">
        <v>0</v>
      </c>
      <c r="BH27" s="2">
        <v>0</v>
      </c>
      <c r="BI27" s="2">
        <v>0</v>
      </c>
      <c r="BJ27">
        <v>0</v>
      </c>
      <c r="BK27">
        <v>0</v>
      </c>
      <c r="BL27" s="2">
        <v>0</v>
      </c>
      <c r="BM27" s="2">
        <v>54711148</v>
      </c>
      <c r="BN27" s="2">
        <v>80164500</v>
      </c>
      <c r="BO27" s="2">
        <v>6708441</v>
      </c>
      <c r="BP27" s="2">
        <v>10527500</v>
      </c>
      <c r="BQ27" s="2">
        <v>17320848</v>
      </c>
      <c r="BR27" s="2">
        <v>23574000</v>
      </c>
      <c r="BS27" s="2">
        <v>70400227</v>
      </c>
      <c r="BT27" s="2">
        <v>94213000</v>
      </c>
      <c r="BU27" s="3">
        <v>44379</v>
      </c>
      <c r="BV27" s="3">
        <v>44377</v>
      </c>
      <c r="BW27" s="3">
        <v>44412</v>
      </c>
      <c r="BX27">
        <v>4490</v>
      </c>
      <c r="BY27">
        <v>4490</v>
      </c>
      <c r="BZ27" t="s">
        <v>108</v>
      </c>
      <c r="CA27">
        <v>0</v>
      </c>
      <c r="CB27">
        <v>0</v>
      </c>
      <c r="CC27">
        <v>0</v>
      </c>
    </row>
    <row r="28" spans="1:81" x14ac:dyDescent="0.25">
      <c r="A28" t="s">
        <v>101</v>
      </c>
      <c r="B28" t="s">
        <v>102</v>
      </c>
      <c r="C28" t="s">
        <v>103</v>
      </c>
      <c r="D28" t="s">
        <v>104</v>
      </c>
      <c r="E28" t="s">
        <v>83</v>
      </c>
      <c r="F28" t="s">
        <v>84</v>
      </c>
      <c r="G28" t="s">
        <v>85</v>
      </c>
      <c r="H28" t="s">
        <v>105</v>
      </c>
      <c r="I28" t="s">
        <v>106</v>
      </c>
      <c r="J28" t="s">
        <v>107</v>
      </c>
      <c r="K28" t="s">
        <v>108</v>
      </c>
      <c r="L28" t="s">
        <v>99</v>
      </c>
      <c r="M28">
        <f t="shared" si="1"/>
        <v>11281</v>
      </c>
      <c r="N28" t="str">
        <f>VLOOKUP(M28,[1]data1!$G$2:$H$10,2,FALSE)</f>
        <v>M8A</v>
      </c>
      <c r="O28" t="s">
        <v>579</v>
      </c>
      <c r="P28" t="str">
        <f t="shared" si="0"/>
        <v>S002M8A</v>
      </c>
      <c r="Q28">
        <v>102800000</v>
      </c>
      <c r="R28">
        <v>0</v>
      </c>
      <c r="S28">
        <f t="shared" si="2"/>
        <v>102800000</v>
      </c>
      <c r="T28" t="s">
        <v>109</v>
      </c>
      <c r="U28">
        <v>11281</v>
      </c>
      <c r="V28" s="2">
        <v>113040000</v>
      </c>
      <c r="W28" s="2">
        <v>125600000</v>
      </c>
      <c r="X28" s="2">
        <v>53973</v>
      </c>
      <c r="Y28" s="2">
        <v>633625800</v>
      </c>
      <c r="Z28" s="2">
        <v>854878875</v>
      </c>
      <c r="AA28" s="2">
        <v>0</v>
      </c>
      <c r="AB28" s="2">
        <v>0</v>
      </c>
      <c r="AC28" s="2">
        <v>0</v>
      </c>
      <c r="AD28" s="2">
        <v>36</v>
      </c>
      <c r="AE28" s="2">
        <v>312268</v>
      </c>
      <c r="AF28" s="2">
        <v>424200</v>
      </c>
      <c r="AG28" s="2">
        <v>385636</v>
      </c>
      <c r="AH28" s="2">
        <v>0</v>
      </c>
      <c r="AI28" s="2">
        <v>0</v>
      </c>
      <c r="AJ28" s="2">
        <v>0</v>
      </c>
      <c r="AK28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>
        <v>0</v>
      </c>
      <c r="AR28">
        <v>0</v>
      </c>
      <c r="AS28" s="2">
        <v>0</v>
      </c>
      <c r="AT28" s="2">
        <v>0</v>
      </c>
      <c r="AU28" s="2">
        <v>54009</v>
      </c>
      <c r="AV28" s="2">
        <v>633938068</v>
      </c>
      <c r="AW28" s="2">
        <v>855303075</v>
      </c>
      <c r="AX28">
        <v>644</v>
      </c>
      <c r="AY28" s="2">
        <v>5021571</v>
      </c>
      <c r="AZ28" s="2">
        <v>6624800</v>
      </c>
      <c r="BA28">
        <v>38</v>
      </c>
      <c r="BB28" s="2">
        <v>409294</v>
      </c>
      <c r="BC28" s="2">
        <v>539500</v>
      </c>
      <c r="BD28" s="2">
        <v>36</v>
      </c>
      <c r="BE28" s="2">
        <v>312268</v>
      </c>
      <c r="BF28" s="2">
        <v>424200</v>
      </c>
      <c r="BG28">
        <v>0</v>
      </c>
      <c r="BH28" s="2">
        <v>0</v>
      </c>
      <c r="BI28" s="2">
        <v>0</v>
      </c>
      <c r="BJ28">
        <v>0</v>
      </c>
      <c r="BK28" s="2">
        <v>0</v>
      </c>
      <c r="BL28" s="2">
        <v>0</v>
      </c>
      <c r="BM28" s="2">
        <v>133964221</v>
      </c>
      <c r="BN28" s="2">
        <v>179626275</v>
      </c>
      <c r="BO28" s="2">
        <v>125204471</v>
      </c>
      <c r="BP28" s="2">
        <v>164354850</v>
      </c>
      <c r="BQ28" s="2">
        <v>79312980</v>
      </c>
      <c r="BR28" s="2">
        <v>106921875</v>
      </c>
      <c r="BS28" s="2">
        <v>289788820</v>
      </c>
      <c r="BT28" s="2">
        <v>396844025</v>
      </c>
      <c r="BU28" s="3">
        <v>44398</v>
      </c>
      <c r="BV28" s="3">
        <v>44410</v>
      </c>
      <c r="BW28" s="3">
        <v>44412</v>
      </c>
      <c r="BX28">
        <v>54009</v>
      </c>
      <c r="BY28">
        <v>54009</v>
      </c>
      <c r="BZ28" t="s">
        <v>108</v>
      </c>
      <c r="CA28">
        <v>0</v>
      </c>
      <c r="CB28" s="2">
        <v>0</v>
      </c>
      <c r="CC28" s="2">
        <v>0</v>
      </c>
    </row>
    <row r="29" spans="1:81" x14ac:dyDescent="0.25">
      <c r="A29" t="s">
        <v>101</v>
      </c>
      <c r="B29" t="s">
        <v>102</v>
      </c>
      <c r="C29" t="s">
        <v>103</v>
      </c>
      <c r="D29" t="s">
        <v>104</v>
      </c>
      <c r="E29" t="s">
        <v>83</v>
      </c>
      <c r="F29" t="s">
        <v>84</v>
      </c>
      <c r="G29" t="s">
        <v>85</v>
      </c>
      <c r="H29" t="s">
        <v>105</v>
      </c>
      <c r="I29" t="s">
        <v>106</v>
      </c>
      <c r="J29" t="s">
        <v>107</v>
      </c>
      <c r="K29" t="s">
        <v>108</v>
      </c>
      <c r="L29" t="s">
        <v>99</v>
      </c>
      <c r="M29">
        <f t="shared" si="1"/>
        <v>11282</v>
      </c>
      <c r="N29" t="str">
        <f>VLOOKUP(M29,[1]data1!$G$2:$H$10,2,FALSE)</f>
        <v>M8B</v>
      </c>
      <c r="O29" t="s">
        <v>579</v>
      </c>
      <c r="P29" t="str">
        <f t="shared" si="0"/>
        <v>S002M8B</v>
      </c>
      <c r="Q29">
        <v>133500000</v>
      </c>
      <c r="R29">
        <v>0</v>
      </c>
      <c r="S29">
        <f t="shared" si="2"/>
        <v>133500000</v>
      </c>
      <c r="T29" t="s">
        <v>109</v>
      </c>
      <c r="U29">
        <v>11282</v>
      </c>
      <c r="V29" s="2">
        <v>146880000</v>
      </c>
      <c r="W29" s="2">
        <v>163200000</v>
      </c>
      <c r="X29" s="2">
        <v>74701</v>
      </c>
      <c r="Y29" s="2">
        <v>508687202</v>
      </c>
      <c r="Z29" s="2">
        <v>677490600</v>
      </c>
      <c r="AA29" s="2">
        <v>0</v>
      </c>
      <c r="AB29" s="2">
        <v>0</v>
      </c>
      <c r="AC29" s="2">
        <v>0</v>
      </c>
      <c r="AD29" s="2">
        <v>92</v>
      </c>
      <c r="AE29" s="2">
        <v>670542</v>
      </c>
      <c r="AF29" s="2">
        <v>936800</v>
      </c>
      <c r="AG29" s="2">
        <v>851635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>
        <v>0</v>
      </c>
      <c r="AR29">
        <v>0</v>
      </c>
      <c r="AS29" s="2">
        <v>0</v>
      </c>
      <c r="AT29" s="2">
        <v>0</v>
      </c>
      <c r="AU29" s="2">
        <v>74793</v>
      </c>
      <c r="AV29" s="2">
        <v>509357744</v>
      </c>
      <c r="AW29" s="2">
        <v>678427400</v>
      </c>
      <c r="AX29" s="2">
        <v>2400</v>
      </c>
      <c r="AY29" s="2">
        <v>34653058</v>
      </c>
      <c r="AZ29" s="2">
        <v>39302400</v>
      </c>
      <c r="BA29">
        <v>360</v>
      </c>
      <c r="BB29" s="2">
        <v>741189</v>
      </c>
      <c r="BC29" s="2">
        <v>944000</v>
      </c>
      <c r="BD29" s="2">
        <v>92</v>
      </c>
      <c r="BE29" s="2">
        <v>670542</v>
      </c>
      <c r="BF29" s="2">
        <v>936800</v>
      </c>
      <c r="BG29">
        <v>0</v>
      </c>
      <c r="BH29" s="2">
        <v>0</v>
      </c>
      <c r="BI29" s="2">
        <v>0</v>
      </c>
      <c r="BJ29">
        <v>0</v>
      </c>
      <c r="BK29" s="2">
        <v>0</v>
      </c>
      <c r="BL29" s="2">
        <v>0</v>
      </c>
      <c r="BM29" s="2">
        <v>224070366</v>
      </c>
      <c r="BN29" s="2">
        <v>288231550</v>
      </c>
      <c r="BO29" s="2">
        <v>131079336</v>
      </c>
      <c r="BP29" s="2">
        <v>179256150</v>
      </c>
      <c r="BQ29" s="2">
        <v>42382961</v>
      </c>
      <c r="BR29" s="2">
        <v>57886650</v>
      </c>
      <c r="BS29" s="2">
        <v>111410662</v>
      </c>
      <c r="BT29" s="2">
        <v>152465050</v>
      </c>
      <c r="BU29" s="3">
        <v>44398</v>
      </c>
      <c r="BV29" s="3">
        <v>44410</v>
      </c>
      <c r="BW29" s="3">
        <v>44412</v>
      </c>
      <c r="BX29">
        <v>74793</v>
      </c>
      <c r="BY29">
        <v>74793</v>
      </c>
      <c r="BZ29" t="s">
        <v>108</v>
      </c>
      <c r="CA29">
        <v>0</v>
      </c>
      <c r="CB29" s="2">
        <v>0</v>
      </c>
      <c r="CC29" s="2">
        <v>0</v>
      </c>
    </row>
    <row r="30" spans="1:81" x14ac:dyDescent="0.25">
      <c r="A30" t="s">
        <v>101</v>
      </c>
      <c r="B30" t="s">
        <v>102</v>
      </c>
      <c r="C30" t="s">
        <v>103</v>
      </c>
      <c r="D30" t="s">
        <v>104</v>
      </c>
      <c r="E30" t="s">
        <v>83</v>
      </c>
      <c r="F30" t="s">
        <v>84</v>
      </c>
      <c r="G30" t="s">
        <v>85</v>
      </c>
      <c r="H30" t="s">
        <v>105</v>
      </c>
      <c r="I30" t="s">
        <v>106</v>
      </c>
      <c r="J30" t="s">
        <v>107</v>
      </c>
      <c r="K30" t="s">
        <v>108</v>
      </c>
      <c r="L30" t="s">
        <v>99</v>
      </c>
      <c r="M30">
        <f t="shared" si="1"/>
        <v>11283</v>
      </c>
      <c r="N30" t="str">
        <f>VLOOKUP(M30,[1]data1!$G$2:$H$10,2,FALSE)</f>
        <v>M8C</v>
      </c>
      <c r="O30" t="s">
        <v>579</v>
      </c>
      <c r="P30" t="str">
        <f t="shared" si="0"/>
        <v>S002M8C</v>
      </c>
      <c r="Q30">
        <v>38600000</v>
      </c>
      <c r="R30">
        <v>0</v>
      </c>
      <c r="S30">
        <f t="shared" si="2"/>
        <v>38600000</v>
      </c>
      <c r="T30" t="s">
        <v>109</v>
      </c>
      <c r="U30">
        <v>11283</v>
      </c>
      <c r="V30" s="2">
        <v>42501000</v>
      </c>
      <c r="W30" s="2">
        <v>45700000</v>
      </c>
      <c r="X30" s="2">
        <v>24961</v>
      </c>
      <c r="Y30" s="2">
        <v>224881154</v>
      </c>
      <c r="Z30" s="2">
        <v>281387675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>
        <v>0</v>
      </c>
      <c r="AR30">
        <v>0</v>
      </c>
      <c r="AS30" s="2">
        <v>0</v>
      </c>
      <c r="AT30" s="2">
        <v>0</v>
      </c>
      <c r="AU30" s="2">
        <v>24961</v>
      </c>
      <c r="AV30" s="2">
        <v>224881154</v>
      </c>
      <c r="AW30" s="2">
        <v>281387675</v>
      </c>
      <c r="AX30" s="2">
        <v>0</v>
      </c>
      <c r="AY30" s="2">
        <v>0</v>
      </c>
      <c r="AZ30" s="2">
        <v>0</v>
      </c>
      <c r="BA30">
        <v>110</v>
      </c>
      <c r="BB30" s="2">
        <v>692075</v>
      </c>
      <c r="BC30" s="2">
        <v>871000</v>
      </c>
      <c r="BD30" s="2">
        <v>0</v>
      </c>
      <c r="BE30" s="2">
        <v>0</v>
      </c>
      <c r="BF30" s="2">
        <v>0</v>
      </c>
      <c r="BG30">
        <v>0</v>
      </c>
      <c r="BH30" s="2">
        <v>0</v>
      </c>
      <c r="BI30" s="2">
        <v>0</v>
      </c>
      <c r="BJ30">
        <v>0</v>
      </c>
      <c r="BK30" s="2">
        <v>0</v>
      </c>
      <c r="BL30" s="2">
        <v>0</v>
      </c>
      <c r="BM30" s="2">
        <v>56556206</v>
      </c>
      <c r="BN30" s="2">
        <v>68415950</v>
      </c>
      <c r="BO30" s="2">
        <v>38392442</v>
      </c>
      <c r="BP30" s="2">
        <v>49658400</v>
      </c>
      <c r="BQ30" s="2">
        <v>31505695</v>
      </c>
      <c r="BR30" s="2">
        <v>40625350</v>
      </c>
      <c r="BS30" s="2">
        <v>96793373</v>
      </c>
      <c r="BT30" s="2">
        <v>120569275</v>
      </c>
      <c r="BU30" s="3">
        <v>44379</v>
      </c>
      <c r="BV30" s="3">
        <v>44407</v>
      </c>
      <c r="BW30" s="3">
        <v>44412</v>
      </c>
      <c r="BX30">
        <v>24961</v>
      </c>
      <c r="BY30">
        <v>24961</v>
      </c>
      <c r="BZ30" t="s">
        <v>108</v>
      </c>
      <c r="CA30">
        <v>0</v>
      </c>
      <c r="CB30" s="2">
        <v>0</v>
      </c>
      <c r="CC30" s="2">
        <v>0</v>
      </c>
    </row>
    <row r="31" spans="1:81" x14ac:dyDescent="0.25">
      <c r="A31" t="s">
        <v>101</v>
      </c>
      <c r="B31" t="s">
        <v>102</v>
      </c>
      <c r="C31" t="s">
        <v>103</v>
      </c>
      <c r="D31" t="s">
        <v>104</v>
      </c>
      <c r="E31" t="s">
        <v>83</v>
      </c>
      <c r="F31" t="s">
        <v>84</v>
      </c>
      <c r="G31" t="s">
        <v>85</v>
      </c>
      <c r="H31" t="s">
        <v>105</v>
      </c>
      <c r="I31" t="s">
        <v>106</v>
      </c>
      <c r="J31" t="s">
        <v>107</v>
      </c>
      <c r="K31" t="s">
        <v>108</v>
      </c>
      <c r="L31" t="s">
        <v>99</v>
      </c>
      <c r="M31">
        <f t="shared" si="1"/>
        <v>11384</v>
      </c>
      <c r="N31" t="str">
        <f>VLOOKUP(M31,[1]data1!$G$2:$H$10,2,FALSE)</f>
        <v>M8D</v>
      </c>
      <c r="O31" t="s">
        <v>579</v>
      </c>
      <c r="P31" t="str">
        <f t="shared" si="0"/>
        <v>S002M8D</v>
      </c>
      <c r="Q31">
        <v>37400000</v>
      </c>
      <c r="R31">
        <v>0</v>
      </c>
      <c r="S31">
        <f t="shared" si="2"/>
        <v>37400000</v>
      </c>
      <c r="T31" t="s">
        <v>109</v>
      </c>
      <c r="U31">
        <v>11384</v>
      </c>
      <c r="V31" s="2">
        <v>41160000</v>
      </c>
      <c r="W31" s="2">
        <v>42000000</v>
      </c>
      <c r="X31" s="2">
        <v>3997</v>
      </c>
      <c r="Y31" s="2">
        <v>47568565</v>
      </c>
      <c r="Z31" s="2">
        <v>62888050</v>
      </c>
      <c r="AA31" s="2">
        <v>0</v>
      </c>
      <c r="AB31" s="2">
        <v>0</v>
      </c>
      <c r="AC31" s="2">
        <v>0</v>
      </c>
      <c r="AD31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>
        <v>0</v>
      </c>
      <c r="AL31" s="2">
        <v>0</v>
      </c>
      <c r="AM31" s="2">
        <v>0</v>
      </c>
      <c r="AN31">
        <v>0</v>
      </c>
      <c r="AO31" s="2">
        <v>0</v>
      </c>
      <c r="AP31" s="2">
        <v>0</v>
      </c>
      <c r="AQ31">
        <v>0</v>
      </c>
      <c r="AR31">
        <v>0</v>
      </c>
      <c r="AS31" s="2">
        <v>0</v>
      </c>
      <c r="AT31" s="2">
        <v>0</v>
      </c>
      <c r="AU31" s="2">
        <v>3997</v>
      </c>
      <c r="AV31" s="2">
        <v>47568565</v>
      </c>
      <c r="AW31" s="2">
        <v>62888050</v>
      </c>
      <c r="AX31">
        <v>140</v>
      </c>
      <c r="AY31" s="2">
        <v>3623979</v>
      </c>
      <c r="AZ31" s="2">
        <v>4522600</v>
      </c>
      <c r="BA31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>
        <v>0</v>
      </c>
      <c r="BH31" s="2">
        <v>0</v>
      </c>
      <c r="BI31" s="2">
        <v>0</v>
      </c>
      <c r="BJ31">
        <v>0</v>
      </c>
      <c r="BK31" s="2">
        <v>0</v>
      </c>
      <c r="BL31" s="2">
        <v>0</v>
      </c>
      <c r="BM31" s="2">
        <v>25685740</v>
      </c>
      <c r="BN31" s="2">
        <v>31775700</v>
      </c>
      <c r="BO31" s="2">
        <v>9253873</v>
      </c>
      <c r="BP31" s="2">
        <v>13317500</v>
      </c>
      <c r="BQ31" s="2">
        <v>2580666</v>
      </c>
      <c r="BR31" s="2">
        <v>3605950</v>
      </c>
      <c r="BS31" s="2">
        <v>10048286</v>
      </c>
      <c r="BT31" s="2">
        <v>14188900</v>
      </c>
      <c r="BU31" s="3">
        <v>44398</v>
      </c>
      <c r="BV31" s="3">
        <v>44406</v>
      </c>
      <c r="BW31" s="3">
        <v>44412</v>
      </c>
      <c r="BX31">
        <v>3997</v>
      </c>
      <c r="BY31">
        <v>3997</v>
      </c>
      <c r="BZ31" t="s">
        <v>108</v>
      </c>
      <c r="CA31">
        <v>0</v>
      </c>
      <c r="CB31" s="2">
        <v>0</v>
      </c>
      <c r="CC31" s="2">
        <v>0</v>
      </c>
    </row>
    <row r="32" spans="1:81" x14ac:dyDescent="0.25">
      <c r="A32" t="s">
        <v>110</v>
      </c>
      <c r="B32" t="s">
        <v>111</v>
      </c>
      <c r="C32" t="s">
        <v>81</v>
      </c>
      <c r="D32" t="s">
        <v>112</v>
      </c>
      <c r="E32" t="s">
        <v>83</v>
      </c>
      <c r="F32" t="s">
        <v>84</v>
      </c>
      <c r="G32" t="s">
        <v>85</v>
      </c>
      <c r="H32" t="s">
        <v>105</v>
      </c>
      <c r="I32" t="s">
        <v>113</v>
      </c>
      <c r="J32" t="s">
        <v>114</v>
      </c>
      <c r="K32" t="s">
        <v>115</v>
      </c>
      <c r="L32" t="s">
        <v>116</v>
      </c>
      <c r="M32">
        <f t="shared" si="1"/>
        <v>11161</v>
      </c>
      <c r="N32" t="str">
        <f>VLOOKUP(M32,[1]data1!$G$2:$H$10,2,FALSE)</f>
        <v>M6A</v>
      </c>
      <c r="O32" t="s">
        <v>578</v>
      </c>
      <c r="P32" t="str">
        <f t="shared" si="0"/>
        <v>S010M6A</v>
      </c>
      <c r="Q32">
        <v>8300000</v>
      </c>
      <c r="R32">
        <v>1000000</v>
      </c>
      <c r="S32">
        <f t="shared" si="2"/>
        <v>9300000</v>
      </c>
      <c r="T32" t="s">
        <v>117</v>
      </c>
      <c r="U32">
        <v>11161</v>
      </c>
      <c r="V32" s="2">
        <v>9100000</v>
      </c>
      <c r="W32" s="2">
        <v>13000000</v>
      </c>
      <c r="X32" s="2">
        <v>4273</v>
      </c>
      <c r="Y32" s="2">
        <v>125247329</v>
      </c>
      <c r="Z32" s="2">
        <v>197874800</v>
      </c>
      <c r="AA32">
        <v>35</v>
      </c>
      <c r="AB32" s="2">
        <v>1521281</v>
      </c>
      <c r="AC32" s="2">
        <v>2206400</v>
      </c>
      <c r="AD32">
        <v>0</v>
      </c>
      <c r="AE32">
        <v>0</v>
      </c>
      <c r="AF32">
        <v>0</v>
      </c>
      <c r="AG32">
        <v>0</v>
      </c>
      <c r="AH32">
        <v>0</v>
      </c>
      <c r="AI32" s="2">
        <v>0</v>
      </c>
      <c r="AJ32" s="2">
        <v>0</v>
      </c>
      <c r="AK32">
        <v>0</v>
      </c>
      <c r="AL32" s="2">
        <v>0</v>
      </c>
      <c r="AM32" s="2">
        <v>0</v>
      </c>
      <c r="AN32">
        <v>0</v>
      </c>
      <c r="AO32" s="2">
        <v>0</v>
      </c>
      <c r="AP32" s="2">
        <v>0</v>
      </c>
      <c r="AQ32">
        <v>0</v>
      </c>
      <c r="AR32">
        <v>0</v>
      </c>
      <c r="AS32" s="2">
        <v>532990</v>
      </c>
      <c r="AT32" s="2">
        <v>119830</v>
      </c>
      <c r="AU32" s="2">
        <v>4257</v>
      </c>
      <c r="AV32" s="2">
        <v>124791970</v>
      </c>
      <c r="AW32" s="2">
        <v>197080100</v>
      </c>
      <c r="AX32">
        <v>0</v>
      </c>
      <c r="AY32" s="2">
        <v>0</v>
      </c>
      <c r="AZ32" s="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s="2">
        <v>0</v>
      </c>
      <c r="BI32" s="2">
        <v>0</v>
      </c>
      <c r="BJ32">
        <v>0</v>
      </c>
      <c r="BK32" s="2">
        <v>0</v>
      </c>
      <c r="BL32" s="2">
        <v>0</v>
      </c>
      <c r="BM32" s="2">
        <v>11986104</v>
      </c>
      <c r="BN32" s="2">
        <v>18304000</v>
      </c>
      <c r="BO32" s="2">
        <v>21296950</v>
      </c>
      <c r="BP32" s="2">
        <v>36845600</v>
      </c>
      <c r="BQ32" s="2">
        <v>11142516</v>
      </c>
      <c r="BR32" s="2">
        <v>19227400</v>
      </c>
      <c r="BS32" s="2">
        <v>77403025</v>
      </c>
      <c r="BT32" s="2">
        <v>118332900</v>
      </c>
      <c r="BU32" s="3">
        <v>44411</v>
      </c>
      <c r="BV32" s="3">
        <v>44391</v>
      </c>
      <c r="BW32" s="3">
        <v>44412</v>
      </c>
      <c r="BX32">
        <v>4257</v>
      </c>
      <c r="BY32">
        <v>4257</v>
      </c>
      <c r="BZ32" t="s">
        <v>115</v>
      </c>
      <c r="CA32">
        <v>0</v>
      </c>
      <c r="CB32" s="2">
        <v>0</v>
      </c>
      <c r="CC32" s="2">
        <v>0</v>
      </c>
    </row>
    <row r="33" spans="1:81" x14ac:dyDescent="0.25">
      <c r="A33" t="s">
        <v>110</v>
      </c>
      <c r="B33" t="s">
        <v>111</v>
      </c>
      <c r="C33" t="s">
        <v>81</v>
      </c>
      <c r="D33" t="s">
        <v>112</v>
      </c>
      <c r="E33" t="s">
        <v>83</v>
      </c>
      <c r="F33" t="s">
        <v>84</v>
      </c>
      <c r="G33" t="s">
        <v>85</v>
      </c>
      <c r="H33" t="s">
        <v>105</v>
      </c>
      <c r="I33" t="s">
        <v>113</v>
      </c>
      <c r="J33" t="s">
        <v>114</v>
      </c>
      <c r="K33" t="s">
        <v>115</v>
      </c>
      <c r="L33" t="s">
        <v>116</v>
      </c>
      <c r="M33">
        <f t="shared" si="1"/>
        <v>11162</v>
      </c>
      <c r="N33" t="str">
        <f>VLOOKUP(M33,[1]data1!$G$2:$H$10,2,FALSE)</f>
        <v>M6B</v>
      </c>
      <c r="O33" t="s">
        <v>578</v>
      </c>
      <c r="P33" t="str">
        <f t="shared" si="0"/>
        <v>S010M6B</v>
      </c>
      <c r="Q33">
        <v>7700000</v>
      </c>
      <c r="R33">
        <v>100000</v>
      </c>
      <c r="S33">
        <f t="shared" si="2"/>
        <v>7800000</v>
      </c>
      <c r="T33" t="s">
        <v>117</v>
      </c>
      <c r="U33">
        <v>11162</v>
      </c>
      <c r="V33" s="2">
        <v>8470000</v>
      </c>
      <c r="W33" s="2">
        <v>12100000</v>
      </c>
      <c r="X33" s="2">
        <v>6366</v>
      </c>
      <c r="Y33" s="2">
        <v>135037483</v>
      </c>
      <c r="Z33" s="2">
        <v>218316900</v>
      </c>
      <c r="AA33" s="2">
        <v>86</v>
      </c>
      <c r="AB33" s="2">
        <v>1621454</v>
      </c>
      <c r="AC33" s="2">
        <v>1794200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>
        <v>800</v>
      </c>
      <c r="AL33" s="2">
        <v>33015237</v>
      </c>
      <c r="AM33" s="2">
        <v>60096000</v>
      </c>
      <c r="AN33">
        <v>0</v>
      </c>
      <c r="AO33" s="2">
        <v>0</v>
      </c>
      <c r="AP33" s="2">
        <v>0</v>
      </c>
      <c r="AQ33">
        <v>0</v>
      </c>
      <c r="AR33">
        <v>0</v>
      </c>
      <c r="AS33" s="2">
        <v>10600</v>
      </c>
      <c r="AT33" s="2">
        <v>472208</v>
      </c>
      <c r="AU33" s="2">
        <v>5518</v>
      </c>
      <c r="AV33" s="2">
        <v>101331753</v>
      </c>
      <c r="AW33" s="2">
        <v>157113000</v>
      </c>
      <c r="AX33">
        <v>0</v>
      </c>
      <c r="AY33" s="2">
        <v>0</v>
      </c>
      <c r="AZ33" s="2">
        <v>0</v>
      </c>
      <c r="BA33">
        <v>0</v>
      </c>
      <c r="BB33">
        <v>0</v>
      </c>
      <c r="BC33">
        <v>0</v>
      </c>
      <c r="BD33" s="2">
        <v>0</v>
      </c>
      <c r="BE33" s="2">
        <v>0</v>
      </c>
      <c r="BF33" s="2">
        <v>0</v>
      </c>
      <c r="BG33">
        <v>0</v>
      </c>
      <c r="BH33">
        <v>0</v>
      </c>
      <c r="BI33">
        <v>0</v>
      </c>
      <c r="BJ33">
        <v>0</v>
      </c>
      <c r="BK33" s="2">
        <v>0</v>
      </c>
      <c r="BL33" s="2">
        <v>0</v>
      </c>
      <c r="BM33" s="2">
        <v>11371292</v>
      </c>
      <c r="BN33" s="2">
        <v>19560800</v>
      </c>
      <c r="BO33" s="2">
        <v>54474611</v>
      </c>
      <c r="BP33" s="2">
        <v>90585100</v>
      </c>
      <c r="BQ33" s="2">
        <v>6966462</v>
      </c>
      <c r="BR33" s="2">
        <v>12413700</v>
      </c>
      <c r="BS33" s="2">
        <v>26808048</v>
      </c>
      <c r="BT33" s="2">
        <v>32258400</v>
      </c>
      <c r="BU33" s="3">
        <v>44411</v>
      </c>
      <c r="BV33" s="3">
        <v>44388</v>
      </c>
      <c r="BW33" s="3">
        <v>44412</v>
      </c>
      <c r="BX33">
        <v>5518</v>
      </c>
      <c r="BY33">
        <v>5518</v>
      </c>
      <c r="BZ33" t="s">
        <v>115</v>
      </c>
      <c r="CA33">
        <v>0</v>
      </c>
      <c r="CB33" s="2">
        <v>0</v>
      </c>
      <c r="CC33" s="2">
        <v>0</v>
      </c>
    </row>
    <row r="34" spans="1:81" x14ac:dyDescent="0.25">
      <c r="A34" t="s">
        <v>110</v>
      </c>
      <c r="B34" t="s">
        <v>111</v>
      </c>
      <c r="C34" t="s">
        <v>81</v>
      </c>
      <c r="D34" t="s">
        <v>112</v>
      </c>
      <c r="E34" t="s">
        <v>83</v>
      </c>
      <c r="F34" t="s">
        <v>84</v>
      </c>
      <c r="G34" t="s">
        <v>85</v>
      </c>
      <c r="H34" t="s">
        <v>105</v>
      </c>
      <c r="I34" t="s">
        <v>113</v>
      </c>
      <c r="J34" t="s">
        <v>114</v>
      </c>
      <c r="K34" t="s">
        <v>115</v>
      </c>
      <c r="L34" t="s">
        <v>116</v>
      </c>
      <c r="M34">
        <f t="shared" si="1"/>
        <v>11171</v>
      </c>
      <c r="N34" t="str">
        <f>VLOOKUP(M34,[1]data1!$G$2:$H$10,2,FALSE)</f>
        <v>M7A</v>
      </c>
      <c r="O34" t="s">
        <v>578</v>
      </c>
      <c r="P34" t="str">
        <f t="shared" si="0"/>
        <v>S010M7A</v>
      </c>
      <c r="Q34">
        <v>11200000</v>
      </c>
      <c r="R34">
        <v>1200000</v>
      </c>
      <c r="S34">
        <f t="shared" si="2"/>
        <v>12400000</v>
      </c>
      <c r="T34" t="s">
        <v>117</v>
      </c>
      <c r="U34">
        <v>11171</v>
      </c>
      <c r="V34" s="2">
        <v>12300000</v>
      </c>
      <c r="W34" s="2">
        <v>16400000</v>
      </c>
      <c r="X34" s="2">
        <v>3433</v>
      </c>
      <c r="Y34" s="2">
        <v>101645689</v>
      </c>
      <c r="Z34" s="2">
        <v>172572500</v>
      </c>
      <c r="AA34">
        <v>40</v>
      </c>
      <c r="AB34" s="2">
        <v>1678592</v>
      </c>
      <c r="AC34" s="2">
        <v>2275500</v>
      </c>
      <c r="AD34">
        <v>0</v>
      </c>
      <c r="AE34">
        <v>0</v>
      </c>
      <c r="AF34">
        <v>0</v>
      </c>
      <c r="AG34">
        <v>0</v>
      </c>
      <c r="AH34">
        <v>0</v>
      </c>
      <c r="AI34" s="2">
        <v>0</v>
      </c>
      <c r="AJ34" s="2">
        <v>0</v>
      </c>
      <c r="AK34">
        <v>0</v>
      </c>
      <c r="AL34" s="2">
        <v>0</v>
      </c>
      <c r="AM34" s="2">
        <v>0</v>
      </c>
      <c r="AN34">
        <v>2</v>
      </c>
      <c r="AO34" s="2">
        <v>45000</v>
      </c>
      <c r="AP34" s="2">
        <v>78000</v>
      </c>
      <c r="AQ34">
        <v>0</v>
      </c>
      <c r="AR34">
        <v>0</v>
      </c>
      <c r="AS34" s="2">
        <v>436800</v>
      </c>
      <c r="AT34" s="2">
        <v>369585</v>
      </c>
      <c r="AU34" s="2">
        <v>3409</v>
      </c>
      <c r="AV34" s="2">
        <v>100743995</v>
      </c>
      <c r="AW34" s="2">
        <v>170992500</v>
      </c>
      <c r="AX34">
        <v>0</v>
      </c>
      <c r="AY34" s="2">
        <v>0</v>
      </c>
      <c r="AZ34" s="2">
        <v>0</v>
      </c>
      <c r="BA34">
        <v>0</v>
      </c>
      <c r="BB34" s="2">
        <v>0</v>
      </c>
      <c r="BC34" s="2">
        <v>0</v>
      </c>
      <c r="BD34">
        <v>0</v>
      </c>
      <c r="BE34">
        <v>0</v>
      </c>
      <c r="BF34">
        <v>0</v>
      </c>
      <c r="BG34">
        <v>0</v>
      </c>
      <c r="BH34" s="2">
        <v>0</v>
      </c>
      <c r="BI34" s="2">
        <v>0</v>
      </c>
      <c r="BJ34">
        <v>0</v>
      </c>
      <c r="BK34" s="2">
        <v>0</v>
      </c>
      <c r="BL34" s="2">
        <v>0</v>
      </c>
      <c r="BM34" s="2">
        <v>34483195</v>
      </c>
      <c r="BN34" s="2">
        <v>57381600</v>
      </c>
      <c r="BO34" s="2">
        <v>34052040</v>
      </c>
      <c r="BP34" s="2">
        <v>58943700</v>
      </c>
      <c r="BQ34" s="2">
        <v>9113447</v>
      </c>
      <c r="BR34" s="2">
        <v>15874000</v>
      </c>
      <c r="BS34" s="2">
        <v>22976433</v>
      </c>
      <c r="BT34" s="2">
        <v>38553200</v>
      </c>
      <c r="BU34" s="3">
        <v>44411</v>
      </c>
      <c r="BV34" s="3">
        <v>44403</v>
      </c>
      <c r="BW34" s="3">
        <v>44412</v>
      </c>
      <c r="BX34">
        <v>3409</v>
      </c>
      <c r="BY34">
        <v>3409</v>
      </c>
      <c r="BZ34" t="s">
        <v>115</v>
      </c>
      <c r="CA34">
        <v>0</v>
      </c>
      <c r="CB34" s="2">
        <v>0</v>
      </c>
      <c r="CC34" s="2">
        <v>0</v>
      </c>
    </row>
    <row r="35" spans="1:81" x14ac:dyDescent="0.25">
      <c r="A35" t="s">
        <v>110</v>
      </c>
      <c r="B35" t="s">
        <v>111</v>
      </c>
      <c r="C35" t="s">
        <v>81</v>
      </c>
      <c r="D35" t="s">
        <v>112</v>
      </c>
      <c r="E35" t="s">
        <v>83</v>
      </c>
      <c r="F35" t="s">
        <v>84</v>
      </c>
      <c r="G35" t="s">
        <v>85</v>
      </c>
      <c r="H35" t="s">
        <v>105</v>
      </c>
      <c r="I35" t="s">
        <v>113</v>
      </c>
      <c r="J35" t="s">
        <v>114</v>
      </c>
      <c r="K35" t="s">
        <v>115</v>
      </c>
      <c r="L35" t="s">
        <v>116</v>
      </c>
      <c r="M35">
        <f t="shared" si="1"/>
        <v>11172</v>
      </c>
      <c r="N35" t="str">
        <f>VLOOKUP(M35,[1]data1!$G$2:$H$10,2,FALSE)</f>
        <v>M7B</v>
      </c>
      <c r="O35" t="s">
        <v>578</v>
      </c>
      <c r="P35" t="str">
        <f t="shared" si="0"/>
        <v>S010M7B</v>
      </c>
      <c r="Q35">
        <v>15800000</v>
      </c>
      <c r="R35">
        <v>300000</v>
      </c>
      <c r="S35">
        <f t="shared" si="2"/>
        <v>16100000</v>
      </c>
      <c r="T35" t="s">
        <v>117</v>
      </c>
      <c r="U35">
        <v>11172</v>
      </c>
      <c r="V35" s="2">
        <v>17402000</v>
      </c>
      <c r="W35" s="2">
        <v>22600000</v>
      </c>
      <c r="X35" s="2">
        <v>5250</v>
      </c>
      <c r="Y35" s="2">
        <v>111958682</v>
      </c>
      <c r="Z35" s="2">
        <v>178934100</v>
      </c>
      <c r="AA35" s="2">
        <v>50</v>
      </c>
      <c r="AB35" s="2">
        <v>1292999</v>
      </c>
      <c r="AC35" s="2">
        <v>1594400</v>
      </c>
      <c r="AD35">
        <v>0</v>
      </c>
      <c r="AE35">
        <v>0</v>
      </c>
      <c r="AF35">
        <v>0</v>
      </c>
      <c r="AG35">
        <v>0</v>
      </c>
      <c r="AH35" s="2">
        <v>0</v>
      </c>
      <c r="AI35" s="2">
        <v>0</v>
      </c>
      <c r="AJ35" s="2">
        <v>0</v>
      </c>
      <c r="AK35">
        <v>0</v>
      </c>
      <c r="AL35" s="2">
        <v>0</v>
      </c>
      <c r="AM35" s="2">
        <v>0</v>
      </c>
      <c r="AN35">
        <v>0</v>
      </c>
      <c r="AO35" s="2">
        <v>0</v>
      </c>
      <c r="AP35" s="2">
        <v>0</v>
      </c>
      <c r="AQ35">
        <v>0</v>
      </c>
      <c r="AR35">
        <v>0</v>
      </c>
      <c r="AS35" s="2">
        <v>253000</v>
      </c>
      <c r="AT35" s="2">
        <v>338768</v>
      </c>
      <c r="AU35" s="2">
        <v>5224</v>
      </c>
      <c r="AV35" s="2">
        <v>111315517</v>
      </c>
      <c r="AW35" s="2">
        <v>177859600</v>
      </c>
      <c r="AX35">
        <v>0</v>
      </c>
      <c r="AY35" s="2">
        <v>0</v>
      </c>
      <c r="AZ35" s="2">
        <v>0</v>
      </c>
      <c r="BA35">
        <v>124</v>
      </c>
      <c r="BB35" s="2">
        <v>2374700</v>
      </c>
      <c r="BC35" s="2">
        <v>3609000</v>
      </c>
      <c r="BD35">
        <v>0</v>
      </c>
      <c r="BE35">
        <v>0</v>
      </c>
      <c r="BF35">
        <v>0</v>
      </c>
      <c r="BG35">
        <v>0</v>
      </c>
      <c r="BH35" s="2">
        <v>0</v>
      </c>
      <c r="BI35" s="2">
        <v>0</v>
      </c>
      <c r="BJ35">
        <v>0</v>
      </c>
      <c r="BK35" s="2">
        <v>0</v>
      </c>
      <c r="BL35" s="2">
        <v>0</v>
      </c>
      <c r="BM35" s="2">
        <v>32996197</v>
      </c>
      <c r="BN35" s="2">
        <v>55106300</v>
      </c>
      <c r="BO35" s="2">
        <v>38207343</v>
      </c>
      <c r="BP35" s="2">
        <v>65814400</v>
      </c>
      <c r="BQ35" s="2">
        <v>9192741</v>
      </c>
      <c r="BR35" s="2">
        <v>13871600</v>
      </c>
      <c r="BS35" s="2">
        <v>30919236</v>
      </c>
      <c r="BT35" s="2">
        <v>43067300</v>
      </c>
      <c r="BU35" s="3">
        <v>44411</v>
      </c>
      <c r="BV35" s="3">
        <v>44406</v>
      </c>
      <c r="BW35" s="3">
        <v>44412</v>
      </c>
      <c r="BX35">
        <v>5224</v>
      </c>
      <c r="BY35">
        <v>5224</v>
      </c>
      <c r="BZ35" t="s">
        <v>115</v>
      </c>
      <c r="CA35">
        <v>0</v>
      </c>
      <c r="CB35" s="2">
        <v>0</v>
      </c>
      <c r="CC35" s="2">
        <v>0</v>
      </c>
    </row>
    <row r="36" spans="1:81" x14ac:dyDescent="0.25">
      <c r="A36" t="s">
        <v>110</v>
      </c>
      <c r="B36" t="s">
        <v>111</v>
      </c>
      <c r="C36" t="s">
        <v>81</v>
      </c>
      <c r="D36" t="s">
        <v>112</v>
      </c>
      <c r="E36" t="s">
        <v>83</v>
      </c>
      <c r="F36" t="s">
        <v>84</v>
      </c>
      <c r="G36" t="s">
        <v>85</v>
      </c>
      <c r="H36" t="s">
        <v>105</v>
      </c>
      <c r="I36" t="s">
        <v>113</v>
      </c>
      <c r="J36" t="s">
        <v>114</v>
      </c>
      <c r="K36" t="s">
        <v>115</v>
      </c>
      <c r="L36" t="s">
        <v>116</v>
      </c>
      <c r="M36">
        <f t="shared" si="1"/>
        <v>11173</v>
      </c>
      <c r="N36" t="str">
        <f>VLOOKUP(M36,[1]data1!$G$2:$H$10,2,FALSE)</f>
        <v>M7C</v>
      </c>
      <c r="O36" t="s">
        <v>578</v>
      </c>
      <c r="P36" t="str">
        <f t="shared" si="0"/>
        <v>S010M7C</v>
      </c>
      <c r="Q36">
        <v>14800000</v>
      </c>
      <c r="R36">
        <v>200000</v>
      </c>
      <c r="S36">
        <f t="shared" si="2"/>
        <v>15000000</v>
      </c>
      <c r="T36" t="s">
        <v>117</v>
      </c>
      <c r="U36">
        <v>11173</v>
      </c>
      <c r="V36" s="2">
        <v>16320000</v>
      </c>
      <c r="W36" s="2">
        <v>19200000</v>
      </c>
      <c r="X36" s="2">
        <v>3413</v>
      </c>
      <c r="Y36" s="2">
        <v>119600209</v>
      </c>
      <c r="Z36" s="2">
        <v>164917500</v>
      </c>
      <c r="AA36">
        <v>30</v>
      </c>
      <c r="AB36" s="2">
        <v>1213045</v>
      </c>
      <c r="AC36" s="2">
        <v>1421000</v>
      </c>
      <c r="AD36">
        <v>0</v>
      </c>
      <c r="AE36" s="2">
        <v>0</v>
      </c>
      <c r="AF36" s="2">
        <v>0</v>
      </c>
      <c r="AG36" s="2">
        <v>0</v>
      </c>
      <c r="AH36">
        <v>0</v>
      </c>
      <c r="AI36" s="2">
        <v>0</v>
      </c>
      <c r="AJ36" s="2">
        <v>0</v>
      </c>
      <c r="AK36">
        <v>0</v>
      </c>
      <c r="AL36" s="2">
        <v>0</v>
      </c>
      <c r="AM36" s="2">
        <v>0</v>
      </c>
      <c r="AN36">
        <v>65</v>
      </c>
      <c r="AO36" s="2">
        <v>4537535</v>
      </c>
      <c r="AP36" s="2">
        <v>6340000</v>
      </c>
      <c r="AQ36">
        <v>0</v>
      </c>
      <c r="AR36">
        <v>0</v>
      </c>
      <c r="AS36" s="2">
        <v>86650</v>
      </c>
      <c r="AT36" s="2">
        <v>181473</v>
      </c>
      <c r="AU36" s="2">
        <v>3337</v>
      </c>
      <c r="AV36" s="2">
        <v>114620261</v>
      </c>
      <c r="AW36" s="2">
        <v>157986500</v>
      </c>
      <c r="AX36">
        <v>0</v>
      </c>
      <c r="AY36" s="2">
        <v>0</v>
      </c>
      <c r="AZ36" s="2">
        <v>0</v>
      </c>
      <c r="BA36">
        <v>0</v>
      </c>
      <c r="BB36">
        <v>0</v>
      </c>
      <c r="BC36">
        <v>0</v>
      </c>
      <c r="BD36">
        <v>0</v>
      </c>
      <c r="BE36" s="2">
        <v>0</v>
      </c>
      <c r="BF36" s="2">
        <v>0</v>
      </c>
      <c r="BG36">
        <v>0</v>
      </c>
      <c r="BH36" s="2">
        <v>0</v>
      </c>
      <c r="BI36" s="2">
        <v>0</v>
      </c>
      <c r="BJ36">
        <v>0</v>
      </c>
      <c r="BK36" s="2">
        <v>0</v>
      </c>
      <c r="BL36" s="2">
        <v>0</v>
      </c>
      <c r="BM36" s="2">
        <v>29360765</v>
      </c>
      <c r="BN36" s="2">
        <v>43300500</v>
      </c>
      <c r="BO36" s="2">
        <v>8410143</v>
      </c>
      <c r="BP36" s="2">
        <v>11269500</v>
      </c>
      <c r="BQ36" s="2">
        <v>20502785</v>
      </c>
      <c r="BR36" s="2">
        <v>28493500</v>
      </c>
      <c r="BS36" s="2">
        <v>54418566</v>
      </c>
      <c r="BT36" s="2">
        <v>72058500</v>
      </c>
      <c r="BU36" s="3">
        <v>44411</v>
      </c>
      <c r="BV36" s="3">
        <v>44400</v>
      </c>
      <c r="BW36" s="3">
        <v>44412</v>
      </c>
      <c r="BX36">
        <v>3337</v>
      </c>
      <c r="BY36">
        <v>3337</v>
      </c>
      <c r="BZ36" t="s">
        <v>115</v>
      </c>
      <c r="CA36">
        <v>0</v>
      </c>
      <c r="CB36">
        <v>0</v>
      </c>
      <c r="CC36">
        <v>0</v>
      </c>
    </row>
    <row r="37" spans="1:81" x14ac:dyDescent="0.25">
      <c r="A37" t="s">
        <v>110</v>
      </c>
      <c r="B37" t="s">
        <v>111</v>
      </c>
      <c r="C37" t="s">
        <v>81</v>
      </c>
      <c r="D37" t="s">
        <v>112</v>
      </c>
      <c r="E37" t="s">
        <v>83</v>
      </c>
      <c r="F37" t="s">
        <v>84</v>
      </c>
      <c r="G37" t="s">
        <v>85</v>
      </c>
      <c r="H37" t="s">
        <v>105</v>
      </c>
      <c r="I37" t="s">
        <v>113</v>
      </c>
      <c r="J37" t="s">
        <v>114</v>
      </c>
      <c r="K37" t="s">
        <v>115</v>
      </c>
      <c r="L37" t="s">
        <v>116</v>
      </c>
      <c r="M37">
        <f t="shared" si="1"/>
        <v>11281</v>
      </c>
      <c r="N37" t="str">
        <f>VLOOKUP(M37,[1]data1!$G$2:$H$10,2,FALSE)</f>
        <v>M8A</v>
      </c>
      <c r="O37" t="s">
        <v>579</v>
      </c>
      <c r="P37" t="str">
        <f t="shared" si="0"/>
        <v>S010M8A</v>
      </c>
      <c r="Q37">
        <v>132100000</v>
      </c>
      <c r="R37">
        <v>0</v>
      </c>
      <c r="S37">
        <f t="shared" si="2"/>
        <v>132100000</v>
      </c>
      <c r="T37" t="s">
        <v>117</v>
      </c>
      <c r="U37">
        <v>11281</v>
      </c>
      <c r="V37" s="2">
        <v>145350000</v>
      </c>
      <c r="W37" s="2">
        <v>161500000</v>
      </c>
      <c r="X37" s="2">
        <v>56284</v>
      </c>
      <c r="Y37" s="2">
        <v>644826553</v>
      </c>
      <c r="Z37" s="2">
        <v>863541925</v>
      </c>
      <c r="AA37" s="2">
        <v>1489</v>
      </c>
      <c r="AB37" s="2">
        <v>15964279</v>
      </c>
      <c r="AC37" s="2">
        <v>18444725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>
        <v>0</v>
      </c>
      <c r="AR37">
        <v>0</v>
      </c>
      <c r="AS37" s="2">
        <v>884004</v>
      </c>
      <c r="AT37" s="2">
        <v>1861882</v>
      </c>
      <c r="AU37" s="2">
        <v>55695</v>
      </c>
      <c r="AV37" s="2">
        <v>639208537</v>
      </c>
      <c r="AW37" s="2">
        <v>856174275</v>
      </c>
      <c r="AX37">
        <v>0</v>
      </c>
      <c r="AY37" s="2">
        <v>0</v>
      </c>
      <c r="AZ37" s="2">
        <v>0</v>
      </c>
      <c r="BA37">
        <v>24</v>
      </c>
      <c r="BB37" s="2">
        <v>443655</v>
      </c>
      <c r="BC37" s="2">
        <v>651600</v>
      </c>
      <c r="BD37" s="2">
        <v>0</v>
      </c>
      <c r="BE37" s="2">
        <v>0</v>
      </c>
      <c r="BF37" s="2">
        <v>0</v>
      </c>
      <c r="BG37">
        <v>0</v>
      </c>
      <c r="BH37" s="2">
        <v>0</v>
      </c>
      <c r="BI37" s="2">
        <v>0</v>
      </c>
      <c r="BJ37">
        <v>0</v>
      </c>
      <c r="BK37" s="2">
        <v>0</v>
      </c>
      <c r="BL37" s="2">
        <v>0</v>
      </c>
      <c r="BM37" s="2">
        <v>151522587</v>
      </c>
      <c r="BN37" s="2">
        <v>197502850</v>
      </c>
      <c r="BO37" s="2">
        <v>111464611</v>
      </c>
      <c r="BP37" s="2">
        <v>144207025</v>
      </c>
      <c r="BQ37" s="2">
        <v>85949371</v>
      </c>
      <c r="BR37" s="2">
        <v>116914150</v>
      </c>
      <c r="BS37" s="2">
        <v>281226483</v>
      </c>
      <c r="BT37" s="2">
        <v>384996000</v>
      </c>
      <c r="BU37" s="3">
        <v>44411</v>
      </c>
      <c r="BV37" s="3">
        <v>44408</v>
      </c>
      <c r="BW37" s="3">
        <v>44412</v>
      </c>
      <c r="BX37">
        <v>55695</v>
      </c>
      <c r="BY37">
        <v>55695</v>
      </c>
      <c r="BZ37" t="s">
        <v>115</v>
      </c>
      <c r="CA37">
        <v>0</v>
      </c>
      <c r="CB37" s="2">
        <v>0</v>
      </c>
      <c r="CC37" s="2">
        <v>0</v>
      </c>
    </row>
    <row r="38" spans="1:81" x14ac:dyDescent="0.25">
      <c r="A38" t="s">
        <v>110</v>
      </c>
      <c r="B38" t="s">
        <v>111</v>
      </c>
      <c r="C38" t="s">
        <v>81</v>
      </c>
      <c r="D38" t="s">
        <v>112</v>
      </c>
      <c r="E38" t="s">
        <v>83</v>
      </c>
      <c r="F38" t="s">
        <v>84</v>
      </c>
      <c r="G38" t="s">
        <v>85</v>
      </c>
      <c r="H38" t="s">
        <v>105</v>
      </c>
      <c r="I38" t="s">
        <v>113</v>
      </c>
      <c r="J38" t="s">
        <v>114</v>
      </c>
      <c r="K38" t="s">
        <v>115</v>
      </c>
      <c r="L38" t="s">
        <v>116</v>
      </c>
      <c r="M38">
        <f t="shared" si="1"/>
        <v>11282</v>
      </c>
      <c r="N38" t="str">
        <f>VLOOKUP(M38,[1]data1!$G$2:$H$10,2,FALSE)</f>
        <v>M8B</v>
      </c>
      <c r="O38" t="s">
        <v>579</v>
      </c>
      <c r="P38" t="str">
        <f t="shared" si="0"/>
        <v>S010M8B</v>
      </c>
      <c r="Q38">
        <v>112500000</v>
      </c>
      <c r="R38">
        <v>0</v>
      </c>
      <c r="S38">
        <f t="shared" si="2"/>
        <v>112500000</v>
      </c>
      <c r="T38" t="s">
        <v>117</v>
      </c>
      <c r="U38">
        <v>11282</v>
      </c>
      <c r="V38" s="2">
        <v>123750000</v>
      </c>
      <c r="W38" s="2">
        <v>137500000</v>
      </c>
      <c r="X38" s="2">
        <v>66246</v>
      </c>
      <c r="Y38" s="2">
        <v>451610667</v>
      </c>
      <c r="Z38" s="2">
        <v>587697550</v>
      </c>
      <c r="AA38" s="2">
        <v>12127</v>
      </c>
      <c r="AB38" s="2">
        <v>43300029</v>
      </c>
      <c r="AC38" s="2">
        <v>51043000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>
        <v>0</v>
      </c>
      <c r="AR38">
        <v>0</v>
      </c>
      <c r="AS38" s="2">
        <v>3217971</v>
      </c>
      <c r="AT38" s="2">
        <v>-46481</v>
      </c>
      <c r="AU38" s="2">
        <v>55213</v>
      </c>
      <c r="AV38" s="2">
        <v>416133998</v>
      </c>
      <c r="AW38" s="2">
        <v>546346200</v>
      </c>
      <c r="AX38" s="2">
        <v>124</v>
      </c>
      <c r="AY38" s="2">
        <v>1061434</v>
      </c>
      <c r="AZ38" s="2">
        <v>1517200</v>
      </c>
      <c r="BA38" s="2">
        <v>520</v>
      </c>
      <c r="BB38" s="2">
        <v>1123264</v>
      </c>
      <c r="BC38" s="2">
        <v>1374000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>
        <v>0</v>
      </c>
      <c r="BK38" s="2">
        <v>0</v>
      </c>
      <c r="BL38" s="2">
        <v>0</v>
      </c>
      <c r="BM38" s="2">
        <v>199335626</v>
      </c>
      <c r="BN38" s="2">
        <v>253154350</v>
      </c>
      <c r="BO38" s="2">
        <v>116846594</v>
      </c>
      <c r="BP38" s="2">
        <v>158498000</v>
      </c>
      <c r="BQ38" s="2">
        <v>25584155</v>
      </c>
      <c r="BR38" s="2">
        <v>33955150</v>
      </c>
      <c r="BS38" s="2">
        <v>73863925</v>
      </c>
      <c r="BT38" s="2">
        <v>100084500</v>
      </c>
      <c r="BU38" s="3">
        <v>44411</v>
      </c>
      <c r="BV38" s="3">
        <v>44407</v>
      </c>
      <c r="BW38" s="3">
        <v>44412</v>
      </c>
      <c r="BX38">
        <v>55213</v>
      </c>
      <c r="BY38">
        <v>55213</v>
      </c>
      <c r="BZ38" t="s">
        <v>115</v>
      </c>
      <c r="CA38">
        <v>0</v>
      </c>
      <c r="CB38" s="2">
        <v>0</v>
      </c>
      <c r="CC38" s="2">
        <v>0</v>
      </c>
    </row>
    <row r="39" spans="1:81" x14ac:dyDescent="0.25">
      <c r="A39" t="s">
        <v>110</v>
      </c>
      <c r="B39" t="s">
        <v>111</v>
      </c>
      <c r="C39" t="s">
        <v>81</v>
      </c>
      <c r="D39" t="s">
        <v>112</v>
      </c>
      <c r="E39" t="s">
        <v>83</v>
      </c>
      <c r="F39" t="s">
        <v>84</v>
      </c>
      <c r="G39" t="s">
        <v>85</v>
      </c>
      <c r="H39" t="s">
        <v>105</v>
      </c>
      <c r="I39" t="s">
        <v>113</v>
      </c>
      <c r="J39" t="s">
        <v>114</v>
      </c>
      <c r="K39" t="s">
        <v>115</v>
      </c>
      <c r="L39" t="s">
        <v>116</v>
      </c>
      <c r="M39">
        <f t="shared" si="1"/>
        <v>11283</v>
      </c>
      <c r="N39" t="str">
        <f>VLOOKUP(M39,[1]data1!$G$2:$H$10,2,FALSE)</f>
        <v>M8C</v>
      </c>
      <c r="O39" t="s">
        <v>579</v>
      </c>
      <c r="P39" t="str">
        <f t="shared" si="0"/>
        <v>S010M8C</v>
      </c>
      <c r="Q39">
        <v>65600000</v>
      </c>
      <c r="R39">
        <v>0</v>
      </c>
      <c r="S39">
        <f t="shared" si="2"/>
        <v>65600000</v>
      </c>
      <c r="T39" t="s">
        <v>117</v>
      </c>
      <c r="U39">
        <v>11283</v>
      </c>
      <c r="V39" s="2">
        <v>72168000</v>
      </c>
      <c r="W39" s="2">
        <v>77600000</v>
      </c>
      <c r="X39" s="2">
        <v>30227</v>
      </c>
      <c r="Y39" s="2">
        <v>238903464</v>
      </c>
      <c r="Z39" s="2">
        <v>295957735</v>
      </c>
      <c r="AA39" s="2">
        <v>624</v>
      </c>
      <c r="AB39" s="2">
        <v>5214715</v>
      </c>
      <c r="AC39" s="2">
        <v>5870740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50</v>
      </c>
      <c r="AL39" s="2">
        <v>110502</v>
      </c>
      <c r="AM39" s="2">
        <v>170000</v>
      </c>
      <c r="AN39">
        <v>0</v>
      </c>
      <c r="AO39" s="2">
        <v>0</v>
      </c>
      <c r="AP39" s="2">
        <v>0</v>
      </c>
      <c r="AQ39">
        <v>0</v>
      </c>
      <c r="AR39">
        <v>0</v>
      </c>
      <c r="AS39" s="2">
        <v>133853</v>
      </c>
      <c r="AT39" s="2">
        <v>400348</v>
      </c>
      <c r="AU39" s="2">
        <v>29893</v>
      </c>
      <c r="AV39" s="2">
        <v>236840149</v>
      </c>
      <c r="AW39" s="2">
        <v>293348195</v>
      </c>
      <c r="AX39">
        <v>351</v>
      </c>
      <c r="AY39" s="2">
        <v>3401583</v>
      </c>
      <c r="AZ39" s="2">
        <v>4459200</v>
      </c>
      <c r="BA39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>
        <v>0</v>
      </c>
      <c r="BH39" s="2">
        <v>0</v>
      </c>
      <c r="BI39" s="2">
        <v>0</v>
      </c>
      <c r="BJ39">
        <v>0</v>
      </c>
      <c r="BK39" s="2">
        <v>0</v>
      </c>
      <c r="BL39" s="2">
        <v>0</v>
      </c>
      <c r="BM39" s="2">
        <v>81672177</v>
      </c>
      <c r="BN39" s="2">
        <v>94631300</v>
      </c>
      <c r="BO39" s="2">
        <v>50146118</v>
      </c>
      <c r="BP39" s="2">
        <v>63650450</v>
      </c>
      <c r="BQ39" s="2">
        <v>37519727</v>
      </c>
      <c r="BR39" s="2">
        <v>48444170</v>
      </c>
      <c r="BS39" s="2">
        <v>66365138</v>
      </c>
      <c r="BT39" s="2">
        <v>85093175</v>
      </c>
      <c r="BU39" s="3">
        <v>44411</v>
      </c>
      <c r="BV39" s="3">
        <v>44408</v>
      </c>
      <c r="BW39" s="3">
        <v>44412</v>
      </c>
      <c r="BX39">
        <v>29893</v>
      </c>
      <c r="BY39">
        <v>29893</v>
      </c>
      <c r="BZ39" t="s">
        <v>115</v>
      </c>
      <c r="CA39">
        <v>0</v>
      </c>
      <c r="CB39" s="2">
        <v>0</v>
      </c>
      <c r="CC39" s="2">
        <v>0</v>
      </c>
    </row>
    <row r="40" spans="1:81" x14ac:dyDescent="0.25">
      <c r="A40" t="s">
        <v>110</v>
      </c>
      <c r="B40" t="s">
        <v>111</v>
      </c>
      <c r="C40" t="s">
        <v>81</v>
      </c>
      <c r="D40" t="s">
        <v>112</v>
      </c>
      <c r="E40" t="s">
        <v>83</v>
      </c>
      <c r="F40" t="s">
        <v>84</v>
      </c>
      <c r="G40" t="s">
        <v>85</v>
      </c>
      <c r="H40" t="s">
        <v>105</v>
      </c>
      <c r="I40" t="s">
        <v>113</v>
      </c>
      <c r="J40" t="s">
        <v>114</v>
      </c>
      <c r="K40" t="s">
        <v>115</v>
      </c>
      <c r="L40" t="s">
        <v>116</v>
      </c>
      <c r="M40">
        <f t="shared" si="1"/>
        <v>11384</v>
      </c>
      <c r="N40" t="str">
        <f>VLOOKUP(M40,[1]data1!$G$2:$H$10,2,FALSE)</f>
        <v>M8D</v>
      </c>
      <c r="O40" t="s">
        <v>579</v>
      </c>
      <c r="P40" t="str">
        <f t="shared" si="0"/>
        <v>S010M8D</v>
      </c>
      <c r="Q40">
        <v>66300000</v>
      </c>
      <c r="R40">
        <v>0</v>
      </c>
      <c r="S40">
        <f t="shared" si="2"/>
        <v>66300000</v>
      </c>
      <c r="T40" t="s">
        <v>117</v>
      </c>
      <c r="U40">
        <v>11384</v>
      </c>
      <c r="V40" s="2">
        <v>72912000</v>
      </c>
      <c r="W40" s="2">
        <v>74400000</v>
      </c>
      <c r="X40" s="2">
        <v>5714</v>
      </c>
      <c r="Y40" s="2">
        <v>104293074</v>
      </c>
      <c r="Z40" s="2">
        <v>125692550</v>
      </c>
      <c r="AA40" s="2">
        <v>1090</v>
      </c>
      <c r="AB40" s="2">
        <v>57332229</v>
      </c>
      <c r="AC40" s="2">
        <v>60441250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>
        <v>0</v>
      </c>
      <c r="AL40" s="2">
        <v>0</v>
      </c>
      <c r="AM40" s="2">
        <v>0</v>
      </c>
      <c r="AN40">
        <v>0</v>
      </c>
      <c r="AO40" s="2">
        <v>0</v>
      </c>
      <c r="AP40" s="2">
        <v>0</v>
      </c>
      <c r="AQ40">
        <v>0</v>
      </c>
      <c r="AR40">
        <v>0</v>
      </c>
      <c r="AS40" s="2">
        <v>2856649</v>
      </c>
      <c r="AT40" s="2">
        <v>1211414</v>
      </c>
      <c r="AU40" s="2">
        <v>4699</v>
      </c>
      <c r="AV40" s="2">
        <v>49658021</v>
      </c>
      <c r="AW40" s="2">
        <v>66470550</v>
      </c>
      <c r="AX40">
        <v>0</v>
      </c>
      <c r="AY40" s="2">
        <v>0</v>
      </c>
      <c r="AZ40" s="2">
        <v>0</v>
      </c>
      <c r="BA40">
        <v>0</v>
      </c>
      <c r="BB40">
        <v>0</v>
      </c>
      <c r="BC40">
        <v>0</v>
      </c>
      <c r="BD40" s="2">
        <v>769</v>
      </c>
      <c r="BE40" s="2">
        <v>8004959</v>
      </c>
      <c r="BF40" s="2">
        <v>11007000</v>
      </c>
      <c r="BG40">
        <v>21</v>
      </c>
      <c r="BH40" s="2">
        <v>441228</v>
      </c>
      <c r="BI40" s="2">
        <v>190000</v>
      </c>
      <c r="BJ40">
        <v>0</v>
      </c>
      <c r="BK40" s="2">
        <v>-27853</v>
      </c>
      <c r="BL40" s="2">
        <v>917800</v>
      </c>
      <c r="BM40" s="2">
        <v>36319897</v>
      </c>
      <c r="BN40" s="2">
        <v>47637500</v>
      </c>
      <c r="BO40" s="2">
        <v>10065068</v>
      </c>
      <c r="BP40" s="2">
        <v>14358950</v>
      </c>
      <c r="BQ40" s="2">
        <v>595633</v>
      </c>
      <c r="BR40" s="2">
        <v>811600</v>
      </c>
      <c r="BS40" s="2">
        <v>2547733</v>
      </c>
      <c r="BT40" s="2">
        <v>3480100</v>
      </c>
      <c r="BU40" s="3">
        <v>44411</v>
      </c>
      <c r="BV40" s="3">
        <v>44410</v>
      </c>
      <c r="BW40" s="3">
        <v>44412</v>
      </c>
      <c r="BX40">
        <v>4699</v>
      </c>
      <c r="BY40">
        <v>4699</v>
      </c>
      <c r="BZ40" t="s">
        <v>115</v>
      </c>
      <c r="CA40">
        <v>0</v>
      </c>
      <c r="CB40">
        <v>0</v>
      </c>
      <c r="CC40">
        <v>0</v>
      </c>
    </row>
    <row r="41" spans="1:81" x14ac:dyDescent="0.25">
      <c r="A41" t="s">
        <v>118</v>
      </c>
      <c r="B41" t="s">
        <v>119</v>
      </c>
      <c r="C41" t="s">
        <v>81</v>
      </c>
      <c r="D41" t="s">
        <v>120</v>
      </c>
      <c r="E41" t="s">
        <v>83</v>
      </c>
      <c r="F41" t="s">
        <v>84</v>
      </c>
      <c r="G41" t="s">
        <v>85</v>
      </c>
      <c r="H41" t="s">
        <v>105</v>
      </c>
      <c r="I41" t="s">
        <v>121</v>
      </c>
      <c r="J41" t="s">
        <v>107</v>
      </c>
      <c r="K41" t="s">
        <v>122</v>
      </c>
      <c r="L41" t="s">
        <v>99</v>
      </c>
      <c r="M41">
        <f t="shared" si="1"/>
        <v>11161</v>
      </c>
      <c r="N41" t="str">
        <f>VLOOKUP(M41,[1]data1!$G$2:$H$10,2,FALSE)</f>
        <v>M6A</v>
      </c>
      <c r="O41" t="s">
        <v>578</v>
      </c>
      <c r="P41" t="str">
        <f t="shared" si="0"/>
        <v>S011M6A</v>
      </c>
      <c r="Q41">
        <v>6300000</v>
      </c>
      <c r="R41">
        <v>0</v>
      </c>
      <c r="S41">
        <f t="shared" si="2"/>
        <v>6300000</v>
      </c>
      <c r="T41" t="s">
        <v>123</v>
      </c>
      <c r="U41">
        <v>11161</v>
      </c>
      <c r="V41" s="2">
        <v>6930000</v>
      </c>
      <c r="W41" s="2">
        <v>9900000</v>
      </c>
      <c r="X41" s="2">
        <v>2008</v>
      </c>
      <c r="Y41" s="2">
        <v>67323462</v>
      </c>
      <c r="Z41" s="2">
        <v>111711700</v>
      </c>
      <c r="AA41">
        <v>19</v>
      </c>
      <c r="AB41" s="2">
        <v>942117</v>
      </c>
      <c r="AC41" s="2">
        <v>1385700</v>
      </c>
      <c r="AD41">
        <v>0</v>
      </c>
      <c r="AE41">
        <v>0</v>
      </c>
      <c r="AF41">
        <v>0</v>
      </c>
      <c r="AG41">
        <v>0</v>
      </c>
      <c r="AH41">
        <v>0</v>
      </c>
      <c r="AI41" s="2">
        <v>0</v>
      </c>
      <c r="AJ41" s="2">
        <v>0</v>
      </c>
      <c r="AK41">
        <v>0</v>
      </c>
      <c r="AL41" s="2">
        <v>0</v>
      </c>
      <c r="AM41" s="2">
        <v>0</v>
      </c>
      <c r="AN41">
        <v>0</v>
      </c>
      <c r="AO41" s="2">
        <v>0</v>
      </c>
      <c r="AP41" s="2">
        <v>0</v>
      </c>
      <c r="AQ41">
        <v>0</v>
      </c>
      <c r="AR41">
        <v>0</v>
      </c>
      <c r="AS41" s="2">
        <v>349370</v>
      </c>
      <c r="AT41" s="2">
        <v>105409</v>
      </c>
      <c r="AU41" s="2">
        <v>1994</v>
      </c>
      <c r="AV41" s="2">
        <v>66763143</v>
      </c>
      <c r="AW41" s="2">
        <v>110799800</v>
      </c>
      <c r="AX41">
        <v>0</v>
      </c>
      <c r="AY41" s="2">
        <v>0</v>
      </c>
      <c r="AZ41" s="2">
        <v>0</v>
      </c>
      <c r="BA41">
        <v>0</v>
      </c>
      <c r="BB41" s="2">
        <v>0</v>
      </c>
      <c r="BC41" s="2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s="2">
        <v>16075199</v>
      </c>
      <c r="BN41" s="2">
        <v>27210600</v>
      </c>
      <c r="BO41" s="2">
        <v>14052167</v>
      </c>
      <c r="BP41" s="2">
        <v>22458300</v>
      </c>
      <c r="BQ41" s="2">
        <v>11036702</v>
      </c>
      <c r="BR41" s="2">
        <v>17373600</v>
      </c>
      <c r="BS41" s="2">
        <v>23657803</v>
      </c>
      <c r="BT41" s="2">
        <v>40839300</v>
      </c>
      <c r="BU41" s="3">
        <v>44411</v>
      </c>
      <c r="BV41" s="3">
        <v>44401</v>
      </c>
      <c r="BW41" s="3">
        <v>44412</v>
      </c>
      <c r="BX41">
        <v>1994</v>
      </c>
      <c r="BY41">
        <v>1994</v>
      </c>
      <c r="BZ41" t="s">
        <v>122</v>
      </c>
      <c r="CA41">
        <v>0</v>
      </c>
      <c r="CB41" s="2">
        <v>0</v>
      </c>
      <c r="CC41" s="2">
        <v>0</v>
      </c>
    </row>
    <row r="42" spans="1:81" x14ac:dyDescent="0.25">
      <c r="A42" t="s">
        <v>118</v>
      </c>
      <c r="B42" t="s">
        <v>119</v>
      </c>
      <c r="C42" t="s">
        <v>81</v>
      </c>
      <c r="D42" t="s">
        <v>120</v>
      </c>
      <c r="E42" t="s">
        <v>83</v>
      </c>
      <c r="F42" t="s">
        <v>84</v>
      </c>
      <c r="G42" t="s">
        <v>85</v>
      </c>
      <c r="H42" t="s">
        <v>105</v>
      </c>
      <c r="I42" t="s">
        <v>121</v>
      </c>
      <c r="J42" t="s">
        <v>107</v>
      </c>
      <c r="K42" t="s">
        <v>122</v>
      </c>
      <c r="L42" t="s">
        <v>99</v>
      </c>
      <c r="M42">
        <f t="shared" si="1"/>
        <v>11162</v>
      </c>
      <c r="N42" t="str">
        <f>VLOOKUP(M42,[1]data1!$G$2:$H$10,2,FALSE)</f>
        <v>M6B</v>
      </c>
      <c r="O42" t="s">
        <v>578</v>
      </c>
      <c r="P42" t="str">
        <f t="shared" si="0"/>
        <v>S011M6B</v>
      </c>
      <c r="Q42">
        <v>3200000</v>
      </c>
      <c r="R42">
        <v>100000</v>
      </c>
      <c r="S42">
        <f t="shared" si="2"/>
        <v>3300000</v>
      </c>
      <c r="T42" t="s">
        <v>123</v>
      </c>
      <c r="U42">
        <v>11162</v>
      </c>
      <c r="V42" s="2">
        <v>3500000</v>
      </c>
      <c r="W42" s="2">
        <v>5000000</v>
      </c>
      <c r="X42" s="2">
        <v>2492</v>
      </c>
      <c r="Y42" s="2">
        <v>53946319</v>
      </c>
      <c r="Z42" s="2">
        <v>88794900</v>
      </c>
      <c r="AA42">
        <v>13</v>
      </c>
      <c r="AB42" s="2">
        <v>311365</v>
      </c>
      <c r="AC42" s="2">
        <v>349700</v>
      </c>
      <c r="AD42">
        <v>0</v>
      </c>
      <c r="AE42">
        <v>0</v>
      </c>
      <c r="AF42">
        <v>0</v>
      </c>
      <c r="AG42">
        <v>0</v>
      </c>
      <c r="AH42">
        <v>0</v>
      </c>
      <c r="AI42" s="2">
        <v>0</v>
      </c>
      <c r="AJ42" s="2">
        <v>0</v>
      </c>
      <c r="AK42">
        <v>0</v>
      </c>
      <c r="AL42" s="2">
        <v>0</v>
      </c>
      <c r="AM42" s="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s="2">
        <v>7200</v>
      </c>
      <c r="AT42" s="2">
        <v>81770</v>
      </c>
      <c r="AU42" s="2">
        <v>2488</v>
      </c>
      <c r="AV42" s="2">
        <v>53888690</v>
      </c>
      <c r="AW42" s="2">
        <v>88731000</v>
      </c>
      <c r="AX42">
        <v>0</v>
      </c>
      <c r="AY42" s="2">
        <v>0</v>
      </c>
      <c r="AZ42" s="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s="2">
        <v>21533692</v>
      </c>
      <c r="BN42" s="2">
        <v>39275000</v>
      </c>
      <c r="BO42" s="2">
        <v>13539774</v>
      </c>
      <c r="BP42" s="2">
        <v>24092900</v>
      </c>
      <c r="BQ42" s="2">
        <v>895334</v>
      </c>
      <c r="BR42" s="2">
        <v>1495200</v>
      </c>
      <c r="BS42" s="2">
        <v>17243804</v>
      </c>
      <c r="BT42" s="2">
        <v>23117900</v>
      </c>
      <c r="BU42" s="3">
        <v>44410</v>
      </c>
      <c r="BV42" s="3">
        <v>44345</v>
      </c>
      <c r="BW42" s="3">
        <v>44412</v>
      </c>
      <c r="BX42">
        <v>2488</v>
      </c>
      <c r="BY42">
        <v>2488</v>
      </c>
      <c r="BZ42" t="s">
        <v>122</v>
      </c>
      <c r="CA42">
        <v>0</v>
      </c>
      <c r="CB42">
        <v>0</v>
      </c>
      <c r="CC42">
        <v>0</v>
      </c>
    </row>
    <row r="43" spans="1:81" x14ac:dyDescent="0.25">
      <c r="A43" t="s">
        <v>118</v>
      </c>
      <c r="B43" t="s">
        <v>119</v>
      </c>
      <c r="C43" t="s">
        <v>81</v>
      </c>
      <c r="D43" t="s">
        <v>120</v>
      </c>
      <c r="E43" t="s">
        <v>83</v>
      </c>
      <c r="F43" t="s">
        <v>84</v>
      </c>
      <c r="G43" t="s">
        <v>85</v>
      </c>
      <c r="H43" t="s">
        <v>105</v>
      </c>
      <c r="I43" t="s">
        <v>121</v>
      </c>
      <c r="J43" t="s">
        <v>107</v>
      </c>
      <c r="K43" t="s">
        <v>122</v>
      </c>
      <c r="L43" t="s">
        <v>99</v>
      </c>
      <c r="M43">
        <f t="shared" si="1"/>
        <v>11171</v>
      </c>
      <c r="N43" t="str">
        <f>VLOOKUP(M43,[1]data1!$G$2:$H$10,2,FALSE)</f>
        <v>M7A</v>
      </c>
      <c r="O43" t="s">
        <v>578</v>
      </c>
      <c r="P43" t="str">
        <f t="shared" si="0"/>
        <v>S011M7A</v>
      </c>
      <c r="Q43">
        <v>7900000</v>
      </c>
      <c r="R43">
        <v>0</v>
      </c>
      <c r="S43">
        <f t="shared" si="2"/>
        <v>7900000</v>
      </c>
      <c r="T43" t="s">
        <v>123</v>
      </c>
      <c r="U43">
        <v>11171</v>
      </c>
      <c r="V43" s="2">
        <v>8700000</v>
      </c>
      <c r="W43" s="2">
        <v>11600000</v>
      </c>
      <c r="X43" s="2">
        <v>2519</v>
      </c>
      <c r="Y43" s="2">
        <v>77544905</v>
      </c>
      <c r="Z43" s="2">
        <v>129946600</v>
      </c>
      <c r="AA43">
        <v>36</v>
      </c>
      <c r="AB43" s="2">
        <v>1392183</v>
      </c>
      <c r="AC43" s="2">
        <v>1863000</v>
      </c>
      <c r="AD43">
        <v>0</v>
      </c>
      <c r="AE43">
        <v>0</v>
      </c>
      <c r="AF43">
        <v>0</v>
      </c>
      <c r="AG43">
        <v>0</v>
      </c>
      <c r="AH43">
        <v>0</v>
      </c>
      <c r="AI43" s="2">
        <v>0</v>
      </c>
      <c r="AJ43" s="2">
        <v>0</v>
      </c>
      <c r="AK43">
        <v>0</v>
      </c>
      <c r="AL43" s="2">
        <v>0</v>
      </c>
      <c r="AM43" s="2">
        <v>0</v>
      </c>
      <c r="AN43">
        <v>0</v>
      </c>
      <c r="AO43" s="2">
        <v>0</v>
      </c>
      <c r="AP43" s="2">
        <v>0</v>
      </c>
      <c r="AQ43">
        <v>0</v>
      </c>
      <c r="AR43">
        <v>0</v>
      </c>
      <c r="AS43" s="2">
        <v>358600</v>
      </c>
      <c r="AT43" s="2">
        <v>237422</v>
      </c>
      <c r="AU43" s="2">
        <v>2504</v>
      </c>
      <c r="AV43" s="2">
        <v>77065116</v>
      </c>
      <c r="AW43" s="2">
        <v>129208600</v>
      </c>
      <c r="AX43">
        <v>0</v>
      </c>
      <c r="AY43" s="2">
        <v>0</v>
      </c>
      <c r="AZ43" s="2">
        <v>0</v>
      </c>
      <c r="BA43">
        <v>6</v>
      </c>
      <c r="BB43" s="2">
        <v>99066</v>
      </c>
      <c r="BC43" s="2">
        <v>180000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 s="2">
        <v>50729023</v>
      </c>
      <c r="BN43" s="2">
        <v>87267000</v>
      </c>
      <c r="BO43" s="2">
        <v>13639110</v>
      </c>
      <c r="BP43" s="2">
        <v>23618400</v>
      </c>
      <c r="BQ43" s="2">
        <v>4540660</v>
      </c>
      <c r="BR43" s="2">
        <v>7571000</v>
      </c>
      <c r="BS43" s="2">
        <v>8087596</v>
      </c>
      <c r="BT43" s="2">
        <v>10614200</v>
      </c>
      <c r="BU43" s="3">
        <v>44411</v>
      </c>
      <c r="BV43" s="3">
        <v>44401</v>
      </c>
      <c r="BW43" s="3">
        <v>44412</v>
      </c>
      <c r="BX43">
        <v>2504</v>
      </c>
      <c r="BY43">
        <v>2504</v>
      </c>
      <c r="BZ43" t="s">
        <v>122</v>
      </c>
      <c r="CA43">
        <v>0</v>
      </c>
      <c r="CB43" s="2">
        <v>0</v>
      </c>
      <c r="CC43" s="2">
        <v>0</v>
      </c>
    </row>
    <row r="44" spans="1:81" x14ac:dyDescent="0.25">
      <c r="A44" t="s">
        <v>118</v>
      </c>
      <c r="B44" t="s">
        <v>119</v>
      </c>
      <c r="C44" t="s">
        <v>81</v>
      </c>
      <c r="D44" t="s">
        <v>120</v>
      </c>
      <c r="E44" t="s">
        <v>83</v>
      </c>
      <c r="F44" t="s">
        <v>84</v>
      </c>
      <c r="G44" t="s">
        <v>85</v>
      </c>
      <c r="H44" t="s">
        <v>105</v>
      </c>
      <c r="I44" t="s">
        <v>121</v>
      </c>
      <c r="J44" t="s">
        <v>107</v>
      </c>
      <c r="K44" t="s">
        <v>122</v>
      </c>
      <c r="L44" t="s">
        <v>99</v>
      </c>
      <c r="M44">
        <f t="shared" si="1"/>
        <v>11172</v>
      </c>
      <c r="N44" t="str">
        <f>VLOOKUP(M44,[1]data1!$G$2:$H$10,2,FALSE)</f>
        <v>M7B</v>
      </c>
      <c r="O44" t="s">
        <v>578</v>
      </c>
      <c r="P44" t="str">
        <f t="shared" si="0"/>
        <v>S011M7B</v>
      </c>
      <c r="Q44">
        <v>8900000</v>
      </c>
      <c r="R44">
        <v>0</v>
      </c>
      <c r="S44">
        <f t="shared" si="2"/>
        <v>8900000</v>
      </c>
      <c r="T44" t="s">
        <v>123</v>
      </c>
      <c r="U44">
        <v>11172</v>
      </c>
      <c r="V44" s="2">
        <v>9779000</v>
      </c>
      <c r="W44" s="2">
        <v>12700000</v>
      </c>
      <c r="X44" s="2">
        <v>2815</v>
      </c>
      <c r="Y44" s="2">
        <v>64872139</v>
      </c>
      <c r="Z44" s="2">
        <v>110083500</v>
      </c>
      <c r="AA44" s="2">
        <v>36</v>
      </c>
      <c r="AB44" s="2">
        <v>823454</v>
      </c>
      <c r="AC44" s="2">
        <v>920000</v>
      </c>
      <c r="AD44">
        <v>0</v>
      </c>
      <c r="AE44">
        <v>0</v>
      </c>
      <c r="AF44">
        <v>0</v>
      </c>
      <c r="AG44">
        <v>0</v>
      </c>
      <c r="AH44" s="2">
        <v>0</v>
      </c>
      <c r="AI44" s="2">
        <v>0</v>
      </c>
      <c r="AJ44" s="2">
        <v>0</v>
      </c>
      <c r="AK44">
        <v>0</v>
      </c>
      <c r="AL44" s="2">
        <v>0</v>
      </c>
      <c r="AM44" s="2">
        <v>0</v>
      </c>
      <c r="AN44">
        <v>0</v>
      </c>
      <c r="AO44" s="2">
        <v>0</v>
      </c>
      <c r="AP44" s="2">
        <v>0</v>
      </c>
      <c r="AQ44">
        <v>0</v>
      </c>
      <c r="AR44">
        <v>0</v>
      </c>
      <c r="AS44" s="2">
        <v>24200</v>
      </c>
      <c r="AT44" s="2">
        <v>224438</v>
      </c>
      <c r="AU44" s="2">
        <v>2988</v>
      </c>
      <c r="AV44" s="2">
        <v>67592472</v>
      </c>
      <c r="AW44" s="2">
        <v>114877500</v>
      </c>
      <c r="AX44">
        <v>0</v>
      </c>
      <c r="AY44" s="2">
        <v>0</v>
      </c>
      <c r="AZ44" s="2">
        <v>0</v>
      </c>
      <c r="BA44">
        <v>51</v>
      </c>
      <c r="BB44" s="2">
        <v>1077780</v>
      </c>
      <c r="BC44" s="2">
        <v>1857000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s="2">
        <v>41732741</v>
      </c>
      <c r="BN44" s="2">
        <v>74083700</v>
      </c>
      <c r="BO44" s="2">
        <v>12513142</v>
      </c>
      <c r="BP44" s="2">
        <v>21331600</v>
      </c>
      <c r="BQ44" s="2">
        <v>5676237</v>
      </c>
      <c r="BR44" s="2">
        <v>9645700</v>
      </c>
      <c r="BS44" s="2">
        <v>6358553</v>
      </c>
      <c r="BT44" s="2">
        <v>8187500</v>
      </c>
      <c r="BU44" s="3">
        <v>44411</v>
      </c>
      <c r="BV44" s="3">
        <v>44410</v>
      </c>
      <c r="BW44" s="3">
        <v>44412</v>
      </c>
      <c r="BX44">
        <v>2988</v>
      </c>
      <c r="BY44">
        <v>2988</v>
      </c>
      <c r="BZ44" t="s">
        <v>122</v>
      </c>
      <c r="CA44">
        <v>193</v>
      </c>
      <c r="CB44" s="2">
        <v>3064700</v>
      </c>
      <c r="CC44" s="2">
        <v>5327000</v>
      </c>
    </row>
    <row r="45" spans="1:81" x14ac:dyDescent="0.25">
      <c r="A45" t="s">
        <v>118</v>
      </c>
      <c r="B45" t="s">
        <v>119</v>
      </c>
      <c r="C45" t="s">
        <v>81</v>
      </c>
      <c r="D45" t="s">
        <v>120</v>
      </c>
      <c r="E45" t="s">
        <v>83</v>
      </c>
      <c r="F45" t="s">
        <v>84</v>
      </c>
      <c r="G45" t="s">
        <v>85</v>
      </c>
      <c r="H45" t="s">
        <v>105</v>
      </c>
      <c r="I45" t="s">
        <v>121</v>
      </c>
      <c r="J45" t="s">
        <v>107</v>
      </c>
      <c r="K45" t="s">
        <v>122</v>
      </c>
      <c r="L45" t="s">
        <v>99</v>
      </c>
      <c r="M45">
        <f t="shared" si="1"/>
        <v>11173</v>
      </c>
      <c r="N45" t="str">
        <f>VLOOKUP(M45,[1]data1!$G$2:$H$10,2,FALSE)</f>
        <v>M7C</v>
      </c>
      <c r="O45" t="s">
        <v>578</v>
      </c>
      <c r="P45" t="str">
        <f t="shared" si="0"/>
        <v>S011M7C</v>
      </c>
      <c r="Q45">
        <v>9900000</v>
      </c>
      <c r="R45">
        <v>200000</v>
      </c>
      <c r="S45">
        <f t="shared" si="2"/>
        <v>10100000</v>
      </c>
      <c r="T45" t="s">
        <v>123</v>
      </c>
      <c r="U45">
        <v>11173</v>
      </c>
      <c r="V45" s="2">
        <v>10880000</v>
      </c>
      <c r="W45" s="2">
        <v>12800000</v>
      </c>
      <c r="X45" s="2">
        <v>2316</v>
      </c>
      <c r="Y45" s="2">
        <v>78798046</v>
      </c>
      <c r="Z45" s="2">
        <v>109001500</v>
      </c>
      <c r="AA45">
        <v>33</v>
      </c>
      <c r="AB45" s="2">
        <v>788500</v>
      </c>
      <c r="AC45" s="2">
        <v>898500</v>
      </c>
      <c r="AD45">
        <v>0</v>
      </c>
      <c r="AE45" s="2">
        <v>0</v>
      </c>
      <c r="AF45" s="2">
        <v>0</v>
      </c>
      <c r="AG45" s="2">
        <v>0</v>
      </c>
      <c r="AH45">
        <v>0</v>
      </c>
      <c r="AI45" s="2">
        <v>0</v>
      </c>
      <c r="AJ45" s="2">
        <v>0</v>
      </c>
      <c r="AK45">
        <v>0</v>
      </c>
      <c r="AL45" s="2">
        <v>0</v>
      </c>
      <c r="AM45" s="2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s="2">
        <v>31150</v>
      </c>
      <c r="AT45" s="2">
        <v>138096</v>
      </c>
      <c r="AU45" s="2">
        <v>2300</v>
      </c>
      <c r="AV45" s="2">
        <v>78445869</v>
      </c>
      <c r="AW45" s="2">
        <v>108500500</v>
      </c>
      <c r="AX45">
        <v>0</v>
      </c>
      <c r="AY45" s="2">
        <v>0</v>
      </c>
      <c r="AZ45" s="2">
        <v>0</v>
      </c>
      <c r="BA45">
        <v>0</v>
      </c>
      <c r="BB45" s="2">
        <v>0</v>
      </c>
      <c r="BC45" s="2">
        <v>0</v>
      </c>
      <c r="BD45">
        <v>0</v>
      </c>
      <c r="BE45" s="2">
        <v>0</v>
      </c>
      <c r="BF45" s="2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s="2">
        <v>31709715</v>
      </c>
      <c r="BN45" s="2">
        <v>47089000</v>
      </c>
      <c r="BO45" s="2">
        <v>2700210</v>
      </c>
      <c r="BP45" s="2">
        <v>3637500</v>
      </c>
      <c r="BQ45" s="2">
        <v>21700385</v>
      </c>
      <c r="BR45" s="2">
        <v>30284000</v>
      </c>
      <c r="BS45" s="2">
        <v>18865525</v>
      </c>
      <c r="BT45" s="2">
        <v>22620000</v>
      </c>
      <c r="BU45" s="3">
        <v>44411</v>
      </c>
      <c r="BV45" s="3">
        <v>44396</v>
      </c>
      <c r="BW45" s="3">
        <v>44412</v>
      </c>
      <c r="BX45">
        <v>2300</v>
      </c>
      <c r="BY45">
        <v>2300</v>
      </c>
      <c r="BZ45" t="s">
        <v>122</v>
      </c>
      <c r="CA45">
        <v>0</v>
      </c>
      <c r="CB45" s="2">
        <v>0</v>
      </c>
      <c r="CC45" s="2">
        <v>0</v>
      </c>
    </row>
    <row r="46" spans="1:81" x14ac:dyDescent="0.25">
      <c r="A46" t="s">
        <v>118</v>
      </c>
      <c r="B46" t="s">
        <v>119</v>
      </c>
      <c r="C46" t="s">
        <v>81</v>
      </c>
      <c r="D46" t="s">
        <v>120</v>
      </c>
      <c r="E46" t="s">
        <v>83</v>
      </c>
      <c r="F46" t="s">
        <v>84</v>
      </c>
      <c r="G46" t="s">
        <v>85</v>
      </c>
      <c r="H46" t="s">
        <v>105</v>
      </c>
      <c r="I46" t="s">
        <v>121</v>
      </c>
      <c r="J46" t="s">
        <v>107</v>
      </c>
      <c r="K46" t="s">
        <v>122</v>
      </c>
      <c r="L46" t="s">
        <v>99</v>
      </c>
      <c r="M46">
        <f t="shared" si="1"/>
        <v>11281</v>
      </c>
      <c r="N46" t="str">
        <f>VLOOKUP(M46,[1]data1!$G$2:$H$10,2,FALSE)</f>
        <v>M8A</v>
      </c>
      <c r="O46" t="s">
        <v>579</v>
      </c>
      <c r="P46" t="str">
        <f t="shared" si="0"/>
        <v>S011M8A</v>
      </c>
      <c r="Q46">
        <v>81000000</v>
      </c>
      <c r="R46">
        <v>0</v>
      </c>
      <c r="S46">
        <f t="shared" si="2"/>
        <v>81000000</v>
      </c>
      <c r="T46" t="s">
        <v>123</v>
      </c>
      <c r="U46">
        <v>11281</v>
      </c>
      <c r="V46" s="2">
        <v>89100000</v>
      </c>
      <c r="W46" s="2">
        <v>99000000</v>
      </c>
      <c r="X46" s="2">
        <v>48939</v>
      </c>
      <c r="Y46" s="2">
        <v>601386025</v>
      </c>
      <c r="Z46" s="2">
        <v>802463025</v>
      </c>
      <c r="AA46" s="2">
        <v>1660</v>
      </c>
      <c r="AB46" s="2">
        <v>17825263</v>
      </c>
      <c r="AC46" s="2">
        <v>20451300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>
        <v>0</v>
      </c>
      <c r="AL46" s="2">
        <v>0</v>
      </c>
      <c r="AM46" s="2">
        <v>0</v>
      </c>
      <c r="AN46">
        <v>0</v>
      </c>
      <c r="AO46" s="2">
        <v>0</v>
      </c>
      <c r="AP46" s="2">
        <v>0</v>
      </c>
      <c r="AQ46">
        <v>0</v>
      </c>
      <c r="AR46">
        <v>0</v>
      </c>
      <c r="AS46" s="2">
        <v>843513</v>
      </c>
      <c r="AT46" s="2">
        <v>2235460</v>
      </c>
      <c r="AU46" s="2">
        <v>48193</v>
      </c>
      <c r="AV46" s="2">
        <v>593684606</v>
      </c>
      <c r="AW46" s="2">
        <v>792338425</v>
      </c>
      <c r="AX46">
        <v>0</v>
      </c>
      <c r="AY46" s="2">
        <v>0</v>
      </c>
      <c r="AZ46" s="2">
        <v>0</v>
      </c>
      <c r="BA46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>
        <v>0</v>
      </c>
      <c r="BH46">
        <v>0</v>
      </c>
      <c r="BI46">
        <v>0</v>
      </c>
      <c r="BJ46">
        <v>0</v>
      </c>
      <c r="BK46" s="2">
        <v>0</v>
      </c>
      <c r="BL46" s="2">
        <v>0</v>
      </c>
      <c r="BM46" s="2">
        <v>221625189</v>
      </c>
      <c r="BN46" s="2">
        <v>291148375</v>
      </c>
      <c r="BO46" s="2">
        <v>83350127</v>
      </c>
      <c r="BP46" s="2">
        <v>109663700</v>
      </c>
      <c r="BQ46" s="2">
        <v>74864107</v>
      </c>
      <c r="BR46" s="2">
        <v>100793000</v>
      </c>
      <c r="BS46" s="2">
        <v>202435898</v>
      </c>
      <c r="BT46" s="2">
        <v>276046900</v>
      </c>
      <c r="BU46" s="3">
        <v>44411</v>
      </c>
      <c r="BV46" s="3">
        <v>44411</v>
      </c>
      <c r="BW46" s="3">
        <v>44412</v>
      </c>
      <c r="BX46">
        <v>48193</v>
      </c>
      <c r="BY46">
        <v>48193</v>
      </c>
      <c r="BZ46" t="s">
        <v>122</v>
      </c>
      <c r="CA46">
        <v>0</v>
      </c>
      <c r="CB46" s="2">
        <v>0</v>
      </c>
      <c r="CC46" s="2">
        <v>0</v>
      </c>
    </row>
    <row r="47" spans="1:81" x14ac:dyDescent="0.25">
      <c r="A47" t="s">
        <v>118</v>
      </c>
      <c r="B47" t="s">
        <v>119</v>
      </c>
      <c r="C47" t="s">
        <v>81</v>
      </c>
      <c r="D47" t="s">
        <v>120</v>
      </c>
      <c r="E47" t="s">
        <v>83</v>
      </c>
      <c r="F47" t="s">
        <v>84</v>
      </c>
      <c r="G47" t="s">
        <v>85</v>
      </c>
      <c r="H47" t="s">
        <v>105</v>
      </c>
      <c r="I47" t="s">
        <v>121</v>
      </c>
      <c r="J47" t="s">
        <v>107</v>
      </c>
      <c r="K47" t="s">
        <v>122</v>
      </c>
      <c r="L47" t="s">
        <v>99</v>
      </c>
      <c r="M47">
        <f t="shared" si="1"/>
        <v>11282</v>
      </c>
      <c r="N47" t="str">
        <f>VLOOKUP(M47,[1]data1!$G$2:$H$10,2,FALSE)</f>
        <v>M8B</v>
      </c>
      <c r="O47" t="s">
        <v>579</v>
      </c>
      <c r="P47" t="str">
        <f t="shared" si="0"/>
        <v>S011M8B</v>
      </c>
      <c r="Q47">
        <v>115300000</v>
      </c>
      <c r="R47">
        <v>0</v>
      </c>
      <c r="S47">
        <f t="shared" si="2"/>
        <v>115300000</v>
      </c>
      <c r="T47" t="s">
        <v>123</v>
      </c>
      <c r="U47">
        <v>11282</v>
      </c>
      <c r="V47" s="2">
        <v>126810000</v>
      </c>
      <c r="W47" s="2">
        <v>140900000</v>
      </c>
      <c r="X47" s="2">
        <v>60998</v>
      </c>
      <c r="Y47" s="2">
        <v>413081529</v>
      </c>
      <c r="Z47" s="2">
        <v>543342600</v>
      </c>
      <c r="AA47" s="2">
        <v>2271</v>
      </c>
      <c r="AB47" s="2">
        <v>15834470</v>
      </c>
      <c r="AC47" s="2">
        <v>18512950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101</v>
      </c>
      <c r="AL47" s="2">
        <v>410108</v>
      </c>
      <c r="AM47" s="2">
        <v>580750</v>
      </c>
      <c r="AN47" s="2">
        <v>0</v>
      </c>
      <c r="AO47" s="2">
        <v>0</v>
      </c>
      <c r="AP47" s="2">
        <v>0</v>
      </c>
      <c r="AQ47">
        <v>0</v>
      </c>
      <c r="AR47">
        <v>0</v>
      </c>
      <c r="AS47" s="2">
        <v>888816</v>
      </c>
      <c r="AT47" s="2">
        <v>1171776</v>
      </c>
      <c r="AU47" s="2">
        <v>59731</v>
      </c>
      <c r="AV47" s="2">
        <v>406001978</v>
      </c>
      <c r="AW47" s="2">
        <v>534784700</v>
      </c>
      <c r="AX47" s="2">
        <v>0</v>
      </c>
      <c r="AY47" s="2">
        <v>0</v>
      </c>
      <c r="AZ47" s="2">
        <v>0</v>
      </c>
      <c r="BA47">
        <v>0</v>
      </c>
      <c r="BB47">
        <v>0</v>
      </c>
      <c r="BC47">
        <v>0</v>
      </c>
      <c r="BD47" s="2">
        <v>0</v>
      </c>
      <c r="BE47" s="2">
        <v>0</v>
      </c>
      <c r="BF47" s="2">
        <v>0</v>
      </c>
      <c r="BG47">
        <v>80</v>
      </c>
      <c r="BH47" s="2">
        <v>675384</v>
      </c>
      <c r="BI47" s="2">
        <v>400000</v>
      </c>
      <c r="BJ47">
        <v>0</v>
      </c>
      <c r="BK47" s="2">
        <v>0</v>
      </c>
      <c r="BL47" s="2">
        <v>0</v>
      </c>
      <c r="BM47" s="2">
        <v>223152720</v>
      </c>
      <c r="BN47" s="2">
        <v>286705850</v>
      </c>
      <c r="BO47" s="2">
        <v>104375639</v>
      </c>
      <c r="BP47" s="2">
        <v>141865450</v>
      </c>
      <c r="BQ47" s="2">
        <v>31629062</v>
      </c>
      <c r="BR47" s="2">
        <v>42156400</v>
      </c>
      <c r="BS47" s="2">
        <v>44705092</v>
      </c>
      <c r="BT47" s="2">
        <v>61317400</v>
      </c>
      <c r="BU47" s="3">
        <v>44411</v>
      </c>
      <c r="BV47" s="3">
        <v>44408</v>
      </c>
      <c r="BW47" s="3">
        <v>44412</v>
      </c>
      <c r="BX47">
        <v>59731</v>
      </c>
      <c r="BY47">
        <v>59617</v>
      </c>
      <c r="BZ47" t="s">
        <v>122</v>
      </c>
      <c r="CA47">
        <v>0</v>
      </c>
      <c r="CB47" s="2">
        <v>0</v>
      </c>
      <c r="CC47" s="2">
        <v>0</v>
      </c>
    </row>
    <row r="48" spans="1:81" x14ac:dyDescent="0.25">
      <c r="A48" t="s">
        <v>118</v>
      </c>
      <c r="B48" t="s">
        <v>119</v>
      </c>
      <c r="C48" t="s">
        <v>81</v>
      </c>
      <c r="D48" t="s">
        <v>120</v>
      </c>
      <c r="E48" t="s">
        <v>83</v>
      </c>
      <c r="F48" t="s">
        <v>84</v>
      </c>
      <c r="G48" t="s">
        <v>85</v>
      </c>
      <c r="H48" t="s">
        <v>105</v>
      </c>
      <c r="I48" t="s">
        <v>121</v>
      </c>
      <c r="J48" t="s">
        <v>107</v>
      </c>
      <c r="K48" t="s">
        <v>122</v>
      </c>
      <c r="L48" t="s">
        <v>99</v>
      </c>
      <c r="M48">
        <f t="shared" si="1"/>
        <v>11283</v>
      </c>
      <c r="N48" t="str">
        <f>VLOOKUP(M48,[1]data1!$G$2:$H$10,2,FALSE)</f>
        <v>M8C</v>
      </c>
      <c r="O48" t="s">
        <v>579</v>
      </c>
      <c r="P48" t="str">
        <f t="shared" si="0"/>
        <v>S011M8C</v>
      </c>
      <c r="Q48">
        <v>53500000</v>
      </c>
      <c r="R48">
        <v>0</v>
      </c>
      <c r="S48">
        <f t="shared" si="2"/>
        <v>53500000</v>
      </c>
      <c r="T48" t="s">
        <v>123</v>
      </c>
      <c r="U48">
        <v>11283</v>
      </c>
      <c r="V48" s="2">
        <v>58869000</v>
      </c>
      <c r="W48" s="2">
        <v>63300000</v>
      </c>
      <c r="X48" s="2">
        <v>22607</v>
      </c>
      <c r="Y48" s="2">
        <v>218210634</v>
      </c>
      <c r="Z48" s="2">
        <v>269892645</v>
      </c>
      <c r="AA48" s="2">
        <v>1010</v>
      </c>
      <c r="AB48" s="2">
        <v>9011318</v>
      </c>
      <c r="AC48" s="2">
        <v>10032900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>
        <v>0</v>
      </c>
      <c r="AL48" s="2">
        <v>0</v>
      </c>
      <c r="AM48" s="2">
        <v>0</v>
      </c>
      <c r="AN48">
        <v>0</v>
      </c>
      <c r="AO48" s="2">
        <v>0</v>
      </c>
      <c r="AP48" s="2">
        <v>0</v>
      </c>
      <c r="AQ48">
        <v>0</v>
      </c>
      <c r="AR48">
        <v>0</v>
      </c>
      <c r="AS48" s="2">
        <v>120150</v>
      </c>
      <c r="AT48" s="2">
        <v>1105025</v>
      </c>
      <c r="AU48" s="2">
        <v>22106</v>
      </c>
      <c r="AV48" s="2">
        <v>211320024</v>
      </c>
      <c r="AW48" s="2">
        <v>263277295</v>
      </c>
      <c r="AX48" s="2">
        <v>0</v>
      </c>
      <c r="AY48" s="2">
        <v>0</v>
      </c>
      <c r="AZ48" s="2">
        <v>0</v>
      </c>
      <c r="BA48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>
        <v>41</v>
      </c>
      <c r="BH48" s="2">
        <v>3177622</v>
      </c>
      <c r="BI48" s="2">
        <v>1950000</v>
      </c>
      <c r="BJ48">
        <v>0</v>
      </c>
      <c r="BK48" s="2">
        <v>0</v>
      </c>
      <c r="BL48" s="2">
        <v>0</v>
      </c>
      <c r="BM48" s="2">
        <v>86454663</v>
      </c>
      <c r="BN48" s="2">
        <v>106163350</v>
      </c>
      <c r="BO48" s="2">
        <v>42962302</v>
      </c>
      <c r="BP48" s="2">
        <v>54683820</v>
      </c>
      <c r="BQ48" s="2">
        <v>36794054</v>
      </c>
      <c r="BR48" s="2">
        <v>45459150</v>
      </c>
      <c r="BS48" s="2">
        <v>38301301</v>
      </c>
      <c r="BT48" s="2">
        <v>48398375</v>
      </c>
      <c r="BU48" s="3">
        <v>44411</v>
      </c>
      <c r="BV48" s="3">
        <v>44408</v>
      </c>
      <c r="BW48" s="3">
        <v>44412</v>
      </c>
      <c r="BX48">
        <v>22106</v>
      </c>
      <c r="BY48">
        <v>22076</v>
      </c>
      <c r="BZ48" t="s">
        <v>122</v>
      </c>
      <c r="CA48">
        <v>0</v>
      </c>
      <c r="CB48" s="2">
        <v>0</v>
      </c>
      <c r="CC48" s="2">
        <v>0</v>
      </c>
    </row>
    <row r="49" spans="1:81" x14ac:dyDescent="0.25">
      <c r="A49" t="s">
        <v>118</v>
      </c>
      <c r="B49" t="s">
        <v>119</v>
      </c>
      <c r="C49" t="s">
        <v>81</v>
      </c>
      <c r="D49" t="s">
        <v>120</v>
      </c>
      <c r="E49" t="s">
        <v>83</v>
      </c>
      <c r="F49" t="s">
        <v>84</v>
      </c>
      <c r="G49" t="s">
        <v>85</v>
      </c>
      <c r="H49" t="s">
        <v>105</v>
      </c>
      <c r="I49" t="s">
        <v>121</v>
      </c>
      <c r="J49" t="s">
        <v>107</v>
      </c>
      <c r="K49" t="s">
        <v>122</v>
      </c>
      <c r="L49" t="s">
        <v>99</v>
      </c>
      <c r="M49">
        <f t="shared" si="1"/>
        <v>11384</v>
      </c>
      <c r="N49" t="str">
        <f>VLOOKUP(M49,[1]data1!$G$2:$H$10,2,FALSE)</f>
        <v>M8D</v>
      </c>
      <c r="O49" t="s">
        <v>579</v>
      </c>
      <c r="P49" t="str">
        <f t="shared" si="0"/>
        <v>S011M8D</v>
      </c>
      <c r="Q49">
        <v>54100000</v>
      </c>
      <c r="R49">
        <v>0</v>
      </c>
      <c r="S49">
        <f t="shared" si="2"/>
        <v>54100000</v>
      </c>
      <c r="T49" t="s">
        <v>123</v>
      </c>
      <c r="U49">
        <v>11384</v>
      </c>
      <c r="V49" s="2">
        <v>59486000</v>
      </c>
      <c r="W49" s="2">
        <v>60700000</v>
      </c>
      <c r="X49" s="2">
        <v>3093</v>
      </c>
      <c r="Y49" s="2">
        <v>35488692</v>
      </c>
      <c r="Z49" s="2">
        <v>47602700</v>
      </c>
      <c r="AA49" s="2">
        <v>259</v>
      </c>
      <c r="AB49" s="2">
        <v>5495463</v>
      </c>
      <c r="AC49" s="2">
        <v>5809250</v>
      </c>
      <c r="AD49" s="2">
        <v>14</v>
      </c>
      <c r="AE49" s="2">
        <v>138750</v>
      </c>
      <c r="AF49" s="2">
        <v>203500</v>
      </c>
      <c r="AG49" s="2">
        <v>185001</v>
      </c>
      <c r="AH49" s="2">
        <v>0</v>
      </c>
      <c r="AI49" s="2">
        <v>0</v>
      </c>
      <c r="AJ49" s="2">
        <v>0</v>
      </c>
      <c r="AK49">
        <v>0</v>
      </c>
      <c r="AL49" s="2">
        <v>0</v>
      </c>
      <c r="AM49" s="2">
        <v>0</v>
      </c>
      <c r="AN49">
        <v>0</v>
      </c>
      <c r="AO49" s="2">
        <v>0</v>
      </c>
      <c r="AP49" s="2">
        <v>0</v>
      </c>
      <c r="AQ49">
        <v>0</v>
      </c>
      <c r="AR49">
        <v>0</v>
      </c>
      <c r="AS49" s="2">
        <v>148197</v>
      </c>
      <c r="AT49" s="2">
        <v>548931</v>
      </c>
      <c r="AU49" s="2">
        <v>2924</v>
      </c>
      <c r="AV49" s="2">
        <v>31952964</v>
      </c>
      <c r="AW49" s="2">
        <v>43654900</v>
      </c>
      <c r="AX49">
        <v>12</v>
      </c>
      <c r="AY49" s="2">
        <v>165169</v>
      </c>
      <c r="AZ49" s="2">
        <v>238800</v>
      </c>
      <c r="BA49">
        <v>0</v>
      </c>
      <c r="BB49" s="2">
        <v>0</v>
      </c>
      <c r="BC49" s="2">
        <v>0</v>
      </c>
      <c r="BD49" s="2">
        <v>1648</v>
      </c>
      <c r="BE49" s="2">
        <v>16164107</v>
      </c>
      <c r="BF49" s="2">
        <v>22641000</v>
      </c>
      <c r="BG49">
        <v>34</v>
      </c>
      <c r="BH49" s="2">
        <v>465389</v>
      </c>
      <c r="BI49" s="2">
        <v>332500</v>
      </c>
      <c r="BJ49">
        <v>0</v>
      </c>
      <c r="BK49" s="2">
        <v>-1300</v>
      </c>
      <c r="BL49" s="2">
        <v>101800</v>
      </c>
      <c r="BM49" s="2">
        <v>22772949</v>
      </c>
      <c r="BN49" s="2">
        <v>30818550</v>
      </c>
      <c r="BO49" s="2">
        <v>2306816</v>
      </c>
      <c r="BP49" s="2">
        <v>3276100</v>
      </c>
      <c r="BQ49" s="2">
        <v>3275262</v>
      </c>
      <c r="BR49" s="2">
        <v>4645600</v>
      </c>
      <c r="BS49" s="2">
        <v>3252154</v>
      </c>
      <c r="BT49" s="2">
        <v>4430650</v>
      </c>
      <c r="BU49" s="3">
        <v>44411</v>
      </c>
      <c r="BV49" s="3">
        <v>44411</v>
      </c>
      <c r="BW49" s="3">
        <v>44412</v>
      </c>
      <c r="BX49">
        <v>2924</v>
      </c>
      <c r="BY49">
        <v>2924</v>
      </c>
      <c r="BZ49" t="s">
        <v>122</v>
      </c>
      <c r="CA49">
        <v>0</v>
      </c>
      <c r="CB49" s="2">
        <v>0</v>
      </c>
      <c r="CC49" s="2">
        <v>0</v>
      </c>
    </row>
    <row r="50" spans="1:81" x14ac:dyDescent="0.25">
      <c r="A50" t="s">
        <v>124</v>
      </c>
      <c r="B50" t="s">
        <v>125</v>
      </c>
      <c r="C50" t="s">
        <v>81</v>
      </c>
      <c r="D50" t="s">
        <v>126</v>
      </c>
      <c r="E50" t="s">
        <v>83</v>
      </c>
      <c r="F50" t="s">
        <v>84</v>
      </c>
      <c r="G50" t="s">
        <v>85</v>
      </c>
      <c r="H50" t="s">
        <v>105</v>
      </c>
      <c r="I50" t="s">
        <v>106</v>
      </c>
      <c r="J50" t="s">
        <v>114</v>
      </c>
      <c r="K50" t="s">
        <v>122</v>
      </c>
      <c r="L50" t="s">
        <v>116</v>
      </c>
      <c r="M50">
        <f t="shared" si="1"/>
        <v>11161</v>
      </c>
      <c r="N50" t="str">
        <f>VLOOKUP(M50,[1]data1!$G$2:$H$10,2,FALSE)</f>
        <v>M6A</v>
      </c>
      <c r="O50" t="s">
        <v>578</v>
      </c>
      <c r="P50" t="str">
        <f t="shared" si="0"/>
        <v>S013M6A</v>
      </c>
      <c r="Q50">
        <v>0</v>
      </c>
      <c r="R50">
        <v>0</v>
      </c>
      <c r="S50">
        <f t="shared" si="2"/>
        <v>0</v>
      </c>
      <c r="T50" t="s">
        <v>127</v>
      </c>
      <c r="U50">
        <v>11161</v>
      </c>
      <c r="V50" s="2">
        <v>0</v>
      </c>
      <c r="W50" s="2">
        <v>0</v>
      </c>
      <c r="X50" s="2">
        <v>234</v>
      </c>
      <c r="Y50" s="2">
        <v>6468971</v>
      </c>
      <c r="Z50" s="2">
        <v>10043600</v>
      </c>
      <c r="AA50">
        <v>0</v>
      </c>
      <c r="AB50" s="2">
        <v>0</v>
      </c>
      <c r="AC50" s="2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s="2">
        <v>0</v>
      </c>
      <c r="AJ50" s="2">
        <v>0</v>
      </c>
      <c r="AK50">
        <v>0</v>
      </c>
      <c r="AL50" s="2">
        <v>0</v>
      </c>
      <c r="AM50" s="2">
        <v>0</v>
      </c>
      <c r="AN50" s="2">
        <v>15</v>
      </c>
      <c r="AO50" s="2">
        <v>762873</v>
      </c>
      <c r="AP50" s="2">
        <v>1107000</v>
      </c>
      <c r="AQ50">
        <v>0</v>
      </c>
      <c r="AR50">
        <v>0</v>
      </c>
      <c r="AS50" s="2">
        <v>0</v>
      </c>
      <c r="AT50" s="2">
        <v>0</v>
      </c>
      <c r="AU50" s="2">
        <v>219</v>
      </c>
      <c r="AV50" s="2">
        <v>5706098</v>
      </c>
      <c r="AW50" s="2">
        <v>8936600</v>
      </c>
      <c r="AX50">
        <v>0</v>
      </c>
      <c r="AY50" s="2">
        <v>0</v>
      </c>
      <c r="AZ50" s="2">
        <v>0</v>
      </c>
      <c r="BA50">
        <v>11</v>
      </c>
      <c r="BB50" s="2">
        <v>424316</v>
      </c>
      <c r="BC50" s="2">
        <v>1002500</v>
      </c>
      <c r="BD50">
        <v>0</v>
      </c>
      <c r="BE50">
        <v>0</v>
      </c>
      <c r="BF50">
        <v>0</v>
      </c>
      <c r="BG50">
        <v>0</v>
      </c>
      <c r="BH50" s="2">
        <v>0</v>
      </c>
      <c r="BI50" s="2">
        <v>0</v>
      </c>
      <c r="BJ50">
        <v>0</v>
      </c>
      <c r="BK50">
        <v>0</v>
      </c>
      <c r="BL50">
        <v>0</v>
      </c>
      <c r="BM50" s="2">
        <v>1435288</v>
      </c>
      <c r="BN50" s="2">
        <v>2234600</v>
      </c>
      <c r="BO50" s="2">
        <v>428228</v>
      </c>
      <c r="BP50" s="2">
        <v>757400</v>
      </c>
      <c r="BQ50" s="2">
        <v>439561</v>
      </c>
      <c r="BR50" s="2">
        <v>704900</v>
      </c>
      <c r="BS50" s="2">
        <v>3403021</v>
      </c>
      <c r="BT50" s="2">
        <v>5239700</v>
      </c>
      <c r="BU50" s="3">
        <v>44374</v>
      </c>
      <c r="BV50" s="3">
        <v>44407</v>
      </c>
      <c r="BW50" s="3">
        <v>44412</v>
      </c>
      <c r="BX50">
        <v>219</v>
      </c>
      <c r="BY50">
        <v>219</v>
      </c>
      <c r="BZ50" t="s">
        <v>122</v>
      </c>
      <c r="CA50">
        <v>0</v>
      </c>
      <c r="CB50">
        <v>0</v>
      </c>
      <c r="CC50">
        <v>0</v>
      </c>
    </row>
    <row r="51" spans="1:81" x14ac:dyDescent="0.25">
      <c r="A51" t="s">
        <v>124</v>
      </c>
      <c r="B51" t="s">
        <v>125</v>
      </c>
      <c r="C51" t="s">
        <v>81</v>
      </c>
      <c r="D51" t="s">
        <v>126</v>
      </c>
      <c r="E51" t="s">
        <v>83</v>
      </c>
      <c r="F51" t="s">
        <v>84</v>
      </c>
      <c r="G51" t="s">
        <v>85</v>
      </c>
      <c r="H51" t="s">
        <v>105</v>
      </c>
      <c r="I51" t="s">
        <v>106</v>
      </c>
      <c r="J51" t="s">
        <v>114</v>
      </c>
      <c r="K51" t="s">
        <v>122</v>
      </c>
      <c r="L51" t="s">
        <v>116</v>
      </c>
      <c r="M51">
        <f t="shared" si="1"/>
        <v>11162</v>
      </c>
      <c r="N51" t="str">
        <f>VLOOKUP(M51,[1]data1!$G$2:$H$10,2,FALSE)</f>
        <v>M6B</v>
      </c>
      <c r="O51" t="s">
        <v>578</v>
      </c>
      <c r="P51" t="str">
        <f t="shared" si="0"/>
        <v>S013M6B</v>
      </c>
      <c r="Q51">
        <v>0</v>
      </c>
      <c r="R51">
        <v>0</v>
      </c>
      <c r="S51">
        <f t="shared" si="2"/>
        <v>0</v>
      </c>
      <c r="T51" t="s">
        <v>127</v>
      </c>
      <c r="U51">
        <v>11162</v>
      </c>
      <c r="V51" s="2">
        <v>0</v>
      </c>
      <c r="W51" s="2">
        <v>0</v>
      </c>
      <c r="X51" s="2">
        <v>202</v>
      </c>
      <c r="Y51" s="2">
        <v>2824964</v>
      </c>
      <c r="Z51" s="2">
        <v>3216300</v>
      </c>
      <c r="AA51">
        <v>0</v>
      </c>
      <c r="AB51" s="2">
        <v>0</v>
      </c>
      <c r="AC51" s="2">
        <v>0</v>
      </c>
      <c r="AD51">
        <v>0</v>
      </c>
      <c r="AE51">
        <v>0</v>
      </c>
      <c r="AF51">
        <v>0</v>
      </c>
      <c r="AG51">
        <v>0</v>
      </c>
      <c r="AH51" s="2">
        <v>0</v>
      </c>
      <c r="AI51" s="2">
        <v>0</v>
      </c>
      <c r="AJ51" s="2">
        <v>0</v>
      </c>
      <c r="AK51">
        <v>0</v>
      </c>
      <c r="AL51" s="2">
        <v>0</v>
      </c>
      <c r="AM51" s="2">
        <v>0</v>
      </c>
      <c r="AN51" s="2">
        <v>26</v>
      </c>
      <c r="AO51" s="2">
        <v>586018</v>
      </c>
      <c r="AP51" s="2">
        <v>610000</v>
      </c>
      <c r="AQ51">
        <v>0</v>
      </c>
      <c r="AR51">
        <v>0</v>
      </c>
      <c r="AS51" s="2">
        <v>0</v>
      </c>
      <c r="AT51" s="2">
        <v>0</v>
      </c>
      <c r="AU51" s="2">
        <v>194</v>
      </c>
      <c r="AV51" s="2">
        <v>2635698</v>
      </c>
      <c r="AW51" s="2">
        <v>3081300</v>
      </c>
      <c r="AX51">
        <v>0</v>
      </c>
      <c r="AY51" s="2">
        <v>0</v>
      </c>
      <c r="AZ51" s="2">
        <v>0</v>
      </c>
      <c r="BA51">
        <v>0</v>
      </c>
      <c r="BB51" s="2">
        <v>0</v>
      </c>
      <c r="BC51" s="2">
        <v>0</v>
      </c>
      <c r="BD51">
        <v>0</v>
      </c>
      <c r="BE51">
        <v>0</v>
      </c>
      <c r="BF51">
        <v>0</v>
      </c>
      <c r="BG51">
        <v>0</v>
      </c>
      <c r="BH51" s="2">
        <v>0</v>
      </c>
      <c r="BI51" s="2">
        <v>0</v>
      </c>
      <c r="BJ51">
        <v>0</v>
      </c>
      <c r="BK51">
        <v>0</v>
      </c>
      <c r="BL51">
        <v>0</v>
      </c>
      <c r="BM51" s="2">
        <v>698888</v>
      </c>
      <c r="BN51" s="2">
        <v>1104900</v>
      </c>
      <c r="BO51" s="2">
        <v>229950</v>
      </c>
      <c r="BP51" s="2">
        <v>333100</v>
      </c>
      <c r="BQ51" s="2">
        <v>97487</v>
      </c>
      <c r="BR51" s="2">
        <v>177800</v>
      </c>
      <c r="BS51" s="2">
        <v>1609373</v>
      </c>
      <c r="BT51" s="2">
        <v>1465500</v>
      </c>
      <c r="BU51" s="3">
        <v>44374</v>
      </c>
      <c r="BV51" s="3">
        <v>44407</v>
      </c>
      <c r="BW51" s="3">
        <v>44412</v>
      </c>
      <c r="BX51">
        <v>194</v>
      </c>
      <c r="BY51">
        <v>194</v>
      </c>
      <c r="BZ51" t="s">
        <v>122</v>
      </c>
      <c r="CA51">
        <v>0</v>
      </c>
      <c r="CB51" s="2">
        <v>0</v>
      </c>
      <c r="CC51" s="2">
        <v>0</v>
      </c>
    </row>
    <row r="52" spans="1:81" x14ac:dyDescent="0.25">
      <c r="A52" t="s">
        <v>124</v>
      </c>
      <c r="B52" t="s">
        <v>125</v>
      </c>
      <c r="C52" t="s">
        <v>81</v>
      </c>
      <c r="D52" t="s">
        <v>126</v>
      </c>
      <c r="E52" t="s">
        <v>83</v>
      </c>
      <c r="F52" t="s">
        <v>84</v>
      </c>
      <c r="G52" t="s">
        <v>85</v>
      </c>
      <c r="H52" t="s">
        <v>105</v>
      </c>
      <c r="I52" t="s">
        <v>106</v>
      </c>
      <c r="J52" t="s">
        <v>114</v>
      </c>
      <c r="K52" t="s">
        <v>122</v>
      </c>
      <c r="L52" t="s">
        <v>116</v>
      </c>
      <c r="M52">
        <f t="shared" si="1"/>
        <v>11171</v>
      </c>
      <c r="N52" t="str">
        <f>VLOOKUP(M52,[1]data1!$G$2:$H$10,2,FALSE)</f>
        <v>M7A</v>
      </c>
      <c r="O52" t="s">
        <v>578</v>
      </c>
      <c r="P52" t="str">
        <f t="shared" si="0"/>
        <v>S013M7A</v>
      </c>
      <c r="Q52">
        <v>0</v>
      </c>
      <c r="R52">
        <v>0</v>
      </c>
      <c r="S52">
        <f t="shared" si="2"/>
        <v>0</v>
      </c>
      <c r="T52" t="s">
        <v>127</v>
      </c>
      <c r="U52">
        <v>11171</v>
      </c>
      <c r="V52" s="2">
        <v>0</v>
      </c>
      <c r="W52" s="2">
        <v>0</v>
      </c>
      <c r="X52" s="2">
        <v>203</v>
      </c>
      <c r="Y52" s="2">
        <v>4992078</v>
      </c>
      <c r="Z52" s="2">
        <v>8073200</v>
      </c>
      <c r="AA52">
        <v>0</v>
      </c>
      <c r="AB52" s="2">
        <v>0</v>
      </c>
      <c r="AC52" s="2">
        <v>0</v>
      </c>
      <c r="AD52">
        <v>0</v>
      </c>
      <c r="AE52">
        <v>0</v>
      </c>
      <c r="AF52">
        <v>0</v>
      </c>
      <c r="AG52">
        <v>0</v>
      </c>
      <c r="AH52" s="2">
        <v>0</v>
      </c>
      <c r="AI52" s="2">
        <v>0</v>
      </c>
      <c r="AJ52" s="2">
        <v>0</v>
      </c>
      <c r="AK52">
        <v>0</v>
      </c>
      <c r="AL52">
        <v>0</v>
      </c>
      <c r="AM52">
        <v>0</v>
      </c>
      <c r="AN52" s="2">
        <v>159</v>
      </c>
      <c r="AO52" s="2">
        <v>6267922</v>
      </c>
      <c r="AP52" s="2">
        <v>10913600</v>
      </c>
      <c r="AQ52">
        <v>0</v>
      </c>
      <c r="AR52">
        <v>0</v>
      </c>
      <c r="AS52" s="2">
        <v>0</v>
      </c>
      <c r="AT52" s="2">
        <v>0</v>
      </c>
      <c r="AU52" s="2">
        <v>217</v>
      </c>
      <c r="AV52" s="2">
        <v>5376317</v>
      </c>
      <c r="AW52" s="2">
        <v>8841600</v>
      </c>
      <c r="AX52">
        <v>0</v>
      </c>
      <c r="AY52" s="2">
        <v>0</v>
      </c>
      <c r="AZ52" s="2">
        <v>0</v>
      </c>
      <c r="BA52">
        <v>133</v>
      </c>
      <c r="BB52" s="2">
        <v>5466465</v>
      </c>
      <c r="BC52" s="2">
        <v>9402000</v>
      </c>
      <c r="BD52">
        <v>0</v>
      </c>
      <c r="BE52">
        <v>0</v>
      </c>
      <c r="BF52">
        <v>0</v>
      </c>
      <c r="BG52">
        <v>0</v>
      </c>
      <c r="BH52" s="2">
        <v>0</v>
      </c>
      <c r="BI52" s="2">
        <v>0</v>
      </c>
      <c r="BJ52">
        <v>0</v>
      </c>
      <c r="BK52">
        <v>0</v>
      </c>
      <c r="BL52">
        <v>0</v>
      </c>
      <c r="BM52" s="2">
        <v>2045434</v>
      </c>
      <c r="BN52" s="2">
        <v>3457600</v>
      </c>
      <c r="BO52" s="2">
        <v>315046</v>
      </c>
      <c r="BP52" s="2">
        <v>551000</v>
      </c>
      <c r="BQ52" s="2">
        <v>253291</v>
      </c>
      <c r="BR52" s="2">
        <v>443000</v>
      </c>
      <c r="BS52" s="2">
        <v>2762546</v>
      </c>
      <c r="BT52" s="2">
        <v>4390000</v>
      </c>
      <c r="BU52" s="3">
        <v>44374</v>
      </c>
      <c r="BV52" s="3">
        <v>44409</v>
      </c>
      <c r="BW52" s="3">
        <v>44412</v>
      </c>
      <c r="BX52">
        <v>217</v>
      </c>
      <c r="BY52">
        <v>217</v>
      </c>
      <c r="BZ52" t="s">
        <v>122</v>
      </c>
      <c r="CA52">
        <v>137</v>
      </c>
      <c r="CB52" s="2">
        <v>4624985</v>
      </c>
      <c r="CC52" s="2">
        <v>8334000</v>
      </c>
    </row>
    <row r="53" spans="1:81" x14ac:dyDescent="0.25">
      <c r="A53" t="s">
        <v>124</v>
      </c>
      <c r="B53" t="s">
        <v>125</v>
      </c>
      <c r="C53" t="s">
        <v>81</v>
      </c>
      <c r="D53" t="s">
        <v>126</v>
      </c>
      <c r="E53" t="s">
        <v>83</v>
      </c>
      <c r="F53" t="s">
        <v>84</v>
      </c>
      <c r="G53" t="s">
        <v>85</v>
      </c>
      <c r="H53" t="s">
        <v>105</v>
      </c>
      <c r="I53" t="s">
        <v>106</v>
      </c>
      <c r="J53" t="s">
        <v>114</v>
      </c>
      <c r="K53" t="s">
        <v>122</v>
      </c>
      <c r="L53" t="s">
        <v>116</v>
      </c>
      <c r="M53">
        <f t="shared" si="1"/>
        <v>11172</v>
      </c>
      <c r="N53" t="str">
        <f>VLOOKUP(M53,[1]data1!$G$2:$H$10,2,FALSE)</f>
        <v>M7B</v>
      </c>
      <c r="O53" t="s">
        <v>578</v>
      </c>
      <c r="P53" t="str">
        <f t="shared" si="0"/>
        <v>S013M7B</v>
      </c>
      <c r="Q53">
        <v>0</v>
      </c>
      <c r="R53">
        <v>0</v>
      </c>
      <c r="S53">
        <f t="shared" si="2"/>
        <v>0</v>
      </c>
      <c r="T53" t="s">
        <v>127</v>
      </c>
      <c r="U53">
        <v>11172</v>
      </c>
      <c r="V53" s="2">
        <v>0</v>
      </c>
      <c r="W53" s="2">
        <v>0</v>
      </c>
      <c r="X53" s="2">
        <v>296</v>
      </c>
      <c r="Y53" s="2">
        <v>6705493</v>
      </c>
      <c r="Z53" s="2">
        <v>9457200</v>
      </c>
      <c r="AA53" s="2">
        <v>0</v>
      </c>
      <c r="AB53" s="2">
        <v>0</v>
      </c>
      <c r="AC53" s="2">
        <v>0</v>
      </c>
      <c r="AD53">
        <v>0</v>
      </c>
      <c r="AE53">
        <v>0</v>
      </c>
      <c r="AF53">
        <v>0</v>
      </c>
      <c r="AG53">
        <v>0</v>
      </c>
      <c r="AH53" s="2">
        <v>0</v>
      </c>
      <c r="AI53" s="2">
        <v>0</v>
      </c>
      <c r="AJ53" s="2">
        <v>0</v>
      </c>
      <c r="AK53">
        <v>0</v>
      </c>
      <c r="AL53" s="2">
        <v>0</v>
      </c>
      <c r="AM53" s="2">
        <v>0</v>
      </c>
      <c r="AN53" s="2">
        <v>98</v>
      </c>
      <c r="AO53" s="2">
        <v>1443403</v>
      </c>
      <c r="AP53" s="2">
        <v>2120000</v>
      </c>
      <c r="AQ53">
        <v>0</v>
      </c>
      <c r="AR53">
        <v>0</v>
      </c>
      <c r="AS53" s="2">
        <v>0</v>
      </c>
      <c r="AT53" s="2">
        <v>0</v>
      </c>
      <c r="AU53" s="2">
        <v>293</v>
      </c>
      <c r="AV53" s="2">
        <v>6475395</v>
      </c>
      <c r="AW53" s="2">
        <v>9004200</v>
      </c>
      <c r="AX53">
        <v>0</v>
      </c>
      <c r="AY53" s="2">
        <v>0</v>
      </c>
      <c r="AZ53" s="2">
        <v>0</v>
      </c>
      <c r="BA53">
        <v>3</v>
      </c>
      <c r="BB53" s="2">
        <v>66147</v>
      </c>
      <c r="BC53" s="2">
        <v>124000</v>
      </c>
      <c r="BD53">
        <v>0</v>
      </c>
      <c r="BE53">
        <v>0</v>
      </c>
      <c r="BF53">
        <v>0</v>
      </c>
      <c r="BG53">
        <v>0</v>
      </c>
      <c r="BH53" s="2">
        <v>0</v>
      </c>
      <c r="BI53" s="2">
        <v>0</v>
      </c>
      <c r="BJ53">
        <v>0</v>
      </c>
      <c r="BK53" s="2">
        <v>0</v>
      </c>
      <c r="BL53" s="2">
        <v>0</v>
      </c>
      <c r="BM53" s="2">
        <v>2448565</v>
      </c>
      <c r="BN53" s="2">
        <v>3813900</v>
      </c>
      <c r="BO53" s="2">
        <v>728085</v>
      </c>
      <c r="BP53" s="2">
        <v>1122900</v>
      </c>
      <c r="BQ53" s="2">
        <v>133335</v>
      </c>
      <c r="BR53" s="2">
        <v>292400</v>
      </c>
      <c r="BS53" s="2">
        <v>3165410</v>
      </c>
      <c r="BT53" s="2">
        <v>3775000</v>
      </c>
      <c r="BU53" s="3">
        <v>44374</v>
      </c>
      <c r="BV53" s="3">
        <v>44409</v>
      </c>
      <c r="BW53" s="3">
        <v>44412</v>
      </c>
      <c r="BX53">
        <v>293</v>
      </c>
      <c r="BY53">
        <v>293</v>
      </c>
      <c r="BZ53" t="s">
        <v>122</v>
      </c>
      <c r="CA53">
        <v>92</v>
      </c>
      <c r="CB53" s="2">
        <v>1041785</v>
      </c>
      <c r="CC53" s="2">
        <v>1370000</v>
      </c>
    </row>
    <row r="54" spans="1:81" x14ac:dyDescent="0.25">
      <c r="A54" t="s">
        <v>124</v>
      </c>
      <c r="B54" t="s">
        <v>125</v>
      </c>
      <c r="C54" t="s">
        <v>81</v>
      </c>
      <c r="D54" t="s">
        <v>126</v>
      </c>
      <c r="E54" t="s">
        <v>83</v>
      </c>
      <c r="F54" t="s">
        <v>84</v>
      </c>
      <c r="G54" t="s">
        <v>85</v>
      </c>
      <c r="H54" t="s">
        <v>105</v>
      </c>
      <c r="I54" t="s">
        <v>106</v>
      </c>
      <c r="J54" t="s">
        <v>114</v>
      </c>
      <c r="K54" t="s">
        <v>122</v>
      </c>
      <c r="L54" t="s">
        <v>116</v>
      </c>
      <c r="M54">
        <f t="shared" si="1"/>
        <v>11173</v>
      </c>
      <c r="N54" t="str">
        <f>VLOOKUP(M54,[1]data1!$G$2:$H$10,2,FALSE)</f>
        <v>M7C</v>
      </c>
      <c r="O54" t="s">
        <v>578</v>
      </c>
      <c r="P54" t="str">
        <f t="shared" si="0"/>
        <v>S013M7C</v>
      </c>
      <c r="Q54">
        <v>0</v>
      </c>
      <c r="R54">
        <v>0</v>
      </c>
      <c r="S54">
        <f t="shared" si="2"/>
        <v>0</v>
      </c>
      <c r="T54" t="s">
        <v>127</v>
      </c>
      <c r="U54">
        <v>11173</v>
      </c>
      <c r="V54" s="2">
        <v>0</v>
      </c>
      <c r="W54" s="2">
        <v>0</v>
      </c>
      <c r="X54" s="2">
        <v>190</v>
      </c>
      <c r="Y54" s="2">
        <v>7525033</v>
      </c>
      <c r="Z54" s="2">
        <v>5280500</v>
      </c>
      <c r="AA54">
        <v>0</v>
      </c>
      <c r="AB54" s="2">
        <v>0</v>
      </c>
      <c r="AC54" s="2">
        <v>0</v>
      </c>
      <c r="AD54">
        <v>0</v>
      </c>
      <c r="AE54" s="2">
        <v>0</v>
      </c>
      <c r="AF54" s="2">
        <v>0</v>
      </c>
      <c r="AG54" s="2">
        <v>0</v>
      </c>
      <c r="AH54">
        <v>0</v>
      </c>
      <c r="AI54" s="2">
        <v>0</v>
      </c>
      <c r="AJ54" s="2">
        <v>0</v>
      </c>
      <c r="AK54">
        <v>0</v>
      </c>
      <c r="AL54" s="2">
        <v>0</v>
      </c>
      <c r="AM54" s="2">
        <v>0</v>
      </c>
      <c r="AN54" s="2">
        <v>20</v>
      </c>
      <c r="AO54" s="2">
        <v>545939</v>
      </c>
      <c r="AP54" s="2">
        <v>820000</v>
      </c>
      <c r="AQ54">
        <v>0</v>
      </c>
      <c r="AR54">
        <v>0</v>
      </c>
      <c r="AS54" s="2">
        <v>0</v>
      </c>
      <c r="AT54" s="2">
        <v>0</v>
      </c>
      <c r="AU54" s="2">
        <v>213</v>
      </c>
      <c r="AV54" s="2">
        <v>7897755</v>
      </c>
      <c r="AW54" s="2">
        <v>5876500</v>
      </c>
      <c r="AX54">
        <v>0</v>
      </c>
      <c r="AY54" s="2">
        <v>0</v>
      </c>
      <c r="AZ54" s="2">
        <v>0</v>
      </c>
      <c r="BA54">
        <v>0</v>
      </c>
      <c r="BB54" s="2">
        <v>0</v>
      </c>
      <c r="BC54" s="2">
        <v>0</v>
      </c>
      <c r="BD54">
        <v>0</v>
      </c>
      <c r="BE54" s="2">
        <v>0</v>
      </c>
      <c r="BF54" s="2">
        <v>0</v>
      </c>
      <c r="BG54">
        <v>0</v>
      </c>
      <c r="BH54" s="2">
        <v>0</v>
      </c>
      <c r="BI54" s="2">
        <v>0</v>
      </c>
      <c r="BJ54">
        <v>0</v>
      </c>
      <c r="BK54" s="2">
        <v>0</v>
      </c>
      <c r="BL54" s="2">
        <v>0</v>
      </c>
      <c r="BM54" s="2">
        <v>5692219</v>
      </c>
      <c r="BN54" s="2">
        <v>2728500</v>
      </c>
      <c r="BO54" s="2">
        <v>0</v>
      </c>
      <c r="BP54" s="2">
        <v>0</v>
      </c>
      <c r="BQ54" s="2">
        <v>30909</v>
      </c>
      <c r="BR54" s="2">
        <v>40000</v>
      </c>
      <c r="BS54" s="2">
        <v>2174627</v>
      </c>
      <c r="BT54" s="2">
        <v>3108000</v>
      </c>
      <c r="BU54" s="3">
        <v>44374</v>
      </c>
      <c r="BV54" s="3">
        <v>44409</v>
      </c>
      <c r="BW54" s="3">
        <v>44412</v>
      </c>
      <c r="BX54">
        <v>213</v>
      </c>
      <c r="BY54">
        <v>213</v>
      </c>
      <c r="BZ54" t="s">
        <v>122</v>
      </c>
      <c r="CA54">
        <v>17</v>
      </c>
      <c r="CB54" s="2">
        <v>425021</v>
      </c>
      <c r="CC54" s="2">
        <v>626000</v>
      </c>
    </row>
    <row r="55" spans="1:81" x14ac:dyDescent="0.25">
      <c r="A55" t="s">
        <v>124</v>
      </c>
      <c r="B55" t="s">
        <v>125</v>
      </c>
      <c r="C55" t="s">
        <v>81</v>
      </c>
      <c r="D55" t="s">
        <v>126</v>
      </c>
      <c r="E55" t="s">
        <v>83</v>
      </c>
      <c r="F55" t="s">
        <v>84</v>
      </c>
      <c r="G55" t="s">
        <v>85</v>
      </c>
      <c r="H55" t="s">
        <v>105</v>
      </c>
      <c r="I55" t="s">
        <v>106</v>
      </c>
      <c r="J55" t="s">
        <v>114</v>
      </c>
      <c r="K55" t="s">
        <v>122</v>
      </c>
      <c r="L55" t="s">
        <v>116</v>
      </c>
      <c r="M55">
        <f t="shared" si="1"/>
        <v>11281</v>
      </c>
      <c r="N55" t="str">
        <f>VLOOKUP(M55,[1]data1!$G$2:$H$10,2,FALSE)</f>
        <v>M8A</v>
      </c>
      <c r="O55" t="s">
        <v>579</v>
      </c>
      <c r="P55" t="str">
        <f t="shared" si="0"/>
        <v>S013M8A</v>
      </c>
      <c r="Q55">
        <v>0</v>
      </c>
      <c r="R55">
        <v>0</v>
      </c>
      <c r="S55">
        <f t="shared" si="2"/>
        <v>0</v>
      </c>
      <c r="T55" t="s">
        <v>127</v>
      </c>
      <c r="U55">
        <v>11281</v>
      </c>
      <c r="V55" s="2">
        <v>0</v>
      </c>
      <c r="W55" s="2">
        <v>0</v>
      </c>
      <c r="X55" s="2">
        <v>1798</v>
      </c>
      <c r="Y55" s="2">
        <v>18681616</v>
      </c>
      <c r="Z55" s="2">
        <v>24381725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>
        <v>0</v>
      </c>
      <c r="AL55" s="2">
        <v>0</v>
      </c>
      <c r="AM55" s="2">
        <v>0</v>
      </c>
      <c r="AN55" s="2">
        <v>227</v>
      </c>
      <c r="AO55" s="2">
        <v>3381883</v>
      </c>
      <c r="AP55" s="2">
        <v>4491850</v>
      </c>
      <c r="AQ55">
        <v>0</v>
      </c>
      <c r="AR55">
        <v>0</v>
      </c>
      <c r="AS55" s="2">
        <v>0</v>
      </c>
      <c r="AT55" s="2">
        <v>0</v>
      </c>
      <c r="AU55" s="2">
        <v>1845</v>
      </c>
      <c r="AV55" s="2">
        <v>19255336</v>
      </c>
      <c r="AW55" s="2">
        <v>25109300</v>
      </c>
      <c r="AX55">
        <v>0</v>
      </c>
      <c r="AY55" s="2">
        <v>0</v>
      </c>
      <c r="AZ55" s="2">
        <v>0</v>
      </c>
      <c r="BA55">
        <v>68</v>
      </c>
      <c r="BB55" s="2">
        <v>987308</v>
      </c>
      <c r="BC55" s="2">
        <v>1298500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>
        <v>0</v>
      </c>
      <c r="BK55">
        <v>0</v>
      </c>
      <c r="BL55">
        <v>0</v>
      </c>
      <c r="BM55" s="2">
        <v>6406360</v>
      </c>
      <c r="BN55" s="2">
        <v>8606150</v>
      </c>
      <c r="BO55" s="2">
        <v>2477974</v>
      </c>
      <c r="BP55" s="2">
        <v>3280350</v>
      </c>
      <c r="BQ55" s="2">
        <v>1821196</v>
      </c>
      <c r="BR55" s="2">
        <v>2421150</v>
      </c>
      <c r="BS55" s="2">
        <v>7921904</v>
      </c>
      <c r="BT55" s="2">
        <v>9935250</v>
      </c>
      <c r="BU55" s="3">
        <v>44374</v>
      </c>
      <c r="BV55" s="3">
        <v>44411</v>
      </c>
      <c r="BW55" s="3">
        <v>44412</v>
      </c>
      <c r="BX55">
        <v>1845</v>
      </c>
      <c r="BY55">
        <v>1845</v>
      </c>
      <c r="BZ55" t="s">
        <v>122</v>
      </c>
      <c r="CA55">
        <v>143</v>
      </c>
      <c r="CB55" s="2">
        <v>2421377</v>
      </c>
      <c r="CC55" s="2">
        <v>3152875</v>
      </c>
    </row>
    <row r="56" spans="1:81" x14ac:dyDescent="0.25">
      <c r="A56" t="s">
        <v>124</v>
      </c>
      <c r="B56" t="s">
        <v>125</v>
      </c>
      <c r="C56" t="s">
        <v>81</v>
      </c>
      <c r="D56" t="s">
        <v>126</v>
      </c>
      <c r="E56" t="s">
        <v>83</v>
      </c>
      <c r="F56" t="s">
        <v>84</v>
      </c>
      <c r="G56" t="s">
        <v>85</v>
      </c>
      <c r="H56" t="s">
        <v>105</v>
      </c>
      <c r="I56" t="s">
        <v>106</v>
      </c>
      <c r="J56" t="s">
        <v>114</v>
      </c>
      <c r="K56" t="s">
        <v>122</v>
      </c>
      <c r="L56" t="s">
        <v>116</v>
      </c>
      <c r="M56">
        <f t="shared" si="1"/>
        <v>11282</v>
      </c>
      <c r="N56" t="str">
        <f>VLOOKUP(M56,[1]data1!$G$2:$H$10,2,FALSE)</f>
        <v>M8B</v>
      </c>
      <c r="O56" t="s">
        <v>579</v>
      </c>
      <c r="P56" t="str">
        <f t="shared" si="0"/>
        <v>S013M8B</v>
      </c>
      <c r="Q56">
        <v>0</v>
      </c>
      <c r="R56">
        <v>0</v>
      </c>
      <c r="S56">
        <f t="shared" si="2"/>
        <v>0</v>
      </c>
      <c r="T56" t="s">
        <v>127</v>
      </c>
      <c r="U56">
        <v>11282</v>
      </c>
      <c r="V56" s="2">
        <v>0</v>
      </c>
      <c r="W56" s="2">
        <v>0</v>
      </c>
      <c r="X56" s="2">
        <v>1896</v>
      </c>
      <c r="Y56" s="2">
        <v>7395038</v>
      </c>
      <c r="Z56" s="2">
        <v>9158400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220</v>
      </c>
      <c r="AO56" s="2">
        <v>990191</v>
      </c>
      <c r="AP56" s="2">
        <v>1393950</v>
      </c>
      <c r="AQ56">
        <v>0</v>
      </c>
      <c r="AR56">
        <v>0</v>
      </c>
      <c r="AS56" s="2">
        <v>0</v>
      </c>
      <c r="AT56" s="2">
        <v>0</v>
      </c>
      <c r="AU56" s="2">
        <v>2100</v>
      </c>
      <c r="AV56" s="2">
        <v>10340177</v>
      </c>
      <c r="AW56" s="2">
        <v>8983950</v>
      </c>
      <c r="AX56" s="2">
        <v>0</v>
      </c>
      <c r="AY56" s="2">
        <v>0</v>
      </c>
      <c r="AZ56" s="2">
        <v>0</v>
      </c>
      <c r="BA56">
        <v>762</v>
      </c>
      <c r="BB56" s="2">
        <v>4144104</v>
      </c>
      <c r="BC56" s="2">
        <v>5648850</v>
      </c>
      <c r="BD56" s="2">
        <v>0</v>
      </c>
      <c r="BE56" s="2">
        <v>0</v>
      </c>
      <c r="BF56" s="2">
        <v>0</v>
      </c>
      <c r="BG56">
        <v>0</v>
      </c>
      <c r="BH56" s="2">
        <v>0</v>
      </c>
      <c r="BI56" s="2">
        <v>0</v>
      </c>
      <c r="BJ56">
        <v>0</v>
      </c>
      <c r="BK56">
        <v>0</v>
      </c>
      <c r="BL56" s="2">
        <v>653600</v>
      </c>
      <c r="BM56" s="2">
        <v>7865179</v>
      </c>
      <c r="BN56" s="2">
        <v>6007050</v>
      </c>
      <c r="BO56" s="2">
        <v>2348067</v>
      </c>
      <c r="BP56" s="2">
        <v>2752350</v>
      </c>
      <c r="BQ56" s="2">
        <v>-406526</v>
      </c>
      <c r="BR56" s="2">
        <v>-432950</v>
      </c>
      <c r="BS56" s="2">
        <v>530737</v>
      </c>
      <c r="BT56" s="2">
        <v>653450</v>
      </c>
      <c r="BU56" s="3">
        <v>44374</v>
      </c>
      <c r="BV56" s="3">
        <v>44411</v>
      </c>
      <c r="BW56" s="3">
        <v>44412</v>
      </c>
      <c r="BX56">
        <v>2100</v>
      </c>
      <c r="BY56">
        <v>2100</v>
      </c>
      <c r="BZ56" t="s">
        <v>122</v>
      </c>
      <c r="CA56">
        <v>327</v>
      </c>
      <c r="CB56" s="2">
        <v>3159468</v>
      </c>
      <c r="CC56" s="2">
        <v>760900</v>
      </c>
    </row>
    <row r="57" spans="1:81" x14ac:dyDescent="0.25">
      <c r="A57" t="s">
        <v>124</v>
      </c>
      <c r="B57" t="s">
        <v>125</v>
      </c>
      <c r="C57" t="s">
        <v>81</v>
      </c>
      <c r="D57" t="s">
        <v>126</v>
      </c>
      <c r="E57" t="s">
        <v>83</v>
      </c>
      <c r="F57" t="s">
        <v>84</v>
      </c>
      <c r="G57" t="s">
        <v>85</v>
      </c>
      <c r="H57" t="s">
        <v>105</v>
      </c>
      <c r="I57" t="s">
        <v>106</v>
      </c>
      <c r="J57" t="s">
        <v>114</v>
      </c>
      <c r="K57" t="s">
        <v>122</v>
      </c>
      <c r="L57" t="s">
        <v>116</v>
      </c>
      <c r="M57">
        <f t="shared" si="1"/>
        <v>11283</v>
      </c>
      <c r="N57" t="str">
        <f>VLOOKUP(M57,[1]data1!$G$2:$H$10,2,FALSE)</f>
        <v>M8C</v>
      </c>
      <c r="O57" t="s">
        <v>579</v>
      </c>
      <c r="P57" t="str">
        <f t="shared" si="0"/>
        <v>S013M8C</v>
      </c>
      <c r="Q57">
        <v>0</v>
      </c>
      <c r="R57">
        <v>0</v>
      </c>
      <c r="S57">
        <f t="shared" si="2"/>
        <v>0</v>
      </c>
      <c r="T57" t="s">
        <v>127</v>
      </c>
      <c r="U57">
        <v>11283</v>
      </c>
      <c r="V57" s="2">
        <v>0</v>
      </c>
      <c r="W57" s="2">
        <v>0</v>
      </c>
      <c r="X57" s="2">
        <v>966</v>
      </c>
      <c r="Y57" s="2">
        <v>5832199</v>
      </c>
      <c r="Z57" s="2">
        <v>7578190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21</v>
      </c>
      <c r="AO57" s="2">
        <v>219183</v>
      </c>
      <c r="AP57" s="2">
        <v>267400</v>
      </c>
      <c r="AQ57">
        <v>0</v>
      </c>
      <c r="AR57">
        <v>0</v>
      </c>
      <c r="AS57" s="2">
        <v>0</v>
      </c>
      <c r="AT57" s="2">
        <v>0</v>
      </c>
      <c r="AU57" s="2">
        <v>967</v>
      </c>
      <c r="AV57" s="2">
        <v>5849634</v>
      </c>
      <c r="AW57" s="2">
        <v>7595290</v>
      </c>
      <c r="AX57" s="2">
        <v>0</v>
      </c>
      <c r="AY57" s="2">
        <v>0</v>
      </c>
      <c r="AZ57" s="2">
        <v>0</v>
      </c>
      <c r="BA57">
        <v>346</v>
      </c>
      <c r="BB57" s="2">
        <v>2802409</v>
      </c>
      <c r="BC57" s="2">
        <v>3578750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>
        <v>0</v>
      </c>
      <c r="BK57">
        <v>0</v>
      </c>
      <c r="BL57" s="2">
        <v>0</v>
      </c>
      <c r="BM57" s="2">
        <v>2780429</v>
      </c>
      <c r="BN57" s="2">
        <v>3632990</v>
      </c>
      <c r="BO57" s="2">
        <v>1535216</v>
      </c>
      <c r="BP57" s="2">
        <v>2017650</v>
      </c>
      <c r="BQ57" s="2">
        <v>73772</v>
      </c>
      <c r="BR57" s="2">
        <v>96950</v>
      </c>
      <c r="BS57" s="2">
        <v>1460217</v>
      </c>
      <c r="BT57" s="2">
        <v>1847700</v>
      </c>
      <c r="BU57" s="3">
        <v>44374</v>
      </c>
      <c r="BV57" s="3">
        <v>44411</v>
      </c>
      <c r="BW57" s="3">
        <v>44412</v>
      </c>
      <c r="BX57">
        <v>967</v>
      </c>
      <c r="BY57">
        <v>967</v>
      </c>
      <c r="BZ57" t="s">
        <v>122</v>
      </c>
      <c r="CA57">
        <v>3</v>
      </c>
      <c r="CB57" s="2">
        <v>37023</v>
      </c>
      <c r="CC57" s="2">
        <v>37600</v>
      </c>
    </row>
    <row r="58" spans="1:81" x14ac:dyDescent="0.25">
      <c r="A58" t="s">
        <v>124</v>
      </c>
      <c r="B58" t="s">
        <v>125</v>
      </c>
      <c r="C58" t="s">
        <v>81</v>
      </c>
      <c r="D58" t="s">
        <v>126</v>
      </c>
      <c r="E58" t="s">
        <v>83</v>
      </c>
      <c r="F58" t="s">
        <v>84</v>
      </c>
      <c r="G58" t="s">
        <v>85</v>
      </c>
      <c r="H58" t="s">
        <v>105</v>
      </c>
      <c r="I58" t="s">
        <v>106</v>
      </c>
      <c r="J58" t="s">
        <v>114</v>
      </c>
      <c r="K58" t="s">
        <v>122</v>
      </c>
      <c r="L58" t="s">
        <v>116</v>
      </c>
      <c r="M58">
        <f t="shared" si="1"/>
        <v>11384</v>
      </c>
      <c r="N58" t="str">
        <f>VLOOKUP(M58,[1]data1!$G$2:$H$10,2,FALSE)</f>
        <v>M8D</v>
      </c>
      <c r="O58" t="s">
        <v>579</v>
      </c>
      <c r="P58" t="str">
        <f t="shared" si="0"/>
        <v>S013M8D</v>
      </c>
      <c r="Q58">
        <v>0</v>
      </c>
      <c r="R58">
        <v>0</v>
      </c>
      <c r="S58">
        <f t="shared" si="2"/>
        <v>0</v>
      </c>
      <c r="T58" t="s">
        <v>127</v>
      </c>
      <c r="U58">
        <v>11384</v>
      </c>
      <c r="V58" s="2">
        <v>0</v>
      </c>
      <c r="W58" s="2">
        <v>0</v>
      </c>
      <c r="X58" s="2">
        <v>71</v>
      </c>
      <c r="Y58" s="2">
        <v>1022869</v>
      </c>
      <c r="Z58" s="2">
        <v>1419040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>
        <v>0</v>
      </c>
      <c r="AL58" s="2">
        <v>0</v>
      </c>
      <c r="AM58" s="2">
        <v>0</v>
      </c>
      <c r="AN58" s="2">
        <v>4</v>
      </c>
      <c r="AO58" s="2">
        <v>100242</v>
      </c>
      <c r="AP58" s="2">
        <v>140000</v>
      </c>
      <c r="AQ58">
        <v>0</v>
      </c>
      <c r="AR58">
        <v>0</v>
      </c>
      <c r="AS58" s="2">
        <v>0</v>
      </c>
      <c r="AT58" s="2">
        <v>0</v>
      </c>
      <c r="AU58" s="2">
        <v>71</v>
      </c>
      <c r="AV58" s="2">
        <v>1022869</v>
      </c>
      <c r="AW58" s="2">
        <v>1419040</v>
      </c>
      <c r="AX58" s="2">
        <v>0</v>
      </c>
      <c r="AY58" s="2">
        <v>0</v>
      </c>
      <c r="AZ58" s="2">
        <v>0</v>
      </c>
      <c r="BA58">
        <v>0</v>
      </c>
      <c r="BB58">
        <v>0</v>
      </c>
      <c r="BC58">
        <v>0</v>
      </c>
      <c r="BD58" s="2">
        <v>0</v>
      </c>
      <c r="BE58" s="2">
        <v>0</v>
      </c>
      <c r="BF58" s="2">
        <v>0</v>
      </c>
      <c r="BG58">
        <v>0</v>
      </c>
      <c r="BH58" s="2">
        <v>0</v>
      </c>
      <c r="BI58" s="2">
        <v>0</v>
      </c>
      <c r="BJ58">
        <v>0</v>
      </c>
      <c r="BK58" s="2">
        <v>0</v>
      </c>
      <c r="BL58" s="2">
        <v>0</v>
      </c>
      <c r="BM58" s="2">
        <v>1006974</v>
      </c>
      <c r="BN58" s="2">
        <v>1396840</v>
      </c>
      <c r="BO58" s="2">
        <v>3068</v>
      </c>
      <c r="BP58" s="2">
        <v>4300</v>
      </c>
      <c r="BQ58" s="2">
        <v>0</v>
      </c>
      <c r="BR58" s="2">
        <v>0</v>
      </c>
      <c r="BS58" s="2">
        <v>0</v>
      </c>
      <c r="BT58" s="2">
        <v>0</v>
      </c>
      <c r="BU58" s="3">
        <v>44374</v>
      </c>
      <c r="BV58" s="3">
        <v>44403</v>
      </c>
      <c r="BW58" s="3">
        <v>44412</v>
      </c>
      <c r="BX58">
        <v>71</v>
      </c>
      <c r="BY58">
        <v>71</v>
      </c>
      <c r="BZ58" t="s">
        <v>122</v>
      </c>
      <c r="CA58">
        <v>0</v>
      </c>
      <c r="CB58" s="2">
        <v>0</v>
      </c>
      <c r="CC58" s="2">
        <v>0</v>
      </c>
    </row>
    <row r="59" spans="1:81" x14ac:dyDescent="0.25">
      <c r="A59" t="s">
        <v>128</v>
      </c>
      <c r="B59" t="s">
        <v>129</v>
      </c>
      <c r="C59" t="s">
        <v>81</v>
      </c>
      <c r="D59" t="s">
        <v>130</v>
      </c>
      <c r="E59" t="s">
        <v>83</v>
      </c>
      <c r="F59" t="s">
        <v>84</v>
      </c>
      <c r="G59" t="s">
        <v>85</v>
      </c>
      <c r="H59" t="s">
        <v>105</v>
      </c>
      <c r="I59" t="s">
        <v>113</v>
      </c>
      <c r="J59" t="s">
        <v>114</v>
      </c>
      <c r="K59" t="s">
        <v>115</v>
      </c>
      <c r="L59" t="s">
        <v>99</v>
      </c>
      <c r="M59">
        <f t="shared" si="1"/>
        <v>11161</v>
      </c>
      <c r="N59" t="str">
        <f>VLOOKUP(M59,[1]data1!$G$2:$H$10,2,FALSE)</f>
        <v>M6A</v>
      </c>
      <c r="O59" t="s">
        <v>578</v>
      </c>
      <c r="P59" t="str">
        <f t="shared" si="0"/>
        <v>S014M6A</v>
      </c>
      <c r="Q59">
        <v>7400000</v>
      </c>
      <c r="R59">
        <v>200000</v>
      </c>
      <c r="S59">
        <f t="shared" si="2"/>
        <v>7600000</v>
      </c>
      <c r="T59" t="s">
        <v>131</v>
      </c>
      <c r="U59">
        <v>11161</v>
      </c>
      <c r="V59" s="2">
        <v>8120000</v>
      </c>
      <c r="W59" s="2">
        <v>11600000</v>
      </c>
      <c r="X59" s="2">
        <v>5115</v>
      </c>
      <c r="Y59" s="2">
        <v>139800314</v>
      </c>
      <c r="Z59" s="2">
        <v>213525701</v>
      </c>
      <c r="AA59">
        <v>45</v>
      </c>
      <c r="AB59" s="2">
        <v>1230936</v>
      </c>
      <c r="AC59" s="2">
        <v>1845500</v>
      </c>
      <c r="AD59">
        <v>0</v>
      </c>
      <c r="AE59">
        <v>0</v>
      </c>
      <c r="AF59">
        <v>0</v>
      </c>
      <c r="AG59">
        <v>0</v>
      </c>
      <c r="AH59">
        <v>0</v>
      </c>
      <c r="AI59" s="2">
        <v>0</v>
      </c>
      <c r="AJ59" s="2">
        <v>0</v>
      </c>
      <c r="AK59">
        <v>0</v>
      </c>
      <c r="AL59" s="2">
        <v>0</v>
      </c>
      <c r="AM59" s="2">
        <v>0</v>
      </c>
      <c r="AN59">
        <v>0</v>
      </c>
      <c r="AO59" s="2">
        <v>0</v>
      </c>
      <c r="AP59" s="2">
        <v>0</v>
      </c>
      <c r="AQ59">
        <v>0</v>
      </c>
      <c r="AR59">
        <v>0</v>
      </c>
      <c r="AS59" s="2">
        <v>491470</v>
      </c>
      <c r="AT59" s="2">
        <v>95543</v>
      </c>
      <c r="AU59" s="2">
        <v>5094</v>
      </c>
      <c r="AV59" s="2">
        <v>139390200</v>
      </c>
      <c r="AW59" s="2">
        <v>212878201</v>
      </c>
      <c r="AX59">
        <v>0</v>
      </c>
      <c r="AY59" s="2">
        <v>0</v>
      </c>
      <c r="AZ59" s="2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s="2">
        <v>0</v>
      </c>
      <c r="BI59" s="2">
        <v>0</v>
      </c>
      <c r="BJ59">
        <v>0</v>
      </c>
      <c r="BK59" s="2">
        <v>0</v>
      </c>
      <c r="BL59" s="2">
        <v>0</v>
      </c>
      <c r="BM59" s="2">
        <v>16007019</v>
      </c>
      <c r="BN59" s="2">
        <v>26066600</v>
      </c>
      <c r="BO59" s="2">
        <v>16182586</v>
      </c>
      <c r="BP59" s="2">
        <v>27510400</v>
      </c>
      <c r="BQ59" s="2">
        <v>10626129</v>
      </c>
      <c r="BR59" s="2">
        <v>18180600</v>
      </c>
      <c r="BS59" s="2">
        <v>96565686</v>
      </c>
      <c r="BT59" s="2">
        <v>141119101</v>
      </c>
      <c r="BU59" s="3">
        <v>44411</v>
      </c>
      <c r="BV59" s="3">
        <v>44393</v>
      </c>
      <c r="BW59" s="3">
        <v>44412</v>
      </c>
      <c r="BX59">
        <v>5094</v>
      </c>
      <c r="BY59">
        <v>5094</v>
      </c>
      <c r="BZ59" t="s">
        <v>115</v>
      </c>
      <c r="CA59">
        <v>0</v>
      </c>
      <c r="CB59">
        <v>0</v>
      </c>
      <c r="CC59">
        <v>0</v>
      </c>
    </row>
    <row r="60" spans="1:81" x14ac:dyDescent="0.25">
      <c r="A60" t="s">
        <v>128</v>
      </c>
      <c r="B60" t="s">
        <v>129</v>
      </c>
      <c r="C60" t="s">
        <v>81</v>
      </c>
      <c r="D60" t="s">
        <v>130</v>
      </c>
      <c r="E60" t="s">
        <v>83</v>
      </c>
      <c r="F60" t="s">
        <v>84</v>
      </c>
      <c r="G60" t="s">
        <v>85</v>
      </c>
      <c r="H60" t="s">
        <v>105</v>
      </c>
      <c r="I60" t="s">
        <v>113</v>
      </c>
      <c r="J60" t="s">
        <v>114</v>
      </c>
      <c r="K60" t="s">
        <v>115</v>
      </c>
      <c r="L60" t="s">
        <v>99</v>
      </c>
      <c r="M60">
        <f t="shared" si="1"/>
        <v>11162</v>
      </c>
      <c r="N60" t="str">
        <f>VLOOKUP(M60,[1]data1!$G$2:$H$10,2,FALSE)</f>
        <v>M6B</v>
      </c>
      <c r="O60" t="s">
        <v>578</v>
      </c>
      <c r="P60" t="str">
        <f t="shared" si="0"/>
        <v>S014M6B</v>
      </c>
      <c r="Q60">
        <v>4700000</v>
      </c>
      <c r="R60">
        <v>700000</v>
      </c>
      <c r="S60">
        <f t="shared" si="2"/>
        <v>5400000</v>
      </c>
      <c r="T60" t="s">
        <v>131</v>
      </c>
      <c r="U60">
        <v>11162</v>
      </c>
      <c r="V60" s="2">
        <v>5180000</v>
      </c>
      <c r="W60" s="2">
        <v>7400000</v>
      </c>
      <c r="X60" s="2">
        <v>6031</v>
      </c>
      <c r="Y60" s="2">
        <v>103043623</v>
      </c>
      <c r="Z60" s="2">
        <v>153216600</v>
      </c>
      <c r="AA60" s="2">
        <v>18</v>
      </c>
      <c r="AB60" s="2">
        <v>304272</v>
      </c>
      <c r="AC60" s="2">
        <v>348200</v>
      </c>
      <c r="AD60">
        <v>0</v>
      </c>
      <c r="AE60">
        <v>0</v>
      </c>
      <c r="AF60">
        <v>0</v>
      </c>
      <c r="AG60">
        <v>0</v>
      </c>
      <c r="AH60" s="2">
        <v>0</v>
      </c>
      <c r="AI60" s="2">
        <v>0</v>
      </c>
      <c r="AJ60" s="2">
        <v>0</v>
      </c>
      <c r="AK60">
        <v>0</v>
      </c>
      <c r="AL60" s="2">
        <v>0</v>
      </c>
      <c r="AM60" s="2">
        <v>0</v>
      </c>
      <c r="AN60">
        <v>0</v>
      </c>
      <c r="AO60" s="2">
        <v>0</v>
      </c>
      <c r="AP60" s="2">
        <v>0</v>
      </c>
      <c r="AQ60">
        <v>0</v>
      </c>
      <c r="AR60">
        <v>0</v>
      </c>
      <c r="AS60" s="2">
        <v>13500</v>
      </c>
      <c r="AT60" s="2">
        <v>62515</v>
      </c>
      <c r="AU60" s="2">
        <v>6017</v>
      </c>
      <c r="AV60" s="2">
        <v>102892992</v>
      </c>
      <c r="AW60" s="2">
        <v>152980200</v>
      </c>
      <c r="AX60">
        <v>0</v>
      </c>
      <c r="AY60" s="2">
        <v>0</v>
      </c>
      <c r="AZ60" s="2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s="2">
        <v>0</v>
      </c>
      <c r="BI60" s="2">
        <v>0</v>
      </c>
      <c r="BJ60">
        <v>0</v>
      </c>
      <c r="BK60" s="2">
        <v>0</v>
      </c>
      <c r="BL60" s="2">
        <v>0</v>
      </c>
      <c r="BM60" s="2">
        <v>7791902</v>
      </c>
      <c r="BN60" s="2">
        <v>11987800</v>
      </c>
      <c r="BO60" s="2">
        <v>44423675</v>
      </c>
      <c r="BP60" s="2">
        <v>78691300</v>
      </c>
      <c r="BQ60" s="2">
        <v>5001581</v>
      </c>
      <c r="BR60" s="2">
        <v>8678300</v>
      </c>
      <c r="BS60" s="2">
        <v>44493592</v>
      </c>
      <c r="BT60" s="2">
        <v>52339800</v>
      </c>
      <c r="BU60" s="3">
        <v>44411</v>
      </c>
      <c r="BV60" s="3">
        <v>44387</v>
      </c>
      <c r="BW60" s="3">
        <v>44412</v>
      </c>
      <c r="BX60">
        <v>6017</v>
      </c>
      <c r="BY60">
        <v>6017</v>
      </c>
      <c r="BZ60" t="s">
        <v>115</v>
      </c>
      <c r="CA60">
        <v>0</v>
      </c>
      <c r="CB60">
        <v>0</v>
      </c>
      <c r="CC60">
        <v>0</v>
      </c>
    </row>
    <row r="61" spans="1:81" x14ac:dyDescent="0.25">
      <c r="A61" t="s">
        <v>128</v>
      </c>
      <c r="B61" t="s">
        <v>129</v>
      </c>
      <c r="C61" t="s">
        <v>81</v>
      </c>
      <c r="D61" t="s">
        <v>130</v>
      </c>
      <c r="E61" t="s">
        <v>83</v>
      </c>
      <c r="F61" t="s">
        <v>84</v>
      </c>
      <c r="G61" t="s">
        <v>85</v>
      </c>
      <c r="H61" t="s">
        <v>105</v>
      </c>
      <c r="I61" t="s">
        <v>113</v>
      </c>
      <c r="J61" t="s">
        <v>114</v>
      </c>
      <c r="K61" t="s">
        <v>115</v>
      </c>
      <c r="L61" t="s">
        <v>99</v>
      </c>
      <c r="M61">
        <f t="shared" si="1"/>
        <v>11171</v>
      </c>
      <c r="N61" t="str">
        <f>VLOOKUP(M61,[1]data1!$G$2:$H$10,2,FALSE)</f>
        <v>M7A</v>
      </c>
      <c r="O61" t="s">
        <v>578</v>
      </c>
      <c r="P61" t="str">
        <f t="shared" si="0"/>
        <v>S014M7A</v>
      </c>
      <c r="Q61">
        <v>11900000</v>
      </c>
      <c r="R61">
        <v>3300000</v>
      </c>
      <c r="S61">
        <f t="shared" si="2"/>
        <v>15200000</v>
      </c>
      <c r="T61" t="s">
        <v>131</v>
      </c>
      <c r="U61">
        <v>11171</v>
      </c>
      <c r="V61" s="2">
        <v>13125000</v>
      </c>
      <c r="W61" s="2">
        <v>17500000</v>
      </c>
      <c r="X61" s="2">
        <v>3751</v>
      </c>
      <c r="Y61" s="2">
        <v>98632875</v>
      </c>
      <c r="Z61" s="2">
        <v>165578600</v>
      </c>
      <c r="AA61">
        <v>38</v>
      </c>
      <c r="AB61" s="2">
        <v>1551365</v>
      </c>
      <c r="AC61" s="2">
        <v>2009500</v>
      </c>
      <c r="AD61">
        <v>0</v>
      </c>
      <c r="AE61">
        <v>0</v>
      </c>
      <c r="AF61">
        <v>0</v>
      </c>
      <c r="AG61">
        <v>0</v>
      </c>
      <c r="AH61">
        <v>0</v>
      </c>
      <c r="AI61" s="2">
        <v>0</v>
      </c>
      <c r="AJ61" s="2">
        <v>0</v>
      </c>
      <c r="AK61">
        <v>0</v>
      </c>
      <c r="AL61" s="2">
        <v>0</v>
      </c>
      <c r="AM61" s="2">
        <v>0</v>
      </c>
      <c r="AN61">
        <v>0</v>
      </c>
      <c r="AO61" s="2">
        <v>0</v>
      </c>
      <c r="AP61" s="2">
        <v>0</v>
      </c>
      <c r="AQ61">
        <v>0</v>
      </c>
      <c r="AR61">
        <v>0</v>
      </c>
      <c r="AS61" s="2">
        <v>330000</v>
      </c>
      <c r="AT61" s="2">
        <v>376747</v>
      </c>
      <c r="AU61" s="2">
        <v>3735</v>
      </c>
      <c r="AV61" s="2">
        <v>98224680</v>
      </c>
      <c r="AW61" s="2">
        <v>164893600</v>
      </c>
      <c r="AX61">
        <v>0</v>
      </c>
      <c r="AY61" s="2">
        <v>0</v>
      </c>
      <c r="AZ61" s="2">
        <v>0</v>
      </c>
      <c r="BA61">
        <v>15</v>
      </c>
      <c r="BB61" s="2">
        <v>242432</v>
      </c>
      <c r="BC61" s="2">
        <v>387000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 s="2">
        <v>0</v>
      </c>
      <c r="BL61" s="2">
        <v>0</v>
      </c>
      <c r="BM61" s="2">
        <v>29996110</v>
      </c>
      <c r="BN61" s="2">
        <v>50609900</v>
      </c>
      <c r="BO61" s="2">
        <v>22016125</v>
      </c>
      <c r="BP61" s="2">
        <v>37967100</v>
      </c>
      <c r="BQ61" s="2">
        <v>7967764</v>
      </c>
      <c r="BR61" s="2">
        <v>14028000</v>
      </c>
      <c r="BS61" s="2">
        <v>38244681</v>
      </c>
      <c r="BT61" s="2">
        <v>62288600</v>
      </c>
      <c r="BU61" s="3">
        <v>44411</v>
      </c>
      <c r="BV61" s="3">
        <v>44393</v>
      </c>
      <c r="BW61" s="3">
        <v>44412</v>
      </c>
      <c r="BX61">
        <v>3735</v>
      </c>
      <c r="BY61">
        <v>3735</v>
      </c>
      <c r="BZ61" t="s">
        <v>115</v>
      </c>
      <c r="CA61">
        <v>0</v>
      </c>
      <c r="CB61" s="2">
        <v>0</v>
      </c>
      <c r="CC61" s="2">
        <v>0</v>
      </c>
    </row>
    <row r="62" spans="1:81" x14ac:dyDescent="0.25">
      <c r="A62" t="s">
        <v>128</v>
      </c>
      <c r="B62" t="s">
        <v>129</v>
      </c>
      <c r="C62" t="s">
        <v>81</v>
      </c>
      <c r="D62" t="s">
        <v>130</v>
      </c>
      <c r="E62" t="s">
        <v>83</v>
      </c>
      <c r="F62" t="s">
        <v>84</v>
      </c>
      <c r="G62" t="s">
        <v>85</v>
      </c>
      <c r="H62" t="s">
        <v>105</v>
      </c>
      <c r="I62" t="s">
        <v>113</v>
      </c>
      <c r="J62" t="s">
        <v>114</v>
      </c>
      <c r="K62" t="s">
        <v>115</v>
      </c>
      <c r="L62" t="s">
        <v>99</v>
      </c>
      <c r="M62">
        <f t="shared" si="1"/>
        <v>11172</v>
      </c>
      <c r="N62" t="str">
        <f>VLOOKUP(M62,[1]data1!$G$2:$H$10,2,FALSE)</f>
        <v>M7B</v>
      </c>
      <c r="O62" t="s">
        <v>578</v>
      </c>
      <c r="P62" t="str">
        <f t="shared" si="0"/>
        <v>S014M7B</v>
      </c>
      <c r="Q62">
        <v>18600000</v>
      </c>
      <c r="R62">
        <v>1800000</v>
      </c>
      <c r="S62">
        <f t="shared" si="2"/>
        <v>20400000</v>
      </c>
      <c r="T62" t="s">
        <v>131</v>
      </c>
      <c r="U62">
        <v>11172</v>
      </c>
      <c r="V62" s="2">
        <v>20482000</v>
      </c>
      <c r="W62" s="2">
        <v>26600000</v>
      </c>
      <c r="X62" s="2">
        <v>5199</v>
      </c>
      <c r="Y62" s="2">
        <v>111067461</v>
      </c>
      <c r="Z62" s="2">
        <v>180103200</v>
      </c>
      <c r="AA62" s="2">
        <v>81</v>
      </c>
      <c r="AB62" s="2">
        <v>2942093</v>
      </c>
      <c r="AC62" s="2">
        <v>3665900</v>
      </c>
      <c r="AD62">
        <v>0</v>
      </c>
      <c r="AE62">
        <v>0</v>
      </c>
      <c r="AF62">
        <v>0</v>
      </c>
      <c r="AG62">
        <v>0</v>
      </c>
      <c r="AH62" s="2">
        <v>0</v>
      </c>
      <c r="AI62" s="2">
        <v>0</v>
      </c>
      <c r="AJ62" s="2">
        <v>0</v>
      </c>
      <c r="AK62">
        <v>0</v>
      </c>
      <c r="AL62" s="2">
        <v>0</v>
      </c>
      <c r="AM62" s="2">
        <v>0</v>
      </c>
      <c r="AN62">
        <v>0</v>
      </c>
      <c r="AO62" s="2">
        <v>0</v>
      </c>
      <c r="AP62" s="2">
        <v>0</v>
      </c>
      <c r="AQ62">
        <v>0</v>
      </c>
      <c r="AR62">
        <v>0</v>
      </c>
      <c r="AS62" s="2">
        <v>455000</v>
      </c>
      <c r="AT62" s="2">
        <v>788554</v>
      </c>
      <c r="AU62" s="2">
        <v>5152</v>
      </c>
      <c r="AV62" s="2">
        <v>109800359</v>
      </c>
      <c r="AW62" s="2">
        <v>177931700</v>
      </c>
      <c r="AX62">
        <v>0</v>
      </c>
      <c r="AY62" s="2">
        <v>0</v>
      </c>
      <c r="AZ62" s="2">
        <v>0</v>
      </c>
      <c r="BA62">
        <v>267</v>
      </c>
      <c r="BB62" s="2">
        <v>7658709</v>
      </c>
      <c r="BC62" s="2">
        <v>12865200</v>
      </c>
      <c r="BD62">
        <v>0</v>
      </c>
      <c r="BE62">
        <v>0</v>
      </c>
      <c r="BF62">
        <v>0</v>
      </c>
      <c r="BG62">
        <v>0</v>
      </c>
      <c r="BH62" s="2">
        <v>0</v>
      </c>
      <c r="BI62" s="2">
        <v>0</v>
      </c>
      <c r="BJ62">
        <v>0</v>
      </c>
      <c r="BK62" s="2">
        <v>0</v>
      </c>
      <c r="BL62" s="2">
        <v>0</v>
      </c>
      <c r="BM62" s="2">
        <v>39460938</v>
      </c>
      <c r="BN62" s="2">
        <v>68511500</v>
      </c>
      <c r="BO62" s="2">
        <v>31334961</v>
      </c>
      <c r="BP62" s="2">
        <v>52900300</v>
      </c>
      <c r="BQ62" s="2">
        <v>9102460</v>
      </c>
      <c r="BR62" s="2">
        <v>14726100</v>
      </c>
      <c r="BS62" s="2">
        <v>29902000</v>
      </c>
      <c r="BT62" s="2">
        <v>41793800</v>
      </c>
      <c r="BU62" s="3">
        <v>44411</v>
      </c>
      <c r="BV62" s="3">
        <v>44407</v>
      </c>
      <c r="BW62" s="3">
        <v>44412</v>
      </c>
      <c r="BX62">
        <v>5152</v>
      </c>
      <c r="BY62">
        <v>5152</v>
      </c>
      <c r="BZ62" t="s">
        <v>115</v>
      </c>
      <c r="CA62">
        <v>0</v>
      </c>
      <c r="CB62" s="2">
        <v>0</v>
      </c>
      <c r="CC62" s="2">
        <v>0</v>
      </c>
    </row>
    <row r="63" spans="1:81" x14ac:dyDescent="0.25">
      <c r="A63" t="s">
        <v>128</v>
      </c>
      <c r="B63" t="s">
        <v>129</v>
      </c>
      <c r="C63" t="s">
        <v>81</v>
      </c>
      <c r="D63" t="s">
        <v>130</v>
      </c>
      <c r="E63" t="s">
        <v>83</v>
      </c>
      <c r="F63" t="s">
        <v>84</v>
      </c>
      <c r="G63" t="s">
        <v>85</v>
      </c>
      <c r="H63" t="s">
        <v>105</v>
      </c>
      <c r="I63" t="s">
        <v>113</v>
      </c>
      <c r="J63" t="s">
        <v>114</v>
      </c>
      <c r="K63" t="s">
        <v>115</v>
      </c>
      <c r="L63" t="s">
        <v>99</v>
      </c>
      <c r="M63">
        <f t="shared" si="1"/>
        <v>11173</v>
      </c>
      <c r="N63" t="str">
        <f>VLOOKUP(M63,[1]data1!$G$2:$H$10,2,FALSE)</f>
        <v>M7C</v>
      </c>
      <c r="O63" t="s">
        <v>578</v>
      </c>
      <c r="P63" t="str">
        <f t="shared" si="0"/>
        <v>S014M7C</v>
      </c>
      <c r="Q63">
        <v>20000000</v>
      </c>
      <c r="R63">
        <v>200000</v>
      </c>
      <c r="S63">
        <f t="shared" si="2"/>
        <v>20200000</v>
      </c>
      <c r="T63" t="s">
        <v>131</v>
      </c>
      <c r="U63">
        <v>11173</v>
      </c>
      <c r="V63" s="2">
        <v>22015000</v>
      </c>
      <c r="W63" s="2">
        <v>25900000</v>
      </c>
      <c r="X63" s="2">
        <v>5179</v>
      </c>
      <c r="Y63" s="2">
        <v>164945527</v>
      </c>
      <c r="Z63" s="2">
        <v>223654600</v>
      </c>
      <c r="AA63">
        <v>54</v>
      </c>
      <c r="AB63" s="2">
        <v>2887954</v>
      </c>
      <c r="AC63" s="2">
        <v>3261400</v>
      </c>
      <c r="AD63">
        <v>0</v>
      </c>
      <c r="AE63" s="2">
        <v>0</v>
      </c>
      <c r="AF63" s="2">
        <v>0</v>
      </c>
      <c r="AG63" s="2">
        <v>0</v>
      </c>
      <c r="AH63">
        <v>0</v>
      </c>
      <c r="AI63" s="2">
        <v>0</v>
      </c>
      <c r="AJ63" s="2">
        <v>0</v>
      </c>
      <c r="AK63">
        <v>0</v>
      </c>
      <c r="AL63" s="2">
        <v>0</v>
      </c>
      <c r="AM63" s="2">
        <v>0</v>
      </c>
      <c r="AN63">
        <v>0</v>
      </c>
      <c r="AO63" s="2">
        <v>0</v>
      </c>
      <c r="AP63" s="2">
        <v>0</v>
      </c>
      <c r="AQ63">
        <v>0</v>
      </c>
      <c r="AR63">
        <v>0</v>
      </c>
      <c r="AS63" s="2">
        <v>84650</v>
      </c>
      <c r="AT63" s="2">
        <v>535383</v>
      </c>
      <c r="AU63" s="2">
        <v>5151</v>
      </c>
      <c r="AV63" s="2">
        <v>164169563</v>
      </c>
      <c r="AW63" s="2">
        <v>222525700</v>
      </c>
      <c r="AX63">
        <v>0</v>
      </c>
      <c r="AY63" s="2">
        <v>0</v>
      </c>
      <c r="AZ63" s="2">
        <v>0</v>
      </c>
      <c r="BA63">
        <v>0</v>
      </c>
      <c r="BB63">
        <v>0</v>
      </c>
      <c r="BC63">
        <v>0</v>
      </c>
      <c r="BD63">
        <v>0</v>
      </c>
      <c r="BE63" s="2">
        <v>0</v>
      </c>
      <c r="BF63" s="2">
        <v>0</v>
      </c>
      <c r="BG63">
        <v>0</v>
      </c>
      <c r="BH63" s="2">
        <v>0</v>
      </c>
      <c r="BI63" s="2">
        <v>0</v>
      </c>
      <c r="BJ63">
        <v>0</v>
      </c>
      <c r="BK63" s="2">
        <v>0</v>
      </c>
      <c r="BL63" s="2">
        <v>0</v>
      </c>
      <c r="BM63" s="2">
        <v>51944893</v>
      </c>
      <c r="BN63" s="2">
        <v>76796000</v>
      </c>
      <c r="BO63" s="2">
        <v>9541911</v>
      </c>
      <c r="BP63" s="2">
        <v>12406000</v>
      </c>
      <c r="BQ63" s="2">
        <v>24507121</v>
      </c>
      <c r="BR63" s="2">
        <v>33532000</v>
      </c>
      <c r="BS63" s="2">
        <v>77973547</v>
      </c>
      <c r="BT63" s="2">
        <v>99501700</v>
      </c>
      <c r="BU63" s="3">
        <v>44411</v>
      </c>
      <c r="BV63" s="3">
        <v>44392</v>
      </c>
      <c r="BW63" s="3">
        <v>44412</v>
      </c>
      <c r="BX63">
        <v>5151</v>
      </c>
      <c r="BY63">
        <v>5151</v>
      </c>
      <c r="BZ63" t="s">
        <v>115</v>
      </c>
      <c r="CA63">
        <v>0</v>
      </c>
      <c r="CB63">
        <v>0</v>
      </c>
      <c r="CC63">
        <v>0</v>
      </c>
    </row>
    <row r="64" spans="1:81" x14ac:dyDescent="0.25">
      <c r="A64" t="s">
        <v>128</v>
      </c>
      <c r="B64" t="s">
        <v>129</v>
      </c>
      <c r="C64" t="s">
        <v>81</v>
      </c>
      <c r="D64" t="s">
        <v>130</v>
      </c>
      <c r="E64" t="s">
        <v>83</v>
      </c>
      <c r="F64" t="s">
        <v>84</v>
      </c>
      <c r="G64" t="s">
        <v>85</v>
      </c>
      <c r="H64" t="s">
        <v>105</v>
      </c>
      <c r="I64" t="s">
        <v>113</v>
      </c>
      <c r="J64" t="s">
        <v>114</v>
      </c>
      <c r="K64" t="s">
        <v>115</v>
      </c>
      <c r="L64" t="s">
        <v>99</v>
      </c>
      <c r="M64">
        <f t="shared" si="1"/>
        <v>11281</v>
      </c>
      <c r="N64" t="str">
        <f>VLOOKUP(M64,[1]data1!$G$2:$H$10,2,FALSE)</f>
        <v>M8A</v>
      </c>
      <c r="O64" t="s">
        <v>579</v>
      </c>
      <c r="P64" t="str">
        <f t="shared" si="0"/>
        <v>S014M8A</v>
      </c>
      <c r="Q64">
        <v>184200000</v>
      </c>
      <c r="R64">
        <v>0</v>
      </c>
      <c r="S64">
        <f t="shared" si="2"/>
        <v>184200000</v>
      </c>
      <c r="T64" t="s">
        <v>131</v>
      </c>
      <c r="U64">
        <v>11281</v>
      </c>
      <c r="V64" s="2">
        <v>202590000</v>
      </c>
      <c r="W64" s="2">
        <v>225100000</v>
      </c>
      <c r="X64" s="2">
        <v>59930</v>
      </c>
      <c r="Y64" s="2">
        <v>772842111</v>
      </c>
      <c r="Z64" s="2">
        <v>1033030550</v>
      </c>
      <c r="AA64" s="2">
        <v>2031</v>
      </c>
      <c r="AB64" s="2">
        <v>22780008</v>
      </c>
      <c r="AC64" s="2">
        <v>26378650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>
        <v>0</v>
      </c>
      <c r="AR64">
        <v>0</v>
      </c>
      <c r="AS64" s="2">
        <v>1320645</v>
      </c>
      <c r="AT64" s="2">
        <v>2447671</v>
      </c>
      <c r="AU64" s="2">
        <v>59080</v>
      </c>
      <c r="AV64" s="2">
        <v>764535503</v>
      </c>
      <c r="AW64" s="2">
        <v>1022371700</v>
      </c>
      <c r="AX64" s="2">
        <v>0</v>
      </c>
      <c r="AY64" s="2">
        <v>0</v>
      </c>
      <c r="AZ64" s="2">
        <v>0</v>
      </c>
      <c r="BA64">
        <v>27</v>
      </c>
      <c r="BB64" s="2">
        <v>642103</v>
      </c>
      <c r="BC64" s="2">
        <v>885600</v>
      </c>
      <c r="BD64" s="2">
        <v>0</v>
      </c>
      <c r="BE64" s="2">
        <v>0</v>
      </c>
      <c r="BF64" s="2">
        <v>0</v>
      </c>
      <c r="BG64">
        <v>0</v>
      </c>
      <c r="BH64" s="2">
        <v>0</v>
      </c>
      <c r="BI64" s="2">
        <v>0</v>
      </c>
      <c r="BJ64">
        <v>0</v>
      </c>
      <c r="BK64" s="2">
        <v>0</v>
      </c>
      <c r="BL64" s="2">
        <v>0</v>
      </c>
      <c r="BM64" s="2">
        <v>371397360</v>
      </c>
      <c r="BN64" s="2">
        <v>490003525</v>
      </c>
      <c r="BO64" s="2">
        <v>79444784</v>
      </c>
      <c r="BP64" s="2">
        <v>107288000</v>
      </c>
      <c r="BQ64" s="2">
        <v>82522181</v>
      </c>
      <c r="BR64" s="2">
        <v>108820800</v>
      </c>
      <c r="BS64" s="2">
        <v>224062949</v>
      </c>
      <c r="BT64" s="2">
        <v>305931600</v>
      </c>
      <c r="BU64" s="3">
        <v>44411</v>
      </c>
      <c r="BV64" s="3">
        <v>44407</v>
      </c>
      <c r="BW64" s="3">
        <v>44412</v>
      </c>
      <c r="BX64">
        <v>59080</v>
      </c>
      <c r="BY64">
        <v>59080</v>
      </c>
      <c r="BZ64" t="s">
        <v>115</v>
      </c>
      <c r="CA64">
        <v>0</v>
      </c>
      <c r="CB64" s="2">
        <v>0</v>
      </c>
      <c r="CC64" s="2">
        <v>0</v>
      </c>
    </row>
    <row r="65" spans="1:81" x14ac:dyDescent="0.25">
      <c r="A65" t="s">
        <v>128</v>
      </c>
      <c r="B65" t="s">
        <v>129</v>
      </c>
      <c r="C65" t="s">
        <v>81</v>
      </c>
      <c r="D65" t="s">
        <v>130</v>
      </c>
      <c r="E65" t="s">
        <v>83</v>
      </c>
      <c r="F65" t="s">
        <v>84</v>
      </c>
      <c r="G65" t="s">
        <v>85</v>
      </c>
      <c r="H65" t="s">
        <v>105</v>
      </c>
      <c r="I65" t="s">
        <v>113</v>
      </c>
      <c r="J65" t="s">
        <v>114</v>
      </c>
      <c r="K65" t="s">
        <v>115</v>
      </c>
      <c r="L65" t="s">
        <v>99</v>
      </c>
      <c r="M65">
        <f t="shared" si="1"/>
        <v>11282</v>
      </c>
      <c r="N65" t="str">
        <f>VLOOKUP(M65,[1]data1!$G$2:$H$10,2,FALSE)</f>
        <v>M8B</v>
      </c>
      <c r="O65" t="s">
        <v>579</v>
      </c>
      <c r="P65" t="str">
        <f t="shared" si="0"/>
        <v>S014M8B</v>
      </c>
      <c r="Q65">
        <v>124100000</v>
      </c>
      <c r="R65">
        <v>0</v>
      </c>
      <c r="S65">
        <f t="shared" si="2"/>
        <v>124100000</v>
      </c>
      <c r="T65" t="s">
        <v>131</v>
      </c>
      <c r="U65">
        <v>11282</v>
      </c>
      <c r="V65" s="2">
        <v>136530000</v>
      </c>
      <c r="W65" s="2">
        <v>151700000</v>
      </c>
      <c r="X65" s="2">
        <v>62269</v>
      </c>
      <c r="Y65" s="2">
        <v>453221886</v>
      </c>
      <c r="Z65" s="2">
        <v>589638650</v>
      </c>
      <c r="AA65" s="2">
        <v>2963</v>
      </c>
      <c r="AB65" s="2">
        <v>18425165</v>
      </c>
      <c r="AC65" s="2">
        <v>21257400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>
        <v>0</v>
      </c>
      <c r="AR65">
        <v>0</v>
      </c>
      <c r="AS65" s="2">
        <v>783219</v>
      </c>
      <c r="AT65" s="2">
        <v>1197267</v>
      </c>
      <c r="AU65" s="2">
        <v>60613</v>
      </c>
      <c r="AV65" s="2">
        <v>444788543</v>
      </c>
      <c r="AW65" s="2">
        <v>580035800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>
        <v>171</v>
      </c>
      <c r="BH65" s="2">
        <v>938211</v>
      </c>
      <c r="BI65" s="2">
        <v>558000</v>
      </c>
      <c r="BJ65">
        <v>0</v>
      </c>
      <c r="BK65" s="2">
        <v>0</v>
      </c>
      <c r="BL65" s="2">
        <v>0</v>
      </c>
      <c r="BM65" s="2">
        <v>265125070</v>
      </c>
      <c r="BN65" s="2">
        <v>337770450</v>
      </c>
      <c r="BO65" s="2">
        <v>107746366</v>
      </c>
      <c r="BP65" s="2">
        <v>146883900</v>
      </c>
      <c r="BQ65" s="2">
        <v>17057902</v>
      </c>
      <c r="BR65" s="2">
        <v>23024150</v>
      </c>
      <c r="BS65" s="2">
        <v>54833246</v>
      </c>
      <c r="BT65" s="2">
        <v>72321900</v>
      </c>
      <c r="BU65" s="3">
        <v>44411</v>
      </c>
      <c r="BV65" s="3">
        <v>44405</v>
      </c>
      <c r="BW65" s="3">
        <v>44412</v>
      </c>
      <c r="BX65">
        <v>60613</v>
      </c>
      <c r="BY65">
        <v>60613</v>
      </c>
      <c r="BZ65" t="s">
        <v>115</v>
      </c>
      <c r="CA65" s="2">
        <v>0</v>
      </c>
      <c r="CB65" s="2">
        <v>0</v>
      </c>
      <c r="CC65" s="2">
        <v>0</v>
      </c>
    </row>
    <row r="66" spans="1:81" x14ac:dyDescent="0.25">
      <c r="A66" t="s">
        <v>128</v>
      </c>
      <c r="B66" t="s">
        <v>129</v>
      </c>
      <c r="C66" t="s">
        <v>81</v>
      </c>
      <c r="D66" t="s">
        <v>130</v>
      </c>
      <c r="E66" t="s">
        <v>83</v>
      </c>
      <c r="F66" t="s">
        <v>84</v>
      </c>
      <c r="G66" t="s">
        <v>85</v>
      </c>
      <c r="H66" t="s">
        <v>105</v>
      </c>
      <c r="I66" t="s">
        <v>113</v>
      </c>
      <c r="J66" t="s">
        <v>114</v>
      </c>
      <c r="K66" t="s">
        <v>115</v>
      </c>
      <c r="L66" t="s">
        <v>99</v>
      </c>
      <c r="M66">
        <f t="shared" si="1"/>
        <v>11283</v>
      </c>
      <c r="N66" t="str">
        <f>VLOOKUP(M66,[1]data1!$G$2:$H$10,2,FALSE)</f>
        <v>M8C</v>
      </c>
      <c r="O66" t="s">
        <v>579</v>
      </c>
      <c r="P66" t="str">
        <f t="shared" ref="P66:P129" si="3">CONCATENATE(B66,N66)</f>
        <v>S014M8C</v>
      </c>
      <c r="Q66">
        <v>52800000</v>
      </c>
      <c r="R66">
        <v>0</v>
      </c>
      <c r="S66">
        <f t="shared" ref="S66:S129" si="4">SUM(Q66:R66)</f>
        <v>52800000</v>
      </c>
      <c r="T66" t="s">
        <v>131</v>
      </c>
      <c r="U66">
        <v>11283</v>
      </c>
      <c r="V66" s="2">
        <v>58125000</v>
      </c>
      <c r="W66" s="2">
        <v>62500000</v>
      </c>
      <c r="X66" s="2">
        <v>27704</v>
      </c>
      <c r="Y66" s="2">
        <v>228113737</v>
      </c>
      <c r="Z66" s="2">
        <v>289289735</v>
      </c>
      <c r="AA66" s="2">
        <v>1267</v>
      </c>
      <c r="AB66" s="2">
        <v>10530369</v>
      </c>
      <c r="AC66" s="2">
        <v>11806400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>
        <v>0</v>
      </c>
      <c r="AO66" s="2">
        <v>0</v>
      </c>
      <c r="AP66" s="2">
        <v>0</v>
      </c>
      <c r="AQ66">
        <v>0</v>
      </c>
      <c r="AR66">
        <v>0</v>
      </c>
      <c r="AS66" s="2">
        <v>220800</v>
      </c>
      <c r="AT66" s="2">
        <v>1161485</v>
      </c>
      <c r="AU66" s="2">
        <v>27217</v>
      </c>
      <c r="AV66" s="2">
        <v>224920843</v>
      </c>
      <c r="AW66" s="2">
        <v>284841910</v>
      </c>
      <c r="AX66" s="2">
        <v>0</v>
      </c>
      <c r="AY66" s="2">
        <v>0</v>
      </c>
      <c r="AZ66" s="2">
        <v>0</v>
      </c>
      <c r="BA66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>
        <v>0</v>
      </c>
      <c r="BH66" s="2">
        <v>0</v>
      </c>
      <c r="BI66" s="2">
        <v>0</v>
      </c>
      <c r="BJ66">
        <v>0</v>
      </c>
      <c r="BK66" s="2">
        <v>4379</v>
      </c>
      <c r="BL66" s="2">
        <v>465200</v>
      </c>
      <c r="BM66" s="2">
        <v>95809830</v>
      </c>
      <c r="BN66" s="2">
        <v>121522360</v>
      </c>
      <c r="BO66" s="2">
        <v>43924300</v>
      </c>
      <c r="BP66" s="2">
        <v>55182250</v>
      </c>
      <c r="BQ66" s="2">
        <v>37123163</v>
      </c>
      <c r="BR66" s="2">
        <v>47419100</v>
      </c>
      <c r="BS66" s="2">
        <v>44828337</v>
      </c>
      <c r="BT66" s="2">
        <v>56481400</v>
      </c>
      <c r="BU66" s="3">
        <v>44411</v>
      </c>
      <c r="BV66" s="3">
        <v>44409</v>
      </c>
      <c r="BW66" s="3">
        <v>44412</v>
      </c>
      <c r="BX66">
        <v>27217</v>
      </c>
      <c r="BY66">
        <v>27217</v>
      </c>
      <c r="BZ66" t="s">
        <v>115</v>
      </c>
      <c r="CA66">
        <v>0</v>
      </c>
      <c r="CB66" s="2">
        <v>0</v>
      </c>
      <c r="CC66" s="2">
        <v>0</v>
      </c>
    </row>
    <row r="67" spans="1:81" x14ac:dyDescent="0.25">
      <c r="A67" t="s">
        <v>128</v>
      </c>
      <c r="B67" t="s">
        <v>129</v>
      </c>
      <c r="C67" t="s">
        <v>81</v>
      </c>
      <c r="D67" t="s">
        <v>130</v>
      </c>
      <c r="E67" t="s">
        <v>83</v>
      </c>
      <c r="F67" t="s">
        <v>84</v>
      </c>
      <c r="G67" t="s">
        <v>85</v>
      </c>
      <c r="H67" t="s">
        <v>105</v>
      </c>
      <c r="I67" t="s">
        <v>113</v>
      </c>
      <c r="J67" t="s">
        <v>114</v>
      </c>
      <c r="K67" t="s">
        <v>115</v>
      </c>
      <c r="L67" t="s">
        <v>99</v>
      </c>
      <c r="M67">
        <f t="shared" ref="M67:M130" si="5">U67</f>
        <v>11384</v>
      </c>
      <c r="N67" t="str">
        <f>VLOOKUP(M67,[1]data1!$G$2:$H$10,2,FALSE)</f>
        <v>M8D</v>
      </c>
      <c r="O67" t="s">
        <v>579</v>
      </c>
      <c r="P67" t="str">
        <f t="shared" si="3"/>
        <v>S014M8D</v>
      </c>
      <c r="Q67">
        <v>52400000</v>
      </c>
      <c r="R67">
        <v>0</v>
      </c>
      <c r="S67">
        <f t="shared" si="4"/>
        <v>52400000</v>
      </c>
      <c r="T67" t="s">
        <v>131</v>
      </c>
      <c r="U67">
        <v>11384</v>
      </c>
      <c r="V67" s="2">
        <v>57624000</v>
      </c>
      <c r="W67" s="2">
        <v>58800000</v>
      </c>
      <c r="X67" s="2">
        <v>5036</v>
      </c>
      <c r="Y67" s="2">
        <v>63299661</v>
      </c>
      <c r="Z67" s="2">
        <v>82760900</v>
      </c>
      <c r="AA67" s="2">
        <v>173</v>
      </c>
      <c r="AB67" s="2">
        <v>4760715</v>
      </c>
      <c r="AC67" s="2">
        <v>5088450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>
        <v>0</v>
      </c>
      <c r="AL67" s="2">
        <v>0</v>
      </c>
      <c r="AM67" s="2">
        <v>0</v>
      </c>
      <c r="AN67">
        <v>0</v>
      </c>
      <c r="AO67" s="2">
        <v>0</v>
      </c>
      <c r="AP67" s="2">
        <v>0</v>
      </c>
      <c r="AQ67">
        <v>0</v>
      </c>
      <c r="AR67">
        <v>0</v>
      </c>
      <c r="AS67" s="2">
        <v>154867</v>
      </c>
      <c r="AT67" s="2">
        <v>251927</v>
      </c>
      <c r="AU67" s="2">
        <v>4914</v>
      </c>
      <c r="AV67" s="2">
        <v>59460638</v>
      </c>
      <c r="AW67" s="2">
        <v>78972200</v>
      </c>
      <c r="AX67" s="2">
        <v>0</v>
      </c>
      <c r="AY67" s="2">
        <v>0</v>
      </c>
      <c r="AZ67" s="2">
        <v>0</v>
      </c>
      <c r="BA67">
        <v>0</v>
      </c>
      <c r="BB67">
        <v>0</v>
      </c>
      <c r="BC67">
        <v>0</v>
      </c>
      <c r="BD67" s="2">
        <v>117</v>
      </c>
      <c r="BE67" s="2">
        <v>1172710</v>
      </c>
      <c r="BF67" s="2">
        <v>1612500</v>
      </c>
      <c r="BG67">
        <v>22</v>
      </c>
      <c r="BH67" s="2">
        <v>595656</v>
      </c>
      <c r="BI67" s="2">
        <v>245000</v>
      </c>
      <c r="BJ67">
        <v>0</v>
      </c>
      <c r="BK67" s="2">
        <v>0</v>
      </c>
      <c r="BL67" s="2">
        <v>0</v>
      </c>
      <c r="BM67" s="2">
        <v>40076502</v>
      </c>
      <c r="BN67" s="2">
        <v>51295650</v>
      </c>
      <c r="BO67" s="2">
        <v>12151938</v>
      </c>
      <c r="BP67" s="2">
        <v>17342400</v>
      </c>
      <c r="BQ67" s="2">
        <v>1603439</v>
      </c>
      <c r="BR67" s="2">
        <v>2275100</v>
      </c>
      <c r="BS67" s="2">
        <v>5628759</v>
      </c>
      <c r="BT67" s="2">
        <v>8059050</v>
      </c>
      <c r="BU67" s="3">
        <v>44411</v>
      </c>
      <c r="BV67" s="3">
        <v>44407</v>
      </c>
      <c r="BW67" s="3">
        <v>44412</v>
      </c>
      <c r="BX67">
        <v>4914</v>
      </c>
      <c r="BY67">
        <v>4914</v>
      </c>
      <c r="BZ67" t="s">
        <v>115</v>
      </c>
      <c r="CA67">
        <v>0</v>
      </c>
      <c r="CB67" s="2">
        <v>0</v>
      </c>
      <c r="CC67" s="2">
        <v>0</v>
      </c>
    </row>
    <row r="68" spans="1:81" x14ac:dyDescent="0.25">
      <c r="A68" t="s">
        <v>132</v>
      </c>
      <c r="B68" t="s">
        <v>133</v>
      </c>
      <c r="C68" t="s">
        <v>81</v>
      </c>
      <c r="D68" t="s">
        <v>134</v>
      </c>
      <c r="E68" t="s">
        <v>83</v>
      </c>
      <c r="F68" t="s">
        <v>84</v>
      </c>
      <c r="G68" t="s">
        <v>85</v>
      </c>
      <c r="H68" t="s">
        <v>86</v>
      </c>
      <c r="I68" t="s">
        <v>135</v>
      </c>
      <c r="J68" t="s">
        <v>114</v>
      </c>
      <c r="K68" t="s">
        <v>136</v>
      </c>
      <c r="L68" t="s">
        <v>99</v>
      </c>
      <c r="M68">
        <f t="shared" si="5"/>
        <v>11161</v>
      </c>
      <c r="N68" t="str">
        <f>VLOOKUP(M68,[1]data1!$G$2:$H$10,2,FALSE)</f>
        <v>M6A</v>
      </c>
      <c r="O68" t="s">
        <v>578</v>
      </c>
      <c r="P68" t="str">
        <f t="shared" si="3"/>
        <v>S015M6A</v>
      </c>
      <c r="Q68">
        <v>7200000</v>
      </c>
      <c r="R68">
        <v>900000</v>
      </c>
      <c r="S68">
        <f t="shared" si="4"/>
        <v>8100000</v>
      </c>
      <c r="T68" t="s">
        <v>137</v>
      </c>
      <c r="U68">
        <v>11161</v>
      </c>
      <c r="V68" s="2">
        <v>7910000</v>
      </c>
      <c r="W68" s="2">
        <v>11300000</v>
      </c>
      <c r="X68" s="2">
        <v>5559</v>
      </c>
      <c r="Y68" s="2">
        <v>177338249</v>
      </c>
      <c r="Z68" s="2">
        <v>287271100</v>
      </c>
      <c r="AA68" s="2">
        <v>62</v>
      </c>
      <c r="AB68" s="2">
        <v>2735581</v>
      </c>
      <c r="AC68" s="2">
        <v>4089300</v>
      </c>
      <c r="AD68">
        <v>0</v>
      </c>
      <c r="AE68">
        <v>0</v>
      </c>
      <c r="AF68">
        <v>0</v>
      </c>
      <c r="AG68">
        <v>0</v>
      </c>
      <c r="AH68" s="2">
        <v>0</v>
      </c>
      <c r="AI68" s="2">
        <v>0</v>
      </c>
      <c r="AJ68" s="2">
        <v>0</v>
      </c>
      <c r="AK68">
        <v>0</v>
      </c>
      <c r="AL68" s="2">
        <v>0</v>
      </c>
      <c r="AM68" s="2">
        <v>0</v>
      </c>
      <c r="AN68">
        <v>0</v>
      </c>
      <c r="AO68" s="2">
        <v>0</v>
      </c>
      <c r="AP68" s="2">
        <v>0</v>
      </c>
      <c r="AQ68">
        <v>0</v>
      </c>
      <c r="AR68">
        <v>0</v>
      </c>
      <c r="AS68" s="2">
        <v>1080160</v>
      </c>
      <c r="AT68" s="2">
        <v>222769</v>
      </c>
      <c r="AU68" s="2">
        <v>5527</v>
      </c>
      <c r="AV68" s="2">
        <v>175983218</v>
      </c>
      <c r="AW68" s="2">
        <v>285146600</v>
      </c>
      <c r="AX68">
        <v>0</v>
      </c>
      <c r="AY68" s="2">
        <v>0</v>
      </c>
      <c r="AZ68" s="2">
        <v>0</v>
      </c>
      <c r="BA68">
        <v>0</v>
      </c>
      <c r="BB68" s="2">
        <v>0</v>
      </c>
      <c r="BC68" s="2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s="2">
        <v>38839832</v>
      </c>
      <c r="BN68" s="2">
        <v>68023500</v>
      </c>
      <c r="BO68" s="2">
        <v>32400543</v>
      </c>
      <c r="BP68" s="2">
        <v>55059000</v>
      </c>
      <c r="BQ68" s="2">
        <v>17121983</v>
      </c>
      <c r="BR68" s="2">
        <v>29080600</v>
      </c>
      <c r="BS68" s="2">
        <v>87576040</v>
      </c>
      <c r="BT68" s="2">
        <v>132932500</v>
      </c>
      <c r="BU68" s="3">
        <v>44411</v>
      </c>
      <c r="BV68" s="3">
        <v>44405</v>
      </c>
      <c r="BW68" s="3">
        <v>44412</v>
      </c>
      <c r="BX68">
        <v>5527</v>
      </c>
      <c r="BY68">
        <v>5527</v>
      </c>
      <c r="BZ68" t="s">
        <v>136</v>
      </c>
      <c r="CA68">
        <v>0</v>
      </c>
      <c r="CB68" s="2">
        <v>0</v>
      </c>
      <c r="CC68" s="2">
        <v>0</v>
      </c>
    </row>
    <row r="69" spans="1:81" x14ac:dyDescent="0.25">
      <c r="A69" t="s">
        <v>132</v>
      </c>
      <c r="B69" t="s">
        <v>133</v>
      </c>
      <c r="C69" t="s">
        <v>81</v>
      </c>
      <c r="D69" t="s">
        <v>134</v>
      </c>
      <c r="E69" t="s">
        <v>83</v>
      </c>
      <c r="F69" t="s">
        <v>84</v>
      </c>
      <c r="G69" t="s">
        <v>85</v>
      </c>
      <c r="H69" t="s">
        <v>86</v>
      </c>
      <c r="I69" t="s">
        <v>135</v>
      </c>
      <c r="J69" t="s">
        <v>114</v>
      </c>
      <c r="K69" t="s">
        <v>136</v>
      </c>
      <c r="L69" t="s">
        <v>99</v>
      </c>
      <c r="M69">
        <f t="shared" si="5"/>
        <v>11162</v>
      </c>
      <c r="N69" t="str">
        <f>VLOOKUP(M69,[1]data1!$G$2:$H$10,2,FALSE)</f>
        <v>M6B</v>
      </c>
      <c r="O69" t="s">
        <v>578</v>
      </c>
      <c r="P69" t="str">
        <f t="shared" si="3"/>
        <v>S015M6B</v>
      </c>
      <c r="Q69">
        <v>1200000</v>
      </c>
      <c r="R69">
        <v>3600000</v>
      </c>
      <c r="S69">
        <f t="shared" si="4"/>
        <v>4800000</v>
      </c>
      <c r="T69" t="s">
        <v>137</v>
      </c>
      <c r="U69">
        <v>11162</v>
      </c>
      <c r="V69" s="2">
        <v>1330000</v>
      </c>
      <c r="W69" s="2">
        <v>1900000</v>
      </c>
      <c r="X69" s="2">
        <v>8326</v>
      </c>
      <c r="Y69" s="2">
        <v>101359216</v>
      </c>
      <c r="Z69" s="2">
        <v>131122315</v>
      </c>
      <c r="AA69" s="2">
        <v>39</v>
      </c>
      <c r="AB69" s="2">
        <v>607572</v>
      </c>
      <c r="AC69" s="2">
        <v>671900</v>
      </c>
      <c r="AD69">
        <v>0</v>
      </c>
      <c r="AE69">
        <v>0</v>
      </c>
      <c r="AF69">
        <v>0</v>
      </c>
      <c r="AG69">
        <v>0</v>
      </c>
      <c r="AH69" s="2">
        <v>0</v>
      </c>
      <c r="AI69" s="2">
        <v>0</v>
      </c>
      <c r="AJ69" s="2">
        <v>0</v>
      </c>
      <c r="AK69">
        <v>0</v>
      </c>
      <c r="AL69" s="2">
        <v>0</v>
      </c>
      <c r="AM69" s="2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s="2">
        <v>3570</v>
      </c>
      <c r="AT69" s="2">
        <v>210257</v>
      </c>
      <c r="AU69" s="2">
        <v>8302</v>
      </c>
      <c r="AV69" s="2">
        <v>101155319</v>
      </c>
      <c r="AW69" s="2">
        <v>130776815</v>
      </c>
      <c r="AX69">
        <v>0</v>
      </c>
      <c r="AY69" s="2">
        <v>0</v>
      </c>
      <c r="AZ69" s="2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s="2">
        <v>6275355</v>
      </c>
      <c r="BN69" s="2">
        <v>10526100</v>
      </c>
      <c r="BO69" s="2">
        <v>12074025</v>
      </c>
      <c r="BP69" s="2">
        <v>20379800</v>
      </c>
      <c r="BQ69" s="2">
        <v>6614662</v>
      </c>
      <c r="BR69" s="2">
        <v>12350800</v>
      </c>
      <c r="BS69" s="2">
        <v>74091136</v>
      </c>
      <c r="BT69" s="2">
        <v>85220115</v>
      </c>
      <c r="BU69" s="3">
        <v>44411</v>
      </c>
      <c r="BV69" s="3">
        <v>44396</v>
      </c>
      <c r="BW69" s="3">
        <v>44412</v>
      </c>
      <c r="BX69">
        <v>8302</v>
      </c>
      <c r="BY69">
        <v>8302</v>
      </c>
      <c r="BZ69" t="s">
        <v>136</v>
      </c>
      <c r="CA69">
        <v>0</v>
      </c>
      <c r="CB69" s="2">
        <v>0</v>
      </c>
      <c r="CC69" s="2">
        <v>0</v>
      </c>
    </row>
    <row r="70" spans="1:81" x14ac:dyDescent="0.25">
      <c r="A70" t="s">
        <v>132</v>
      </c>
      <c r="B70" t="s">
        <v>133</v>
      </c>
      <c r="C70" t="s">
        <v>81</v>
      </c>
      <c r="D70" t="s">
        <v>134</v>
      </c>
      <c r="E70" t="s">
        <v>83</v>
      </c>
      <c r="F70" t="s">
        <v>84</v>
      </c>
      <c r="G70" t="s">
        <v>85</v>
      </c>
      <c r="H70" t="s">
        <v>86</v>
      </c>
      <c r="I70" t="s">
        <v>135</v>
      </c>
      <c r="J70" t="s">
        <v>114</v>
      </c>
      <c r="K70" t="s">
        <v>136</v>
      </c>
      <c r="L70" t="s">
        <v>99</v>
      </c>
      <c r="M70">
        <f t="shared" si="5"/>
        <v>11171</v>
      </c>
      <c r="N70" t="str">
        <f>VLOOKUP(M70,[1]data1!$G$2:$H$10,2,FALSE)</f>
        <v>M7A</v>
      </c>
      <c r="O70" t="s">
        <v>578</v>
      </c>
      <c r="P70" t="str">
        <f t="shared" si="3"/>
        <v>S015M7A</v>
      </c>
      <c r="Q70">
        <v>10000000</v>
      </c>
      <c r="R70">
        <v>2900000</v>
      </c>
      <c r="S70">
        <f t="shared" si="4"/>
        <v>12900000</v>
      </c>
      <c r="T70" t="s">
        <v>137</v>
      </c>
      <c r="U70">
        <v>11171</v>
      </c>
      <c r="V70" s="2">
        <v>11025000</v>
      </c>
      <c r="W70" s="2">
        <v>14700000</v>
      </c>
      <c r="X70" s="2">
        <v>6481</v>
      </c>
      <c r="Y70" s="2">
        <v>221534292</v>
      </c>
      <c r="Z70" s="2">
        <v>324212800</v>
      </c>
      <c r="AA70" s="2">
        <v>50</v>
      </c>
      <c r="AB70" s="2">
        <v>2397271</v>
      </c>
      <c r="AC70" s="2">
        <v>3229000</v>
      </c>
      <c r="AD70">
        <v>0</v>
      </c>
      <c r="AE70">
        <v>0</v>
      </c>
      <c r="AF70">
        <v>0</v>
      </c>
      <c r="AG70">
        <v>0</v>
      </c>
      <c r="AH70" s="2">
        <v>0</v>
      </c>
      <c r="AI70" s="2">
        <v>0</v>
      </c>
      <c r="AJ70" s="2">
        <v>0</v>
      </c>
      <c r="AK70">
        <v>0</v>
      </c>
      <c r="AL70" s="2">
        <v>0</v>
      </c>
      <c r="AM70" s="2">
        <v>0</v>
      </c>
      <c r="AN70">
        <v>0</v>
      </c>
      <c r="AO70" s="2">
        <v>0</v>
      </c>
      <c r="AP70" s="2">
        <v>0</v>
      </c>
      <c r="AQ70">
        <v>0</v>
      </c>
      <c r="AR70">
        <v>0</v>
      </c>
      <c r="AS70" s="2">
        <v>592000</v>
      </c>
      <c r="AT70" s="2">
        <v>489361</v>
      </c>
      <c r="AU70" s="2">
        <v>6450</v>
      </c>
      <c r="AV70" s="2">
        <v>220537083</v>
      </c>
      <c r="AW70" s="2">
        <v>322522800</v>
      </c>
      <c r="AX70">
        <v>0</v>
      </c>
      <c r="AY70" s="2">
        <v>0</v>
      </c>
      <c r="AZ70" s="2">
        <v>0</v>
      </c>
      <c r="BA70">
        <v>26</v>
      </c>
      <c r="BB70" s="2">
        <v>722691</v>
      </c>
      <c r="BC70" s="2">
        <v>1280000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s="2">
        <v>156182514</v>
      </c>
      <c r="BN70" s="2">
        <v>220257700</v>
      </c>
      <c r="BO70" s="2">
        <v>20945455</v>
      </c>
      <c r="BP70" s="2">
        <v>28288700</v>
      </c>
      <c r="BQ70" s="2">
        <v>7090040</v>
      </c>
      <c r="BR70" s="2">
        <v>12346500</v>
      </c>
      <c r="BS70" s="2">
        <v>36319074</v>
      </c>
      <c r="BT70" s="2">
        <v>61629900</v>
      </c>
      <c r="BU70" s="3">
        <v>44411</v>
      </c>
      <c r="BV70" s="3">
        <v>44393</v>
      </c>
      <c r="BW70" s="3">
        <v>44412</v>
      </c>
      <c r="BX70">
        <v>6450</v>
      </c>
      <c r="BY70">
        <v>6450</v>
      </c>
      <c r="BZ70" t="s">
        <v>136</v>
      </c>
      <c r="CA70">
        <v>0</v>
      </c>
      <c r="CB70" s="2">
        <v>0</v>
      </c>
      <c r="CC70" s="2">
        <v>0</v>
      </c>
    </row>
    <row r="71" spans="1:81" x14ac:dyDescent="0.25">
      <c r="A71" t="s">
        <v>132</v>
      </c>
      <c r="B71" t="s">
        <v>133</v>
      </c>
      <c r="C71" t="s">
        <v>81</v>
      </c>
      <c r="D71" t="s">
        <v>134</v>
      </c>
      <c r="E71" t="s">
        <v>83</v>
      </c>
      <c r="F71" t="s">
        <v>84</v>
      </c>
      <c r="G71" t="s">
        <v>85</v>
      </c>
      <c r="H71" t="s">
        <v>86</v>
      </c>
      <c r="I71" t="s">
        <v>135</v>
      </c>
      <c r="J71" t="s">
        <v>114</v>
      </c>
      <c r="K71" t="s">
        <v>136</v>
      </c>
      <c r="L71" t="s">
        <v>99</v>
      </c>
      <c r="M71">
        <f t="shared" si="5"/>
        <v>11172</v>
      </c>
      <c r="N71" t="str">
        <f>VLOOKUP(M71,[1]data1!$G$2:$H$10,2,FALSE)</f>
        <v>M7B</v>
      </c>
      <c r="O71" t="s">
        <v>578</v>
      </c>
      <c r="P71" t="str">
        <f t="shared" si="3"/>
        <v>S015M7B</v>
      </c>
      <c r="Q71">
        <v>18600000</v>
      </c>
      <c r="R71">
        <v>300000</v>
      </c>
      <c r="S71">
        <f t="shared" si="4"/>
        <v>18900000</v>
      </c>
      <c r="T71" t="s">
        <v>137</v>
      </c>
      <c r="U71">
        <v>11172</v>
      </c>
      <c r="V71" s="2">
        <v>20482000</v>
      </c>
      <c r="W71" s="2">
        <v>26600000</v>
      </c>
      <c r="X71" s="2">
        <v>6386</v>
      </c>
      <c r="Y71" s="2">
        <v>134963313</v>
      </c>
      <c r="Z71" s="2">
        <v>213008200</v>
      </c>
      <c r="AA71" s="2">
        <v>71</v>
      </c>
      <c r="AB71" s="2">
        <v>1406456</v>
      </c>
      <c r="AC71" s="2">
        <v>1729200</v>
      </c>
      <c r="AD71">
        <v>0</v>
      </c>
      <c r="AE71">
        <v>0</v>
      </c>
      <c r="AF71">
        <v>0</v>
      </c>
      <c r="AG71">
        <v>0</v>
      </c>
      <c r="AH71" s="2">
        <v>0</v>
      </c>
      <c r="AI71" s="2">
        <v>0</v>
      </c>
      <c r="AJ71" s="2">
        <v>0</v>
      </c>
      <c r="AK71">
        <v>0</v>
      </c>
      <c r="AL71" s="2">
        <v>0</v>
      </c>
      <c r="AM71" s="2">
        <v>0</v>
      </c>
      <c r="AN71">
        <v>0</v>
      </c>
      <c r="AO71" s="2">
        <v>0</v>
      </c>
      <c r="AP71" s="2">
        <v>0</v>
      </c>
      <c r="AQ71">
        <v>0</v>
      </c>
      <c r="AR71">
        <v>0</v>
      </c>
      <c r="AS71" s="2">
        <v>201100</v>
      </c>
      <c r="AT71" s="2">
        <v>366442</v>
      </c>
      <c r="AU71" s="2">
        <v>6350</v>
      </c>
      <c r="AV71" s="2">
        <v>134464195</v>
      </c>
      <c r="AW71" s="2">
        <v>212161900</v>
      </c>
      <c r="AX71">
        <v>0</v>
      </c>
      <c r="AY71" s="2">
        <v>0</v>
      </c>
      <c r="AZ71" s="2">
        <v>0</v>
      </c>
      <c r="BA71">
        <v>239</v>
      </c>
      <c r="BB71" s="2">
        <v>4765148</v>
      </c>
      <c r="BC71" s="2">
        <v>7927200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s="2">
        <v>47221292</v>
      </c>
      <c r="BN71" s="2">
        <v>82680700</v>
      </c>
      <c r="BO71" s="2">
        <v>29613706</v>
      </c>
      <c r="BP71" s="2">
        <v>47429300</v>
      </c>
      <c r="BQ71" s="2">
        <v>10848666</v>
      </c>
      <c r="BR71" s="2">
        <v>16927700</v>
      </c>
      <c r="BS71" s="2">
        <v>46780531</v>
      </c>
      <c r="BT71" s="2">
        <v>65124200</v>
      </c>
      <c r="BU71" s="3">
        <v>44411</v>
      </c>
      <c r="BV71" s="3">
        <v>44406</v>
      </c>
      <c r="BW71" s="3">
        <v>44412</v>
      </c>
      <c r="BX71">
        <v>6350</v>
      </c>
      <c r="BY71">
        <v>6350</v>
      </c>
      <c r="BZ71" t="s">
        <v>136</v>
      </c>
      <c r="CA71">
        <v>0</v>
      </c>
      <c r="CB71" s="2">
        <v>0</v>
      </c>
      <c r="CC71" s="2">
        <v>0</v>
      </c>
    </row>
    <row r="72" spans="1:81" x14ac:dyDescent="0.25">
      <c r="A72" t="s">
        <v>132</v>
      </c>
      <c r="B72" t="s">
        <v>133</v>
      </c>
      <c r="C72" t="s">
        <v>81</v>
      </c>
      <c r="D72" t="s">
        <v>134</v>
      </c>
      <c r="E72" t="s">
        <v>83</v>
      </c>
      <c r="F72" t="s">
        <v>84</v>
      </c>
      <c r="G72" t="s">
        <v>85</v>
      </c>
      <c r="H72" t="s">
        <v>86</v>
      </c>
      <c r="I72" t="s">
        <v>135</v>
      </c>
      <c r="J72" t="s">
        <v>114</v>
      </c>
      <c r="K72" t="s">
        <v>136</v>
      </c>
      <c r="L72" t="s">
        <v>99</v>
      </c>
      <c r="M72">
        <f t="shared" si="5"/>
        <v>11173</v>
      </c>
      <c r="N72" t="str">
        <f>VLOOKUP(M72,[1]data1!$G$2:$H$10,2,FALSE)</f>
        <v>M7C</v>
      </c>
      <c r="O72" t="s">
        <v>578</v>
      </c>
      <c r="P72" t="str">
        <f t="shared" si="3"/>
        <v>S015M7C</v>
      </c>
      <c r="Q72">
        <v>9700000</v>
      </c>
      <c r="R72">
        <v>0</v>
      </c>
      <c r="S72">
        <f t="shared" si="4"/>
        <v>9700000</v>
      </c>
      <c r="T72" t="s">
        <v>137</v>
      </c>
      <c r="U72">
        <v>11173</v>
      </c>
      <c r="V72" s="2">
        <v>10710000</v>
      </c>
      <c r="W72" s="2">
        <v>12600000</v>
      </c>
      <c r="X72" s="2">
        <v>5951</v>
      </c>
      <c r="Y72" s="2">
        <v>149815749</v>
      </c>
      <c r="Z72" s="2">
        <v>197274000</v>
      </c>
      <c r="AA72">
        <v>27</v>
      </c>
      <c r="AB72" s="2">
        <v>806455</v>
      </c>
      <c r="AC72" s="2">
        <v>929500</v>
      </c>
      <c r="AD72">
        <v>0</v>
      </c>
      <c r="AE72" s="2">
        <v>0</v>
      </c>
      <c r="AF72" s="2">
        <v>0</v>
      </c>
      <c r="AG72" s="2">
        <v>0</v>
      </c>
      <c r="AH72">
        <v>0</v>
      </c>
      <c r="AI72" s="2">
        <v>0</v>
      </c>
      <c r="AJ72" s="2">
        <v>0</v>
      </c>
      <c r="AK72">
        <v>0</v>
      </c>
      <c r="AL72" s="2">
        <v>0</v>
      </c>
      <c r="AM72" s="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s="2">
        <v>38400</v>
      </c>
      <c r="AT72" s="2">
        <v>192512</v>
      </c>
      <c r="AU72" s="2">
        <v>5939</v>
      </c>
      <c r="AV72" s="2">
        <v>149414184</v>
      </c>
      <c r="AW72" s="2">
        <v>196668500</v>
      </c>
      <c r="AX72">
        <v>0</v>
      </c>
      <c r="AY72" s="2">
        <v>0</v>
      </c>
      <c r="AZ72" s="2">
        <v>0</v>
      </c>
      <c r="BA72">
        <v>0</v>
      </c>
      <c r="BB72" s="2">
        <v>0</v>
      </c>
      <c r="BC72" s="2">
        <v>0</v>
      </c>
      <c r="BD72">
        <v>0</v>
      </c>
      <c r="BE72" s="2">
        <v>0</v>
      </c>
      <c r="BF72" s="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 s="2">
        <v>48521791</v>
      </c>
      <c r="BN72" s="2">
        <v>67933500</v>
      </c>
      <c r="BO72" s="2">
        <v>6241448</v>
      </c>
      <c r="BP72" s="2">
        <v>8872500</v>
      </c>
      <c r="BQ72" s="2">
        <v>15365556</v>
      </c>
      <c r="BR72" s="2">
        <v>21620000</v>
      </c>
      <c r="BS72" s="2">
        <v>79100647</v>
      </c>
      <c r="BT72" s="2">
        <v>97967500</v>
      </c>
      <c r="BU72" s="3">
        <v>44411</v>
      </c>
      <c r="BV72" s="3">
        <v>44401</v>
      </c>
      <c r="BW72" s="3">
        <v>44412</v>
      </c>
      <c r="BX72">
        <v>5939</v>
      </c>
      <c r="BY72">
        <v>5939</v>
      </c>
      <c r="BZ72" t="s">
        <v>136</v>
      </c>
      <c r="CA72">
        <v>0</v>
      </c>
      <c r="CB72" s="2">
        <v>0</v>
      </c>
      <c r="CC72" s="2">
        <v>0</v>
      </c>
    </row>
    <row r="73" spans="1:81" x14ac:dyDescent="0.25">
      <c r="A73" t="s">
        <v>132</v>
      </c>
      <c r="B73" t="s">
        <v>133</v>
      </c>
      <c r="C73" t="s">
        <v>81</v>
      </c>
      <c r="D73" t="s">
        <v>134</v>
      </c>
      <c r="E73" t="s">
        <v>83</v>
      </c>
      <c r="F73" t="s">
        <v>84</v>
      </c>
      <c r="G73" t="s">
        <v>85</v>
      </c>
      <c r="H73" t="s">
        <v>86</v>
      </c>
      <c r="I73" t="s">
        <v>135</v>
      </c>
      <c r="J73" t="s">
        <v>114</v>
      </c>
      <c r="K73" t="s">
        <v>136</v>
      </c>
      <c r="L73" t="s">
        <v>99</v>
      </c>
      <c r="M73">
        <f t="shared" si="5"/>
        <v>11281</v>
      </c>
      <c r="N73" t="str">
        <f>VLOOKUP(M73,[1]data1!$G$2:$H$10,2,FALSE)</f>
        <v>M8A</v>
      </c>
      <c r="O73" t="s">
        <v>579</v>
      </c>
      <c r="P73" t="str">
        <f t="shared" si="3"/>
        <v>S015M8A</v>
      </c>
      <c r="Q73">
        <v>132600000</v>
      </c>
      <c r="R73">
        <v>0</v>
      </c>
      <c r="S73">
        <f t="shared" si="4"/>
        <v>132600000</v>
      </c>
      <c r="T73" t="s">
        <v>137</v>
      </c>
      <c r="U73">
        <v>11281</v>
      </c>
      <c r="V73" s="2">
        <v>145890000</v>
      </c>
      <c r="W73" s="2">
        <v>162100000</v>
      </c>
      <c r="X73" s="2">
        <v>61060</v>
      </c>
      <c r="Y73" s="2">
        <v>788407295</v>
      </c>
      <c r="Z73" s="2">
        <v>1059428550</v>
      </c>
      <c r="AA73" s="2">
        <v>2956</v>
      </c>
      <c r="AB73" s="2">
        <v>30331743</v>
      </c>
      <c r="AC73" s="2">
        <v>34872050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>
        <v>0</v>
      </c>
      <c r="AR73">
        <v>0</v>
      </c>
      <c r="AS73" s="2">
        <v>1503881</v>
      </c>
      <c r="AT73" s="2">
        <v>3401991</v>
      </c>
      <c r="AU73" s="2">
        <v>59635</v>
      </c>
      <c r="AV73" s="2">
        <v>775670028</v>
      </c>
      <c r="AW73" s="2">
        <v>1042857650</v>
      </c>
      <c r="AX73">
        <v>0</v>
      </c>
      <c r="AY73" s="2">
        <v>0</v>
      </c>
      <c r="AZ73" s="2">
        <v>0</v>
      </c>
      <c r="BA73" s="2">
        <v>60</v>
      </c>
      <c r="BB73" s="2">
        <v>1053453</v>
      </c>
      <c r="BC73" s="2">
        <v>1623000</v>
      </c>
      <c r="BD73" s="2">
        <v>0</v>
      </c>
      <c r="BE73" s="2">
        <v>0</v>
      </c>
      <c r="BF73" s="2">
        <v>0</v>
      </c>
      <c r="BG73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463657793</v>
      </c>
      <c r="BN73" s="2">
        <v>616113075</v>
      </c>
      <c r="BO73" s="2">
        <v>34343212</v>
      </c>
      <c r="BP73" s="2">
        <v>47553650</v>
      </c>
      <c r="BQ73" s="2">
        <v>35662577</v>
      </c>
      <c r="BR73" s="2">
        <v>48274400</v>
      </c>
      <c r="BS73" s="2">
        <v>241059498</v>
      </c>
      <c r="BT73" s="2">
        <v>329652075</v>
      </c>
      <c r="BU73" s="3">
        <v>44411</v>
      </c>
      <c r="BV73" s="3">
        <v>44406</v>
      </c>
      <c r="BW73" s="3">
        <v>44412</v>
      </c>
      <c r="BX73">
        <v>59635</v>
      </c>
      <c r="BY73">
        <v>59635</v>
      </c>
      <c r="BZ73" t="s">
        <v>136</v>
      </c>
      <c r="CA73" s="2">
        <v>0</v>
      </c>
      <c r="CB73" s="2">
        <v>0</v>
      </c>
      <c r="CC73" s="2">
        <v>0</v>
      </c>
    </row>
    <row r="74" spans="1:81" x14ac:dyDescent="0.25">
      <c r="A74" t="s">
        <v>132</v>
      </c>
      <c r="B74" t="s">
        <v>133</v>
      </c>
      <c r="C74" t="s">
        <v>81</v>
      </c>
      <c r="D74" t="s">
        <v>134</v>
      </c>
      <c r="E74" t="s">
        <v>83</v>
      </c>
      <c r="F74" t="s">
        <v>84</v>
      </c>
      <c r="G74" t="s">
        <v>85</v>
      </c>
      <c r="H74" t="s">
        <v>86</v>
      </c>
      <c r="I74" t="s">
        <v>135</v>
      </c>
      <c r="J74" t="s">
        <v>114</v>
      </c>
      <c r="K74" t="s">
        <v>136</v>
      </c>
      <c r="L74" t="s">
        <v>99</v>
      </c>
      <c r="M74">
        <f t="shared" si="5"/>
        <v>11282</v>
      </c>
      <c r="N74" t="str">
        <f>VLOOKUP(M74,[1]data1!$G$2:$H$10,2,FALSE)</f>
        <v>M8B</v>
      </c>
      <c r="O74" t="s">
        <v>579</v>
      </c>
      <c r="P74" t="str">
        <f t="shared" si="3"/>
        <v>S015M8B</v>
      </c>
      <c r="Q74">
        <v>165000000</v>
      </c>
      <c r="R74">
        <v>0</v>
      </c>
      <c r="S74">
        <f t="shared" si="4"/>
        <v>165000000</v>
      </c>
      <c r="T74" t="s">
        <v>137</v>
      </c>
      <c r="U74">
        <v>11282</v>
      </c>
      <c r="V74" s="2">
        <v>181530000</v>
      </c>
      <c r="W74" s="2">
        <v>201700000</v>
      </c>
      <c r="X74" s="2">
        <v>72315</v>
      </c>
      <c r="Y74" s="2">
        <v>505252133</v>
      </c>
      <c r="Z74" s="2">
        <v>659334600</v>
      </c>
      <c r="AA74" s="2">
        <v>4039</v>
      </c>
      <c r="AB74" s="2">
        <v>26416831</v>
      </c>
      <c r="AC74" s="2">
        <v>30872200</v>
      </c>
      <c r="AD74" s="2">
        <v>520</v>
      </c>
      <c r="AE74" s="2">
        <v>4296655</v>
      </c>
      <c r="AF74" s="2">
        <v>5372800</v>
      </c>
      <c r="AG74" s="2">
        <v>4884366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>
        <v>0</v>
      </c>
      <c r="AO74" s="2">
        <v>0</v>
      </c>
      <c r="AP74" s="2">
        <v>0</v>
      </c>
      <c r="AQ74">
        <v>0</v>
      </c>
      <c r="AR74">
        <v>0</v>
      </c>
      <c r="AS74" s="2">
        <v>1392181</v>
      </c>
      <c r="AT74" s="2">
        <v>1353934</v>
      </c>
      <c r="AU74" s="2">
        <v>70633</v>
      </c>
      <c r="AV74" s="2">
        <v>497365453</v>
      </c>
      <c r="AW74" s="2">
        <v>649744650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21720</v>
      </c>
      <c r="BE74" s="2">
        <v>49424678</v>
      </c>
      <c r="BF74" s="2">
        <v>61392800</v>
      </c>
      <c r="BG74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348739374</v>
      </c>
      <c r="BN74" s="2">
        <v>446632650</v>
      </c>
      <c r="BO74" s="2">
        <v>74120480</v>
      </c>
      <c r="BP74" s="2">
        <v>103211250</v>
      </c>
      <c r="BQ74" s="2">
        <v>10455619</v>
      </c>
      <c r="BR74" s="2">
        <v>13954300</v>
      </c>
      <c r="BS74" s="2">
        <v>63963614</v>
      </c>
      <c r="BT74" s="2">
        <v>85832450</v>
      </c>
      <c r="BU74" s="3">
        <v>44411</v>
      </c>
      <c r="BV74" s="3">
        <v>44411</v>
      </c>
      <c r="BW74" s="3">
        <v>44412</v>
      </c>
      <c r="BX74">
        <v>70633</v>
      </c>
      <c r="BY74">
        <v>70633</v>
      </c>
      <c r="BZ74" t="s">
        <v>136</v>
      </c>
      <c r="CA74" s="2">
        <v>0</v>
      </c>
      <c r="CB74" s="2">
        <v>0</v>
      </c>
      <c r="CC74" s="2">
        <v>0</v>
      </c>
    </row>
    <row r="75" spans="1:81" x14ac:dyDescent="0.25">
      <c r="A75" t="s">
        <v>132</v>
      </c>
      <c r="B75" t="s">
        <v>133</v>
      </c>
      <c r="C75" t="s">
        <v>81</v>
      </c>
      <c r="D75" t="s">
        <v>134</v>
      </c>
      <c r="E75" t="s">
        <v>83</v>
      </c>
      <c r="F75" t="s">
        <v>84</v>
      </c>
      <c r="G75" t="s">
        <v>85</v>
      </c>
      <c r="H75" t="s">
        <v>86</v>
      </c>
      <c r="I75" t="s">
        <v>135</v>
      </c>
      <c r="J75" t="s">
        <v>114</v>
      </c>
      <c r="K75" t="s">
        <v>136</v>
      </c>
      <c r="L75" t="s">
        <v>99</v>
      </c>
      <c r="M75">
        <f t="shared" si="5"/>
        <v>11283</v>
      </c>
      <c r="N75" t="str">
        <f>VLOOKUP(M75,[1]data1!$G$2:$H$10,2,FALSE)</f>
        <v>M8C</v>
      </c>
      <c r="O75" t="s">
        <v>579</v>
      </c>
      <c r="P75" t="str">
        <f t="shared" si="3"/>
        <v>S015M8C</v>
      </c>
      <c r="Q75">
        <v>59000000</v>
      </c>
      <c r="R75">
        <v>0</v>
      </c>
      <c r="S75">
        <f t="shared" si="4"/>
        <v>59000000</v>
      </c>
      <c r="T75" t="s">
        <v>137</v>
      </c>
      <c r="U75">
        <v>11283</v>
      </c>
      <c r="V75" s="2">
        <v>64914000</v>
      </c>
      <c r="W75" s="2">
        <v>69800000</v>
      </c>
      <c r="X75" s="2">
        <v>31748</v>
      </c>
      <c r="Y75" s="2">
        <v>323533650</v>
      </c>
      <c r="Z75" s="2">
        <v>405407650</v>
      </c>
      <c r="AA75" s="2">
        <v>1573</v>
      </c>
      <c r="AB75" s="2">
        <v>12929814</v>
      </c>
      <c r="AC75" s="2">
        <v>14413545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>
        <v>0</v>
      </c>
      <c r="AO75" s="2">
        <v>0</v>
      </c>
      <c r="AP75" s="2">
        <v>0</v>
      </c>
      <c r="AQ75">
        <v>0</v>
      </c>
      <c r="AR75">
        <v>0</v>
      </c>
      <c r="AS75" s="2">
        <v>191350</v>
      </c>
      <c r="AT75" s="2">
        <v>1576162</v>
      </c>
      <c r="AU75" s="2">
        <v>30896</v>
      </c>
      <c r="AV75" s="2">
        <v>317453340</v>
      </c>
      <c r="AW75" s="2">
        <v>397621070</v>
      </c>
      <c r="AX75" s="2">
        <v>0</v>
      </c>
      <c r="AY75" s="2">
        <v>0</v>
      </c>
      <c r="AZ75" s="2">
        <v>0</v>
      </c>
      <c r="BA75" s="2">
        <v>24</v>
      </c>
      <c r="BB75" s="2">
        <v>34319</v>
      </c>
      <c r="BC75" s="2">
        <v>64800</v>
      </c>
      <c r="BD75" s="2">
        <v>0</v>
      </c>
      <c r="BE75" s="2">
        <v>0</v>
      </c>
      <c r="BF75" s="2">
        <v>0</v>
      </c>
      <c r="BG75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193338304</v>
      </c>
      <c r="BN75" s="2">
        <v>241404830</v>
      </c>
      <c r="BO75" s="2">
        <v>42925286</v>
      </c>
      <c r="BP75" s="2">
        <v>54278800</v>
      </c>
      <c r="BQ75" s="2">
        <v>17813239</v>
      </c>
      <c r="BR75" s="2">
        <v>22605850</v>
      </c>
      <c r="BS75" s="2">
        <v>61731863</v>
      </c>
      <c r="BT75" s="2">
        <v>77241690</v>
      </c>
      <c r="BU75" s="3">
        <v>44411</v>
      </c>
      <c r="BV75" s="3">
        <v>44407</v>
      </c>
      <c r="BW75" s="3">
        <v>44412</v>
      </c>
      <c r="BX75">
        <v>30896</v>
      </c>
      <c r="BY75">
        <v>30896</v>
      </c>
      <c r="BZ75" t="s">
        <v>136</v>
      </c>
      <c r="CA75" s="2">
        <v>0</v>
      </c>
      <c r="CB75" s="2">
        <v>0</v>
      </c>
      <c r="CC75" s="2">
        <v>0</v>
      </c>
    </row>
    <row r="76" spans="1:81" x14ac:dyDescent="0.25">
      <c r="A76" t="s">
        <v>132</v>
      </c>
      <c r="B76" t="s">
        <v>133</v>
      </c>
      <c r="C76" t="s">
        <v>81</v>
      </c>
      <c r="D76" t="s">
        <v>134</v>
      </c>
      <c r="E76" t="s">
        <v>83</v>
      </c>
      <c r="F76" t="s">
        <v>84</v>
      </c>
      <c r="G76" t="s">
        <v>85</v>
      </c>
      <c r="H76" t="s">
        <v>86</v>
      </c>
      <c r="I76" t="s">
        <v>135</v>
      </c>
      <c r="J76" t="s">
        <v>114</v>
      </c>
      <c r="K76" t="s">
        <v>136</v>
      </c>
      <c r="L76" t="s">
        <v>99</v>
      </c>
      <c r="M76">
        <f t="shared" si="5"/>
        <v>11384</v>
      </c>
      <c r="N76" t="str">
        <f>VLOOKUP(M76,[1]data1!$G$2:$H$10,2,FALSE)</f>
        <v>M8D</v>
      </c>
      <c r="O76" t="s">
        <v>579</v>
      </c>
      <c r="P76" t="str">
        <f t="shared" si="3"/>
        <v>S015M8D</v>
      </c>
      <c r="Q76">
        <v>69000000</v>
      </c>
      <c r="R76">
        <v>700000</v>
      </c>
      <c r="S76">
        <f t="shared" si="4"/>
        <v>69700000</v>
      </c>
      <c r="T76" t="s">
        <v>137</v>
      </c>
      <c r="U76">
        <v>11384</v>
      </c>
      <c r="V76" s="2">
        <v>75852000</v>
      </c>
      <c r="W76" s="2">
        <v>77400000</v>
      </c>
      <c r="X76" s="2">
        <v>6478</v>
      </c>
      <c r="Y76" s="2">
        <v>79930928</v>
      </c>
      <c r="Z76" s="2">
        <v>105756700</v>
      </c>
      <c r="AA76" s="2">
        <v>434</v>
      </c>
      <c r="AB76" s="2">
        <v>10000307</v>
      </c>
      <c r="AC76" s="2">
        <v>10529250</v>
      </c>
      <c r="AD76" s="2">
        <v>26</v>
      </c>
      <c r="AE76" s="2">
        <v>263632</v>
      </c>
      <c r="AF76" s="2">
        <v>362500</v>
      </c>
      <c r="AG76" s="2">
        <v>329545</v>
      </c>
      <c r="AH76" s="2">
        <v>0</v>
      </c>
      <c r="AI76" s="2">
        <v>0</v>
      </c>
      <c r="AJ76" s="2">
        <v>0</v>
      </c>
      <c r="AK76">
        <v>34</v>
      </c>
      <c r="AL76" s="2">
        <v>346539</v>
      </c>
      <c r="AM76" s="2">
        <v>476500</v>
      </c>
      <c r="AN76">
        <v>36</v>
      </c>
      <c r="AO76" s="2">
        <v>194546</v>
      </c>
      <c r="AP76" s="2">
        <v>310800</v>
      </c>
      <c r="AQ76">
        <v>0</v>
      </c>
      <c r="AR76">
        <v>0</v>
      </c>
      <c r="AS76" s="2">
        <v>209129</v>
      </c>
      <c r="AT76" s="2">
        <v>1277444</v>
      </c>
      <c r="AU76" s="2">
        <v>6148</v>
      </c>
      <c r="AV76" s="2">
        <v>73143506</v>
      </c>
      <c r="AW76" s="2">
        <v>97375850</v>
      </c>
      <c r="AX76" s="2">
        <v>0</v>
      </c>
      <c r="AY76" s="2">
        <v>0</v>
      </c>
      <c r="AZ76" s="2">
        <v>0</v>
      </c>
      <c r="BA76">
        <v>0</v>
      </c>
      <c r="BB76" s="2">
        <v>0</v>
      </c>
      <c r="BC76" s="2">
        <v>0</v>
      </c>
      <c r="BD76" s="2">
        <v>2557</v>
      </c>
      <c r="BE76" s="2">
        <v>18816107</v>
      </c>
      <c r="BF76" s="2">
        <v>26088500</v>
      </c>
      <c r="BG76">
        <v>19</v>
      </c>
      <c r="BH76" s="2">
        <v>402347</v>
      </c>
      <c r="BI76" s="2">
        <v>240000</v>
      </c>
      <c r="BJ76">
        <v>-2</v>
      </c>
      <c r="BK76" s="2">
        <v>-64345</v>
      </c>
      <c r="BL76" s="2">
        <v>472600</v>
      </c>
      <c r="BM76" s="2">
        <v>64142092</v>
      </c>
      <c r="BN76" s="2">
        <v>84782450</v>
      </c>
      <c r="BO76" s="2">
        <v>5395906</v>
      </c>
      <c r="BP76" s="2">
        <v>7723050</v>
      </c>
      <c r="BQ76" s="2">
        <v>1140756</v>
      </c>
      <c r="BR76" s="2">
        <v>1518750</v>
      </c>
      <c r="BS76" s="2">
        <v>2357232</v>
      </c>
      <c r="BT76" s="2">
        <v>3183600</v>
      </c>
      <c r="BU76" s="3">
        <v>44411</v>
      </c>
      <c r="BV76" s="3">
        <v>44411</v>
      </c>
      <c r="BW76" s="3">
        <v>44412</v>
      </c>
      <c r="BX76">
        <v>6148</v>
      </c>
      <c r="BY76">
        <v>6148</v>
      </c>
      <c r="BZ76" t="s">
        <v>136</v>
      </c>
      <c r="CA76">
        <v>0</v>
      </c>
      <c r="CB76" s="2">
        <v>0</v>
      </c>
      <c r="CC76" s="2">
        <v>0</v>
      </c>
    </row>
    <row r="77" spans="1:81" x14ac:dyDescent="0.25">
      <c r="A77" t="s">
        <v>138</v>
      </c>
      <c r="B77" t="s">
        <v>139</v>
      </c>
      <c r="C77" t="s">
        <v>81</v>
      </c>
      <c r="D77" t="s">
        <v>140</v>
      </c>
      <c r="E77" t="s">
        <v>83</v>
      </c>
      <c r="F77" t="s">
        <v>84</v>
      </c>
      <c r="G77" t="s">
        <v>85</v>
      </c>
      <c r="H77" t="s">
        <v>141</v>
      </c>
      <c r="I77" t="s">
        <v>142</v>
      </c>
      <c r="J77" t="s">
        <v>107</v>
      </c>
      <c r="K77" t="s">
        <v>115</v>
      </c>
      <c r="L77" t="s">
        <v>99</v>
      </c>
      <c r="M77">
        <f t="shared" si="5"/>
        <v>11161</v>
      </c>
      <c r="N77" t="str">
        <f>VLOOKUP(M77,[1]data1!$G$2:$H$10,2,FALSE)</f>
        <v>M6A</v>
      </c>
      <c r="O77" t="s">
        <v>578</v>
      </c>
      <c r="P77" t="str">
        <f t="shared" si="3"/>
        <v>S020M6A</v>
      </c>
      <c r="Q77">
        <v>10900000</v>
      </c>
      <c r="R77">
        <v>3200000</v>
      </c>
      <c r="S77">
        <f t="shared" si="4"/>
        <v>14100000</v>
      </c>
      <c r="T77" t="s">
        <v>143</v>
      </c>
      <c r="U77">
        <v>11161</v>
      </c>
      <c r="V77" s="2">
        <v>11970000</v>
      </c>
      <c r="W77" s="2">
        <v>17100000</v>
      </c>
      <c r="X77" s="2">
        <v>4843</v>
      </c>
      <c r="Y77" s="2">
        <v>156533162</v>
      </c>
      <c r="Z77" s="2">
        <v>246398995</v>
      </c>
      <c r="AA77" s="2">
        <v>14</v>
      </c>
      <c r="AB77" s="2">
        <v>1101356</v>
      </c>
      <c r="AC77" s="2">
        <v>1447500</v>
      </c>
      <c r="AD77">
        <v>0</v>
      </c>
      <c r="AE77">
        <v>0</v>
      </c>
      <c r="AF77">
        <v>0</v>
      </c>
      <c r="AG77">
        <v>0</v>
      </c>
      <c r="AH77" s="2">
        <v>0</v>
      </c>
      <c r="AI77" s="2">
        <v>0</v>
      </c>
      <c r="AJ77" s="2">
        <v>0</v>
      </c>
      <c r="AK77">
        <v>0</v>
      </c>
      <c r="AL77" s="2">
        <v>0</v>
      </c>
      <c r="AM77" s="2">
        <v>0</v>
      </c>
      <c r="AN77">
        <v>0</v>
      </c>
      <c r="AO77" s="2">
        <v>0</v>
      </c>
      <c r="AP77" s="2">
        <v>0</v>
      </c>
      <c r="AQ77">
        <v>0</v>
      </c>
      <c r="AR77">
        <v>0</v>
      </c>
      <c r="AS77" s="2">
        <v>236010</v>
      </c>
      <c r="AT77" s="2">
        <v>277777</v>
      </c>
      <c r="AU77" s="2">
        <v>4847</v>
      </c>
      <c r="AV77" s="2">
        <v>156213292</v>
      </c>
      <c r="AW77" s="2">
        <v>245775395</v>
      </c>
      <c r="AX77">
        <v>0</v>
      </c>
      <c r="AY77" s="2">
        <v>0</v>
      </c>
      <c r="AZ77" s="2">
        <v>0</v>
      </c>
      <c r="BA77">
        <v>18</v>
      </c>
      <c r="BB77" s="2">
        <v>455915</v>
      </c>
      <c r="BC77" s="2">
        <v>738000</v>
      </c>
      <c r="BD77">
        <v>0</v>
      </c>
      <c r="BE77">
        <v>0</v>
      </c>
      <c r="BF77">
        <v>0</v>
      </c>
      <c r="BG77">
        <v>0</v>
      </c>
      <c r="BH77" s="2">
        <v>0</v>
      </c>
      <c r="BI77" s="2">
        <v>0</v>
      </c>
      <c r="BJ77">
        <v>0</v>
      </c>
      <c r="BK77" s="2">
        <v>0</v>
      </c>
      <c r="BL77" s="2">
        <v>0</v>
      </c>
      <c r="BM77" s="2">
        <v>51264089</v>
      </c>
      <c r="BN77" s="2">
        <v>85993200</v>
      </c>
      <c r="BO77" s="2">
        <v>19085955</v>
      </c>
      <c r="BP77" s="2">
        <v>30979300</v>
      </c>
      <c r="BQ77" s="2">
        <v>8535558</v>
      </c>
      <c r="BR77" s="2">
        <v>13855000</v>
      </c>
      <c r="BS77" s="2">
        <v>77327690</v>
      </c>
      <c r="BT77" s="2">
        <v>114947895</v>
      </c>
      <c r="BU77" s="3">
        <v>44411</v>
      </c>
      <c r="BV77" s="3">
        <v>44409</v>
      </c>
      <c r="BW77" s="3">
        <v>44412</v>
      </c>
      <c r="BX77">
        <v>4847</v>
      </c>
      <c r="BY77">
        <v>4847</v>
      </c>
      <c r="BZ77" t="s">
        <v>115</v>
      </c>
      <c r="CA77">
        <v>12</v>
      </c>
      <c r="CB77" s="2">
        <v>336988</v>
      </c>
      <c r="CC77" s="2">
        <v>540000</v>
      </c>
    </row>
    <row r="78" spans="1:81" x14ac:dyDescent="0.25">
      <c r="A78" t="s">
        <v>138</v>
      </c>
      <c r="B78" t="s">
        <v>139</v>
      </c>
      <c r="C78" t="s">
        <v>81</v>
      </c>
      <c r="D78" t="s">
        <v>140</v>
      </c>
      <c r="E78" t="s">
        <v>83</v>
      </c>
      <c r="F78" t="s">
        <v>84</v>
      </c>
      <c r="G78" t="s">
        <v>85</v>
      </c>
      <c r="H78" t="s">
        <v>141</v>
      </c>
      <c r="I78" t="s">
        <v>142</v>
      </c>
      <c r="J78" t="s">
        <v>107</v>
      </c>
      <c r="K78" t="s">
        <v>115</v>
      </c>
      <c r="L78" t="s">
        <v>99</v>
      </c>
      <c r="M78">
        <f t="shared" si="5"/>
        <v>11162</v>
      </c>
      <c r="N78" t="str">
        <f>VLOOKUP(M78,[1]data1!$G$2:$H$10,2,FALSE)</f>
        <v>M6B</v>
      </c>
      <c r="O78" t="s">
        <v>578</v>
      </c>
      <c r="P78" t="str">
        <f t="shared" si="3"/>
        <v>S020M6B</v>
      </c>
      <c r="Q78">
        <v>3100000</v>
      </c>
      <c r="R78">
        <v>900000</v>
      </c>
      <c r="S78">
        <f t="shared" si="4"/>
        <v>4000000</v>
      </c>
      <c r="T78" t="s">
        <v>143</v>
      </c>
      <c r="U78">
        <v>11162</v>
      </c>
      <c r="V78" s="2">
        <v>3430000</v>
      </c>
      <c r="W78" s="2">
        <v>4900000</v>
      </c>
      <c r="X78" s="2">
        <v>7014</v>
      </c>
      <c r="Y78" s="2">
        <v>108882101</v>
      </c>
      <c r="Z78" s="2">
        <v>150139139</v>
      </c>
      <c r="AA78">
        <v>32</v>
      </c>
      <c r="AB78" s="2">
        <v>790002</v>
      </c>
      <c r="AC78" s="2">
        <v>900500</v>
      </c>
      <c r="AD78">
        <v>0</v>
      </c>
      <c r="AE78">
        <v>0</v>
      </c>
      <c r="AF78">
        <v>0</v>
      </c>
      <c r="AG78">
        <v>0</v>
      </c>
      <c r="AH78" s="2">
        <v>0</v>
      </c>
      <c r="AI78" s="2">
        <v>0</v>
      </c>
      <c r="AJ78" s="2">
        <v>0</v>
      </c>
      <c r="AK78">
        <v>0</v>
      </c>
      <c r="AL78" s="2">
        <v>0</v>
      </c>
      <c r="AM78" s="2">
        <v>0</v>
      </c>
      <c r="AN78">
        <v>480</v>
      </c>
      <c r="AO78" s="2">
        <v>16020514</v>
      </c>
      <c r="AP78" s="2">
        <v>29696000</v>
      </c>
      <c r="AQ78">
        <v>0</v>
      </c>
      <c r="AR78">
        <v>0</v>
      </c>
      <c r="AS78" s="2">
        <v>31500</v>
      </c>
      <c r="AT78" s="2">
        <v>230317</v>
      </c>
      <c r="AU78" s="2">
        <v>6522</v>
      </c>
      <c r="AV78" s="2">
        <v>92632028</v>
      </c>
      <c r="AW78" s="2">
        <v>120070439</v>
      </c>
      <c r="AX78">
        <v>0</v>
      </c>
      <c r="AY78" s="2">
        <v>0</v>
      </c>
      <c r="AZ78" s="2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s="2">
        <v>0</v>
      </c>
      <c r="BI78" s="2">
        <v>0</v>
      </c>
      <c r="BJ78">
        <v>0</v>
      </c>
      <c r="BK78">
        <v>0</v>
      </c>
      <c r="BL78">
        <v>0</v>
      </c>
      <c r="BM78" s="2">
        <v>11923428</v>
      </c>
      <c r="BN78" s="2">
        <v>20937300</v>
      </c>
      <c r="BO78" s="2">
        <v>9549924</v>
      </c>
      <c r="BP78" s="2">
        <v>13734800</v>
      </c>
      <c r="BQ78" s="2">
        <v>3563715</v>
      </c>
      <c r="BR78" s="2">
        <v>7435800</v>
      </c>
      <c r="BS78" s="2">
        <v>67594961</v>
      </c>
      <c r="BT78" s="2">
        <v>77962539</v>
      </c>
      <c r="BU78" s="3">
        <v>44411</v>
      </c>
      <c r="BV78" s="3">
        <v>44363</v>
      </c>
      <c r="BW78" s="3">
        <v>44412</v>
      </c>
      <c r="BX78">
        <v>6522</v>
      </c>
      <c r="BY78">
        <v>6522</v>
      </c>
      <c r="BZ78" t="s">
        <v>115</v>
      </c>
      <c r="CA78">
        <v>0</v>
      </c>
      <c r="CB78">
        <v>0</v>
      </c>
      <c r="CC78">
        <v>0</v>
      </c>
    </row>
    <row r="79" spans="1:81" x14ac:dyDescent="0.25">
      <c r="A79" t="s">
        <v>138</v>
      </c>
      <c r="B79" t="s">
        <v>139</v>
      </c>
      <c r="C79" t="s">
        <v>81</v>
      </c>
      <c r="D79" t="s">
        <v>140</v>
      </c>
      <c r="E79" t="s">
        <v>83</v>
      </c>
      <c r="F79" t="s">
        <v>84</v>
      </c>
      <c r="G79" t="s">
        <v>85</v>
      </c>
      <c r="H79" t="s">
        <v>141</v>
      </c>
      <c r="I79" t="s">
        <v>142</v>
      </c>
      <c r="J79" t="s">
        <v>107</v>
      </c>
      <c r="K79" t="s">
        <v>115</v>
      </c>
      <c r="L79" t="s">
        <v>99</v>
      </c>
      <c r="M79">
        <f t="shared" si="5"/>
        <v>11171</v>
      </c>
      <c r="N79" t="str">
        <f>VLOOKUP(M79,[1]data1!$G$2:$H$10,2,FALSE)</f>
        <v>M7A</v>
      </c>
      <c r="O79" t="s">
        <v>578</v>
      </c>
      <c r="P79" t="str">
        <f t="shared" si="3"/>
        <v>S020M7A</v>
      </c>
      <c r="Q79">
        <v>16900000</v>
      </c>
      <c r="R79">
        <v>4800000</v>
      </c>
      <c r="S79">
        <f t="shared" si="4"/>
        <v>21700000</v>
      </c>
      <c r="T79" t="s">
        <v>143</v>
      </c>
      <c r="U79">
        <v>11171</v>
      </c>
      <c r="V79" s="2">
        <v>18600000</v>
      </c>
      <c r="W79" s="2">
        <v>24800000</v>
      </c>
      <c r="X79" s="2">
        <v>5744</v>
      </c>
      <c r="Y79" s="2">
        <v>185498122</v>
      </c>
      <c r="Z79" s="2">
        <v>298821300</v>
      </c>
      <c r="AA79" s="2">
        <v>46</v>
      </c>
      <c r="AB79" s="2">
        <v>1965772</v>
      </c>
      <c r="AC79" s="2">
        <v>2639900</v>
      </c>
      <c r="AD79">
        <v>0</v>
      </c>
      <c r="AE79">
        <v>0</v>
      </c>
      <c r="AF79">
        <v>0</v>
      </c>
      <c r="AG79">
        <v>0</v>
      </c>
      <c r="AH79" s="2">
        <v>0</v>
      </c>
      <c r="AI79" s="2">
        <v>0</v>
      </c>
      <c r="AJ79" s="2">
        <v>0</v>
      </c>
      <c r="AK79">
        <v>0</v>
      </c>
      <c r="AL79" s="2">
        <v>0</v>
      </c>
      <c r="AM79" s="2">
        <v>0</v>
      </c>
      <c r="AN79">
        <v>0</v>
      </c>
      <c r="AO79" s="2">
        <v>0</v>
      </c>
      <c r="AP79" s="2">
        <v>0</v>
      </c>
      <c r="AQ79">
        <v>0</v>
      </c>
      <c r="AR79">
        <v>0</v>
      </c>
      <c r="AS79" s="2">
        <v>494300</v>
      </c>
      <c r="AT79" s="2">
        <v>442062</v>
      </c>
      <c r="AU79" s="2">
        <v>5751</v>
      </c>
      <c r="AV79" s="2">
        <v>185322200</v>
      </c>
      <c r="AW79" s="2">
        <v>298532900</v>
      </c>
      <c r="AX79">
        <v>0</v>
      </c>
      <c r="AY79" s="2">
        <v>0</v>
      </c>
      <c r="AZ79" s="2">
        <v>0</v>
      </c>
      <c r="BA79">
        <v>54</v>
      </c>
      <c r="BB79" s="2">
        <v>1538112</v>
      </c>
      <c r="BC79" s="2">
        <v>2674100</v>
      </c>
      <c r="BD79">
        <v>0</v>
      </c>
      <c r="BE79">
        <v>0</v>
      </c>
      <c r="BF79">
        <v>0</v>
      </c>
      <c r="BG79">
        <v>0</v>
      </c>
      <c r="BH79" s="2">
        <v>0</v>
      </c>
      <c r="BI79" s="2">
        <v>0</v>
      </c>
      <c r="BJ79">
        <v>0</v>
      </c>
      <c r="BK79">
        <v>0</v>
      </c>
      <c r="BL79">
        <v>0</v>
      </c>
      <c r="BM79" s="2">
        <v>112089812</v>
      </c>
      <c r="BN79" s="2">
        <v>189515300</v>
      </c>
      <c r="BO79" s="2">
        <v>39456225</v>
      </c>
      <c r="BP79" s="2">
        <v>52559100</v>
      </c>
      <c r="BQ79" s="2">
        <v>8518102</v>
      </c>
      <c r="BR79" s="2">
        <v>14173500</v>
      </c>
      <c r="BS79" s="2">
        <v>21763591</v>
      </c>
      <c r="BT79" s="2">
        <v>36699000</v>
      </c>
      <c r="BU79" s="3">
        <v>44411</v>
      </c>
      <c r="BV79" s="3">
        <v>44409</v>
      </c>
      <c r="BW79" s="3">
        <v>44412</v>
      </c>
      <c r="BX79">
        <v>5751</v>
      </c>
      <c r="BY79">
        <v>5751</v>
      </c>
      <c r="BZ79" t="s">
        <v>115</v>
      </c>
      <c r="CA79">
        <v>24</v>
      </c>
      <c r="CB79" s="2">
        <v>409977</v>
      </c>
      <c r="CC79" s="2">
        <v>720000</v>
      </c>
    </row>
    <row r="80" spans="1:81" x14ac:dyDescent="0.25">
      <c r="A80" t="s">
        <v>138</v>
      </c>
      <c r="B80" t="s">
        <v>139</v>
      </c>
      <c r="C80" t="s">
        <v>81</v>
      </c>
      <c r="D80" t="s">
        <v>140</v>
      </c>
      <c r="E80" t="s">
        <v>83</v>
      </c>
      <c r="F80" t="s">
        <v>84</v>
      </c>
      <c r="G80" t="s">
        <v>85</v>
      </c>
      <c r="H80" t="s">
        <v>141</v>
      </c>
      <c r="I80" t="s">
        <v>142</v>
      </c>
      <c r="J80" t="s">
        <v>107</v>
      </c>
      <c r="K80" t="s">
        <v>115</v>
      </c>
      <c r="L80" t="s">
        <v>99</v>
      </c>
      <c r="M80">
        <f t="shared" si="5"/>
        <v>11172</v>
      </c>
      <c r="N80" t="str">
        <f>VLOOKUP(M80,[1]data1!$G$2:$H$10,2,FALSE)</f>
        <v>M7B</v>
      </c>
      <c r="O80" t="s">
        <v>578</v>
      </c>
      <c r="P80" t="str">
        <f t="shared" si="3"/>
        <v>S020M7B</v>
      </c>
      <c r="Q80">
        <v>25700000</v>
      </c>
      <c r="R80">
        <v>2600000</v>
      </c>
      <c r="S80">
        <f t="shared" si="4"/>
        <v>28300000</v>
      </c>
      <c r="T80" t="s">
        <v>143</v>
      </c>
      <c r="U80">
        <v>11172</v>
      </c>
      <c r="V80" s="2">
        <v>28259000</v>
      </c>
      <c r="W80" s="2">
        <v>36700000</v>
      </c>
      <c r="X80" s="2">
        <v>6923</v>
      </c>
      <c r="Y80" s="2">
        <v>136637696</v>
      </c>
      <c r="Z80" s="2">
        <v>217670700</v>
      </c>
      <c r="AA80" s="2">
        <v>48</v>
      </c>
      <c r="AB80" s="2">
        <v>1270814</v>
      </c>
      <c r="AC80" s="2">
        <v>1496900</v>
      </c>
      <c r="AD80">
        <v>0</v>
      </c>
      <c r="AE80">
        <v>0</v>
      </c>
      <c r="AF80">
        <v>0</v>
      </c>
      <c r="AG80">
        <v>0</v>
      </c>
      <c r="AH80" s="2">
        <v>0</v>
      </c>
      <c r="AI80" s="2">
        <v>0</v>
      </c>
      <c r="AJ80" s="2">
        <v>0</v>
      </c>
      <c r="AK80">
        <v>0</v>
      </c>
      <c r="AL80" s="2">
        <v>0</v>
      </c>
      <c r="AM80" s="2">
        <v>0</v>
      </c>
      <c r="AN80">
        <v>0</v>
      </c>
      <c r="AO80" s="2">
        <v>0</v>
      </c>
      <c r="AP80" s="2">
        <v>0</v>
      </c>
      <c r="AQ80">
        <v>0</v>
      </c>
      <c r="AR80">
        <v>0</v>
      </c>
      <c r="AS80" s="2">
        <v>123000</v>
      </c>
      <c r="AT80" s="2">
        <v>360109</v>
      </c>
      <c r="AU80" s="2">
        <v>6987</v>
      </c>
      <c r="AV80" s="2">
        <v>138347861</v>
      </c>
      <c r="AW80" s="2">
        <v>220146700</v>
      </c>
      <c r="AX80">
        <v>0</v>
      </c>
      <c r="AY80" s="2">
        <v>0</v>
      </c>
      <c r="AZ80" s="2">
        <v>0</v>
      </c>
      <c r="BA80">
        <v>173</v>
      </c>
      <c r="BB80" s="2">
        <v>4793668</v>
      </c>
      <c r="BC80" s="2">
        <v>7821000</v>
      </c>
      <c r="BD80">
        <v>0</v>
      </c>
      <c r="BE80">
        <v>0</v>
      </c>
      <c r="BF80">
        <v>0</v>
      </c>
      <c r="BG80">
        <v>0</v>
      </c>
      <c r="BH80" s="2">
        <v>0</v>
      </c>
      <c r="BI80" s="2">
        <v>0</v>
      </c>
      <c r="BJ80">
        <v>0</v>
      </c>
      <c r="BK80">
        <v>0</v>
      </c>
      <c r="BL80">
        <v>0</v>
      </c>
      <c r="BM80" s="2">
        <v>83284241</v>
      </c>
      <c r="BN80" s="2">
        <v>137938400</v>
      </c>
      <c r="BO80" s="2">
        <v>28526221</v>
      </c>
      <c r="BP80" s="2">
        <v>48403400</v>
      </c>
      <c r="BQ80" s="2">
        <v>4210012</v>
      </c>
      <c r="BR80" s="2">
        <v>7235100</v>
      </c>
      <c r="BS80" s="2">
        <v>22327387</v>
      </c>
      <c r="BT80" s="2">
        <v>26569800</v>
      </c>
      <c r="BU80" s="3">
        <v>44411</v>
      </c>
      <c r="BV80" s="3">
        <v>44410</v>
      </c>
      <c r="BW80" s="3">
        <v>44412</v>
      </c>
      <c r="BX80">
        <v>6987</v>
      </c>
      <c r="BY80">
        <v>6987</v>
      </c>
      <c r="BZ80" t="s">
        <v>115</v>
      </c>
      <c r="CA80" s="2">
        <v>77</v>
      </c>
      <c r="CB80" s="2">
        <v>1862623</v>
      </c>
      <c r="CC80" s="2">
        <v>2740000</v>
      </c>
    </row>
    <row r="81" spans="1:81" x14ac:dyDescent="0.25">
      <c r="A81" t="s">
        <v>138</v>
      </c>
      <c r="B81" t="s">
        <v>139</v>
      </c>
      <c r="C81" t="s">
        <v>81</v>
      </c>
      <c r="D81" t="s">
        <v>140</v>
      </c>
      <c r="E81" t="s">
        <v>83</v>
      </c>
      <c r="F81" t="s">
        <v>84</v>
      </c>
      <c r="G81" t="s">
        <v>85</v>
      </c>
      <c r="H81" t="s">
        <v>141</v>
      </c>
      <c r="I81" t="s">
        <v>142</v>
      </c>
      <c r="J81" t="s">
        <v>107</v>
      </c>
      <c r="K81" t="s">
        <v>115</v>
      </c>
      <c r="L81" t="s">
        <v>99</v>
      </c>
      <c r="M81">
        <f t="shared" si="5"/>
        <v>11173</v>
      </c>
      <c r="N81" t="str">
        <f>VLOOKUP(M81,[1]data1!$G$2:$H$10,2,FALSE)</f>
        <v>M7C</v>
      </c>
      <c r="O81" t="s">
        <v>578</v>
      </c>
      <c r="P81" t="str">
        <f t="shared" si="3"/>
        <v>S020M7C</v>
      </c>
      <c r="Q81">
        <v>24000000</v>
      </c>
      <c r="R81">
        <v>800000</v>
      </c>
      <c r="S81">
        <f t="shared" si="4"/>
        <v>24800000</v>
      </c>
      <c r="T81" t="s">
        <v>143</v>
      </c>
      <c r="U81">
        <v>11173</v>
      </c>
      <c r="V81" s="2">
        <v>26435000</v>
      </c>
      <c r="W81" s="2">
        <v>31100000</v>
      </c>
      <c r="X81" s="2">
        <v>4705</v>
      </c>
      <c r="Y81" s="2">
        <v>182187904</v>
      </c>
      <c r="Z81" s="2">
        <v>248584700</v>
      </c>
      <c r="AA81" s="2">
        <v>31</v>
      </c>
      <c r="AB81" s="2">
        <v>1425138</v>
      </c>
      <c r="AC81" s="2">
        <v>1603900</v>
      </c>
      <c r="AD81">
        <v>0</v>
      </c>
      <c r="AE81" s="2">
        <v>0</v>
      </c>
      <c r="AF81" s="2">
        <v>0</v>
      </c>
      <c r="AG81" s="2">
        <v>0</v>
      </c>
      <c r="AH81">
        <v>0</v>
      </c>
      <c r="AI81" s="2">
        <v>0</v>
      </c>
      <c r="AJ81" s="2">
        <v>0</v>
      </c>
      <c r="AK81">
        <v>0</v>
      </c>
      <c r="AL81" s="2">
        <v>0</v>
      </c>
      <c r="AM81" s="2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s="2">
        <v>34250</v>
      </c>
      <c r="AT81" s="2">
        <v>303119</v>
      </c>
      <c r="AU81" s="2">
        <v>4690</v>
      </c>
      <c r="AV81" s="2">
        <v>181904821</v>
      </c>
      <c r="AW81" s="2">
        <v>248130800</v>
      </c>
      <c r="AX81">
        <v>0</v>
      </c>
      <c r="AY81" s="2">
        <v>0</v>
      </c>
      <c r="AZ81" s="2">
        <v>0</v>
      </c>
      <c r="BA81">
        <v>65</v>
      </c>
      <c r="BB81" s="2">
        <v>4520048</v>
      </c>
      <c r="BC81" s="2">
        <v>6340000</v>
      </c>
      <c r="BD81">
        <v>0</v>
      </c>
      <c r="BE81" s="2">
        <v>0</v>
      </c>
      <c r="BF81" s="2">
        <v>0</v>
      </c>
      <c r="BG81">
        <v>0</v>
      </c>
      <c r="BH81" s="2">
        <v>0</v>
      </c>
      <c r="BI81" s="2">
        <v>0</v>
      </c>
      <c r="BJ81">
        <v>0</v>
      </c>
      <c r="BK81" s="2">
        <v>0</v>
      </c>
      <c r="BL81" s="2">
        <v>0</v>
      </c>
      <c r="BM81" s="2">
        <v>76304796</v>
      </c>
      <c r="BN81" s="2">
        <v>106077500</v>
      </c>
      <c r="BO81" s="2">
        <v>25828093</v>
      </c>
      <c r="BP81" s="2">
        <v>36820500</v>
      </c>
      <c r="BQ81" s="2">
        <v>23662519</v>
      </c>
      <c r="BR81" s="2">
        <v>31246500</v>
      </c>
      <c r="BS81" s="2">
        <v>56109413</v>
      </c>
      <c r="BT81" s="2">
        <v>73986300</v>
      </c>
      <c r="BU81" s="3">
        <v>44411</v>
      </c>
      <c r="BV81" s="3">
        <v>44397</v>
      </c>
      <c r="BW81" s="3">
        <v>44412</v>
      </c>
      <c r="BX81">
        <v>4690</v>
      </c>
      <c r="BY81">
        <v>4690</v>
      </c>
      <c r="BZ81" t="s">
        <v>115</v>
      </c>
      <c r="CA81">
        <v>0</v>
      </c>
      <c r="CB81" s="2">
        <v>0</v>
      </c>
      <c r="CC81" s="2">
        <v>0</v>
      </c>
    </row>
    <row r="82" spans="1:81" x14ac:dyDescent="0.25">
      <c r="A82" t="s">
        <v>138</v>
      </c>
      <c r="B82" t="s">
        <v>139</v>
      </c>
      <c r="C82" t="s">
        <v>81</v>
      </c>
      <c r="D82" t="s">
        <v>140</v>
      </c>
      <c r="E82" t="s">
        <v>83</v>
      </c>
      <c r="F82" t="s">
        <v>84</v>
      </c>
      <c r="G82" t="s">
        <v>85</v>
      </c>
      <c r="H82" t="s">
        <v>141</v>
      </c>
      <c r="I82" t="s">
        <v>142</v>
      </c>
      <c r="J82" t="s">
        <v>107</v>
      </c>
      <c r="K82" t="s">
        <v>115</v>
      </c>
      <c r="L82" t="s">
        <v>99</v>
      </c>
      <c r="M82">
        <f t="shared" si="5"/>
        <v>11281</v>
      </c>
      <c r="N82" t="str">
        <f>VLOOKUP(M82,[1]data1!$G$2:$H$10,2,FALSE)</f>
        <v>M8A</v>
      </c>
      <c r="O82" t="s">
        <v>579</v>
      </c>
      <c r="P82" t="str">
        <f t="shared" si="3"/>
        <v>S020M8A</v>
      </c>
      <c r="Q82">
        <v>83800000</v>
      </c>
      <c r="R82">
        <v>0</v>
      </c>
      <c r="S82">
        <f t="shared" si="4"/>
        <v>83800000</v>
      </c>
      <c r="T82" t="s">
        <v>143</v>
      </c>
      <c r="U82">
        <v>11281</v>
      </c>
      <c r="V82" s="2">
        <v>92160000</v>
      </c>
      <c r="W82" s="2">
        <v>102400000</v>
      </c>
      <c r="X82" s="2">
        <v>106437</v>
      </c>
      <c r="Y82" s="2">
        <v>620184176</v>
      </c>
      <c r="Z82" s="2">
        <v>830543575</v>
      </c>
      <c r="AA82" s="2">
        <v>1315</v>
      </c>
      <c r="AB82" s="2">
        <v>12545897</v>
      </c>
      <c r="AC82" s="2">
        <v>14638550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v>0</v>
      </c>
      <c r="AL82" s="2">
        <v>0</v>
      </c>
      <c r="AM82" s="2">
        <v>0</v>
      </c>
      <c r="AN82">
        <v>0</v>
      </c>
      <c r="AO82" s="2">
        <v>0</v>
      </c>
      <c r="AP82" s="2">
        <v>0</v>
      </c>
      <c r="AQ82">
        <v>0</v>
      </c>
      <c r="AR82">
        <v>0</v>
      </c>
      <c r="AS82" s="2">
        <v>838567</v>
      </c>
      <c r="AT82" s="2">
        <v>1338097</v>
      </c>
      <c r="AU82" s="2">
        <v>105926</v>
      </c>
      <c r="AV82" s="2">
        <v>616248234</v>
      </c>
      <c r="AW82" s="2">
        <v>825349375</v>
      </c>
      <c r="AX82">
        <v>0</v>
      </c>
      <c r="AY82" s="2">
        <v>0</v>
      </c>
      <c r="AZ82" s="2">
        <v>0</v>
      </c>
      <c r="BA8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>
        <v>0</v>
      </c>
      <c r="BH82" s="2">
        <v>0</v>
      </c>
      <c r="BI82" s="2">
        <v>0</v>
      </c>
      <c r="BJ82">
        <v>0</v>
      </c>
      <c r="BK82" s="2">
        <v>0</v>
      </c>
      <c r="BL82" s="2">
        <v>0</v>
      </c>
      <c r="BM82" s="2">
        <v>203685223</v>
      </c>
      <c r="BN82" s="2">
        <v>270408450</v>
      </c>
      <c r="BO82" s="2">
        <v>102926617</v>
      </c>
      <c r="BP82" s="2">
        <v>134707200</v>
      </c>
      <c r="BQ82" s="2">
        <v>58634106</v>
      </c>
      <c r="BR82" s="2">
        <v>79355250</v>
      </c>
      <c r="BS82" s="2">
        <v>245425214</v>
      </c>
      <c r="BT82" s="2">
        <v>332726675</v>
      </c>
      <c r="BU82" s="3">
        <v>44411</v>
      </c>
      <c r="BV82" s="3">
        <v>44405</v>
      </c>
      <c r="BW82" s="3">
        <v>44412</v>
      </c>
      <c r="BX82">
        <v>105926</v>
      </c>
      <c r="BY82">
        <v>105926</v>
      </c>
      <c r="BZ82" t="s">
        <v>115</v>
      </c>
      <c r="CA82" s="2">
        <v>0</v>
      </c>
      <c r="CB82" s="2">
        <v>0</v>
      </c>
      <c r="CC82" s="2">
        <v>0</v>
      </c>
    </row>
    <row r="83" spans="1:81" x14ac:dyDescent="0.25">
      <c r="A83" t="s">
        <v>138</v>
      </c>
      <c r="B83" t="s">
        <v>139</v>
      </c>
      <c r="C83" t="s">
        <v>81</v>
      </c>
      <c r="D83" t="s">
        <v>140</v>
      </c>
      <c r="E83" t="s">
        <v>83</v>
      </c>
      <c r="F83" t="s">
        <v>84</v>
      </c>
      <c r="G83" t="s">
        <v>85</v>
      </c>
      <c r="H83" t="s">
        <v>141</v>
      </c>
      <c r="I83" t="s">
        <v>142</v>
      </c>
      <c r="J83" t="s">
        <v>107</v>
      </c>
      <c r="K83" t="s">
        <v>115</v>
      </c>
      <c r="L83" t="s">
        <v>99</v>
      </c>
      <c r="M83">
        <f t="shared" si="5"/>
        <v>11282</v>
      </c>
      <c r="N83" t="str">
        <f>VLOOKUP(M83,[1]data1!$G$2:$H$10,2,FALSE)</f>
        <v>M8B</v>
      </c>
      <c r="O83" t="s">
        <v>579</v>
      </c>
      <c r="P83" t="str">
        <f t="shared" si="3"/>
        <v>S020M8B</v>
      </c>
      <c r="Q83">
        <v>115000000</v>
      </c>
      <c r="R83">
        <v>0</v>
      </c>
      <c r="S83">
        <f t="shared" si="4"/>
        <v>115000000</v>
      </c>
      <c r="T83" t="s">
        <v>143</v>
      </c>
      <c r="U83">
        <v>11282</v>
      </c>
      <c r="V83" s="2">
        <v>126540000</v>
      </c>
      <c r="W83" s="2">
        <v>140600000</v>
      </c>
      <c r="X83" s="2">
        <v>69275</v>
      </c>
      <c r="Y83" s="2">
        <v>496546783</v>
      </c>
      <c r="Z83" s="2">
        <v>649998350</v>
      </c>
      <c r="AA83" s="2">
        <v>2436</v>
      </c>
      <c r="AB83" s="2">
        <v>13118607</v>
      </c>
      <c r="AC83" s="2">
        <v>15199100</v>
      </c>
      <c r="AD83" s="2">
        <v>0</v>
      </c>
      <c r="AE83" s="2">
        <v>0</v>
      </c>
      <c r="AF83" s="2">
        <v>0</v>
      </c>
      <c r="AG83" s="2">
        <v>0</v>
      </c>
      <c r="AH83" s="2">
        <v>84</v>
      </c>
      <c r="AI83" s="2">
        <v>695830</v>
      </c>
      <c r="AJ83" s="2">
        <v>977200</v>
      </c>
      <c r="AK83" s="2">
        <v>0</v>
      </c>
      <c r="AL83" s="2">
        <v>0</v>
      </c>
      <c r="AM83" s="2">
        <v>0</v>
      </c>
      <c r="AN83">
        <v>400</v>
      </c>
      <c r="AO83" s="2">
        <v>860635</v>
      </c>
      <c r="AP83" s="2">
        <v>1050000</v>
      </c>
      <c r="AQ83">
        <v>0</v>
      </c>
      <c r="AR83">
        <v>0</v>
      </c>
      <c r="AS83" s="2">
        <v>677637</v>
      </c>
      <c r="AT83" s="2">
        <v>1011569</v>
      </c>
      <c r="AU83" s="2">
        <v>67741</v>
      </c>
      <c r="AV83" s="2">
        <v>491858308</v>
      </c>
      <c r="AW83" s="2">
        <v>644403000</v>
      </c>
      <c r="AX83" s="2">
        <v>0</v>
      </c>
      <c r="AY83" s="2">
        <v>0</v>
      </c>
      <c r="AZ83" s="2">
        <v>0</v>
      </c>
      <c r="BA83" s="2">
        <v>288</v>
      </c>
      <c r="BB83" s="2">
        <v>734035</v>
      </c>
      <c r="BC83" s="2">
        <v>1036800</v>
      </c>
      <c r="BD83" s="2">
        <v>0</v>
      </c>
      <c r="BE83" s="2">
        <v>0</v>
      </c>
      <c r="BF83" s="2">
        <v>0</v>
      </c>
      <c r="BG83">
        <v>0</v>
      </c>
      <c r="BH83" s="2">
        <v>0</v>
      </c>
      <c r="BI83" s="2">
        <v>0</v>
      </c>
      <c r="BJ83">
        <v>0</v>
      </c>
      <c r="BK83" s="2">
        <v>0</v>
      </c>
      <c r="BL83" s="2">
        <v>0</v>
      </c>
      <c r="BM83" s="2">
        <v>337959937</v>
      </c>
      <c r="BN83" s="2">
        <v>435147200</v>
      </c>
      <c r="BO83" s="2">
        <v>71551850</v>
      </c>
      <c r="BP83" s="2">
        <v>97288150</v>
      </c>
      <c r="BQ83" s="2">
        <v>20020985</v>
      </c>
      <c r="BR83" s="2">
        <v>26907550</v>
      </c>
      <c r="BS83" s="2">
        <v>58698676</v>
      </c>
      <c r="BT83" s="2">
        <v>79998000</v>
      </c>
      <c r="BU83" s="3">
        <v>44411</v>
      </c>
      <c r="BV83" s="3">
        <v>44410</v>
      </c>
      <c r="BW83" s="3">
        <v>44412</v>
      </c>
      <c r="BX83">
        <v>67741</v>
      </c>
      <c r="BY83">
        <v>67749</v>
      </c>
      <c r="BZ83" t="s">
        <v>115</v>
      </c>
      <c r="CA83" s="2">
        <v>48</v>
      </c>
      <c r="CB83" s="2">
        <v>741569</v>
      </c>
      <c r="CC83" s="2">
        <v>1008000</v>
      </c>
    </row>
    <row r="84" spans="1:81" x14ac:dyDescent="0.25">
      <c r="A84" t="s">
        <v>138</v>
      </c>
      <c r="B84" t="s">
        <v>139</v>
      </c>
      <c r="C84" t="s">
        <v>81</v>
      </c>
      <c r="D84" t="s">
        <v>140</v>
      </c>
      <c r="E84" t="s">
        <v>83</v>
      </c>
      <c r="F84" t="s">
        <v>84</v>
      </c>
      <c r="G84" t="s">
        <v>85</v>
      </c>
      <c r="H84" t="s">
        <v>141</v>
      </c>
      <c r="I84" t="s">
        <v>142</v>
      </c>
      <c r="J84" t="s">
        <v>107</v>
      </c>
      <c r="K84" t="s">
        <v>115</v>
      </c>
      <c r="L84" t="s">
        <v>99</v>
      </c>
      <c r="M84">
        <f t="shared" si="5"/>
        <v>11283</v>
      </c>
      <c r="N84" t="str">
        <f>VLOOKUP(M84,[1]data1!$G$2:$H$10,2,FALSE)</f>
        <v>M8C</v>
      </c>
      <c r="O84" t="s">
        <v>579</v>
      </c>
      <c r="P84" t="str">
        <f t="shared" si="3"/>
        <v>S020M8C</v>
      </c>
      <c r="Q84">
        <v>56500000</v>
      </c>
      <c r="R84">
        <v>0</v>
      </c>
      <c r="S84">
        <f t="shared" si="4"/>
        <v>56500000</v>
      </c>
      <c r="T84" t="s">
        <v>143</v>
      </c>
      <c r="U84">
        <v>11283</v>
      </c>
      <c r="V84" s="2">
        <v>62124000</v>
      </c>
      <c r="W84" s="2">
        <v>66800000</v>
      </c>
      <c r="X84" s="2">
        <v>22682</v>
      </c>
      <c r="Y84" s="2">
        <v>209267914</v>
      </c>
      <c r="Z84" s="2">
        <v>259394395</v>
      </c>
      <c r="AA84" s="2">
        <v>722</v>
      </c>
      <c r="AB84" s="2">
        <v>5323845</v>
      </c>
      <c r="AC84" s="2">
        <v>5963200</v>
      </c>
      <c r="AD84" s="2">
        <v>0</v>
      </c>
      <c r="AE84" s="2">
        <v>0</v>
      </c>
      <c r="AF84" s="2">
        <v>0</v>
      </c>
      <c r="AG84" s="2">
        <v>0</v>
      </c>
      <c r="AH84" s="2">
        <v>966</v>
      </c>
      <c r="AI84" s="2">
        <v>7386191</v>
      </c>
      <c r="AJ84" s="2">
        <v>9943800</v>
      </c>
      <c r="AK84">
        <v>0</v>
      </c>
      <c r="AL84" s="2">
        <v>0</v>
      </c>
      <c r="AM84" s="2">
        <v>0</v>
      </c>
      <c r="AN84">
        <v>0</v>
      </c>
      <c r="AO84" s="2">
        <v>0</v>
      </c>
      <c r="AP84" s="2">
        <v>0</v>
      </c>
      <c r="AQ84">
        <v>0</v>
      </c>
      <c r="AR84">
        <v>0</v>
      </c>
      <c r="AS84" s="2">
        <v>107670</v>
      </c>
      <c r="AT84" s="2">
        <v>658807</v>
      </c>
      <c r="AU84" s="2">
        <v>23342</v>
      </c>
      <c r="AV84" s="2">
        <v>214668401</v>
      </c>
      <c r="AW84" s="2">
        <v>266763195</v>
      </c>
      <c r="AX84" s="2">
        <v>0</v>
      </c>
      <c r="AY84" s="2">
        <v>0</v>
      </c>
      <c r="AZ84" s="2">
        <v>0</v>
      </c>
      <c r="BA84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>
        <v>0</v>
      </c>
      <c r="BH84" s="2">
        <v>0</v>
      </c>
      <c r="BI84" s="2">
        <v>0</v>
      </c>
      <c r="BJ84">
        <v>0</v>
      </c>
      <c r="BK84" s="2">
        <v>0</v>
      </c>
      <c r="BL84" s="2">
        <v>0</v>
      </c>
      <c r="BM84" s="2">
        <v>114825866</v>
      </c>
      <c r="BN84" s="2">
        <v>142131675</v>
      </c>
      <c r="BO84" s="2">
        <v>20243940</v>
      </c>
      <c r="BP84" s="2">
        <v>25361730</v>
      </c>
      <c r="BQ84" s="2">
        <v>30898455</v>
      </c>
      <c r="BR84" s="2">
        <v>38746550</v>
      </c>
      <c r="BS84" s="2">
        <v>48221874</v>
      </c>
      <c r="BT84" s="2">
        <v>59929040</v>
      </c>
      <c r="BU84" s="3">
        <v>44411</v>
      </c>
      <c r="BV84" s="3">
        <v>44410</v>
      </c>
      <c r="BW84" s="3">
        <v>44412</v>
      </c>
      <c r="BX84">
        <v>23342</v>
      </c>
      <c r="BY84">
        <v>23342</v>
      </c>
      <c r="BZ84" t="s">
        <v>115</v>
      </c>
      <c r="CA84">
        <v>0</v>
      </c>
      <c r="CB84" s="2">
        <v>0</v>
      </c>
      <c r="CC84" s="2">
        <v>0</v>
      </c>
    </row>
    <row r="85" spans="1:81" x14ac:dyDescent="0.25">
      <c r="A85" t="s">
        <v>138</v>
      </c>
      <c r="B85" t="s">
        <v>139</v>
      </c>
      <c r="C85" t="s">
        <v>81</v>
      </c>
      <c r="D85" t="s">
        <v>140</v>
      </c>
      <c r="E85" t="s">
        <v>83</v>
      </c>
      <c r="F85" t="s">
        <v>84</v>
      </c>
      <c r="G85" t="s">
        <v>85</v>
      </c>
      <c r="H85" t="s">
        <v>141</v>
      </c>
      <c r="I85" t="s">
        <v>142</v>
      </c>
      <c r="J85" t="s">
        <v>107</v>
      </c>
      <c r="K85" t="s">
        <v>115</v>
      </c>
      <c r="L85" t="s">
        <v>99</v>
      </c>
      <c r="M85">
        <f t="shared" si="5"/>
        <v>11384</v>
      </c>
      <c r="N85" t="str">
        <f>VLOOKUP(M85,[1]data1!$G$2:$H$10,2,FALSE)</f>
        <v>M8D</v>
      </c>
      <c r="O85" t="s">
        <v>579</v>
      </c>
      <c r="P85" t="str">
        <f t="shared" si="3"/>
        <v>S020M8D</v>
      </c>
      <c r="Q85">
        <v>47900000</v>
      </c>
      <c r="R85">
        <v>0</v>
      </c>
      <c r="S85">
        <f t="shared" si="4"/>
        <v>47900000</v>
      </c>
      <c r="T85" t="s">
        <v>143</v>
      </c>
      <c r="U85">
        <v>11384</v>
      </c>
      <c r="V85" s="2">
        <v>52724000</v>
      </c>
      <c r="W85" s="2">
        <v>53800000</v>
      </c>
      <c r="X85" s="2">
        <v>5919</v>
      </c>
      <c r="Y85" s="2">
        <v>75223464</v>
      </c>
      <c r="Z85" s="2">
        <v>101187050</v>
      </c>
      <c r="AA85" s="2">
        <v>186</v>
      </c>
      <c r="AB85" s="2">
        <v>6106052</v>
      </c>
      <c r="AC85" s="2">
        <v>6617200</v>
      </c>
      <c r="AD85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>
        <v>0</v>
      </c>
      <c r="AL85" s="2">
        <v>0</v>
      </c>
      <c r="AM85" s="2">
        <v>0</v>
      </c>
      <c r="AN85">
        <v>0</v>
      </c>
      <c r="AO85" s="2">
        <v>0</v>
      </c>
      <c r="AP85" s="2">
        <v>0</v>
      </c>
      <c r="AQ85">
        <v>0</v>
      </c>
      <c r="AR85">
        <v>0</v>
      </c>
      <c r="AS85" s="2">
        <v>408304</v>
      </c>
      <c r="AT85" s="2">
        <v>325800</v>
      </c>
      <c r="AU85" s="2">
        <v>5787</v>
      </c>
      <c r="AV85" s="2">
        <v>70190156</v>
      </c>
      <c r="AW85" s="2">
        <v>95547750</v>
      </c>
      <c r="AX85" s="2">
        <v>0</v>
      </c>
      <c r="AY85" s="2">
        <v>0</v>
      </c>
      <c r="AZ85" s="2">
        <v>0</v>
      </c>
      <c r="BA85">
        <v>0</v>
      </c>
      <c r="BB85" s="2">
        <v>0</v>
      </c>
      <c r="BC85" s="2">
        <v>0</v>
      </c>
      <c r="BD85" s="2">
        <v>585</v>
      </c>
      <c r="BE85" s="2">
        <v>5546120</v>
      </c>
      <c r="BF85" s="2">
        <v>7775500</v>
      </c>
      <c r="BG85">
        <v>5</v>
      </c>
      <c r="BH85" s="2">
        <v>111938</v>
      </c>
      <c r="BI85" s="2">
        <v>70000</v>
      </c>
      <c r="BJ85">
        <v>0</v>
      </c>
      <c r="BK85" s="2">
        <v>22149</v>
      </c>
      <c r="BL85" s="2">
        <v>210600</v>
      </c>
      <c r="BM85" s="2">
        <v>51175670</v>
      </c>
      <c r="BN85" s="2">
        <v>69075950</v>
      </c>
      <c r="BO85" s="2">
        <v>8058452</v>
      </c>
      <c r="BP85" s="2">
        <v>10970600</v>
      </c>
      <c r="BQ85" s="2">
        <v>1955123</v>
      </c>
      <c r="BR85" s="2">
        <v>2724800</v>
      </c>
      <c r="BS85" s="2">
        <v>9000911</v>
      </c>
      <c r="BT85" s="2">
        <v>12776400</v>
      </c>
      <c r="BU85" s="3">
        <v>44411</v>
      </c>
      <c r="BV85" s="3">
        <v>44410</v>
      </c>
      <c r="BW85" s="3">
        <v>44412</v>
      </c>
      <c r="BX85">
        <v>5787</v>
      </c>
      <c r="BY85">
        <v>5794</v>
      </c>
      <c r="BZ85" t="s">
        <v>115</v>
      </c>
      <c r="CA85">
        <v>0</v>
      </c>
      <c r="CB85" s="2">
        <v>0</v>
      </c>
      <c r="CC85" s="2">
        <v>0</v>
      </c>
    </row>
    <row r="86" spans="1:81" x14ac:dyDescent="0.25">
      <c r="A86" t="s">
        <v>144</v>
      </c>
      <c r="B86" t="s">
        <v>145</v>
      </c>
      <c r="C86" t="s">
        <v>103</v>
      </c>
      <c r="D86" t="s">
        <v>146</v>
      </c>
      <c r="E86" t="s">
        <v>83</v>
      </c>
      <c r="F86" t="s">
        <v>84</v>
      </c>
      <c r="G86" t="s">
        <v>85</v>
      </c>
      <c r="H86" t="s">
        <v>86</v>
      </c>
      <c r="I86" t="s">
        <v>87</v>
      </c>
      <c r="J86" t="s">
        <v>107</v>
      </c>
      <c r="K86" t="s">
        <v>108</v>
      </c>
      <c r="L86" t="s">
        <v>99</v>
      </c>
      <c r="M86">
        <f t="shared" si="5"/>
        <v>11161</v>
      </c>
      <c r="N86" t="str">
        <f>VLOOKUP(M86,[1]data1!$G$2:$H$10,2,FALSE)</f>
        <v>M6A</v>
      </c>
      <c r="O86" t="s">
        <v>578</v>
      </c>
      <c r="P86" t="str">
        <f t="shared" si="3"/>
        <v>S021M6A</v>
      </c>
      <c r="Q86">
        <v>5200000</v>
      </c>
      <c r="R86">
        <v>0</v>
      </c>
      <c r="S86">
        <f t="shared" si="4"/>
        <v>5200000</v>
      </c>
      <c r="T86" t="s">
        <v>147</v>
      </c>
      <c r="U86">
        <v>11161</v>
      </c>
      <c r="V86" s="2">
        <v>5740000</v>
      </c>
      <c r="W86" s="2">
        <v>8200000</v>
      </c>
      <c r="X86" s="2">
        <v>4130</v>
      </c>
      <c r="Y86" s="2">
        <v>118489084</v>
      </c>
      <c r="Z86" s="2">
        <v>198122800</v>
      </c>
      <c r="AA86">
        <v>0</v>
      </c>
      <c r="AB86" s="2">
        <v>0</v>
      </c>
      <c r="AC86" s="2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s="2">
        <v>0</v>
      </c>
      <c r="AJ86" s="2">
        <v>0</v>
      </c>
      <c r="AK86">
        <v>0</v>
      </c>
      <c r="AL86" s="2">
        <v>0</v>
      </c>
      <c r="AM86" s="2">
        <v>0</v>
      </c>
      <c r="AN86">
        <v>0</v>
      </c>
      <c r="AO86" s="2">
        <v>0</v>
      </c>
      <c r="AP86" s="2">
        <v>0</v>
      </c>
      <c r="AQ86">
        <v>0</v>
      </c>
      <c r="AR86">
        <v>0</v>
      </c>
      <c r="AS86" s="2">
        <v>0</v>
      </c>
      <c r="AT86" s="2">
        <v>0</v>
      </c>
      <c r="AU86" s="2">
        <v>4130</v>
      </c>
      <c r="AV86" s="2">
        <v>118489084</v>
      </c>
      <c r="AW86" s="2">
        <v>198122800</v>
      </c>
      <c r="AX86">
        <v>0</v>
      </c>
      <c r="AY86" s="2">
        <v>0</v>
      </c>
      <c r="AZ86" s="2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s="2">
        <v>0</v>
      </c>
      <c r="BI86" s="2">
        <v>0</v>
      </c>
      <c r="BJ86">
        <v>0</v>
      </c>
      <c r="BK86" s="2">
        <v>0</v>
      </c>
      <c r="BL86" s="2">
        <v>0</v>
      </c>
      <c r="BM86" s="2">
        <v>14804060</v>
      </c>
      <c r="BN86" s="2">
        <v>24400300</v>
      </c>
      <c r="BO86" s="2">
        <v>19179138</v>
      </c>
      <c r="BP86" s="2">
        <v>31780600</v>
      </c>
      <c r="BQ86" s="2">
        <v>7862416</v>
      </c>
      <c r="BR86" s="2">
        <v>13127100</v>
      </c>
      <c r="BS86" s="2">
        <v>75606651</v>
      </c>
      <c r="BT86" s="2">
        <v>127226900</v>
      </c>
      <c r="BU86" s="3">
        <v>44383</v>
      </c>
      <c r="BV86" s="3">
        <v>44380</v>
      </c>
      <c r="BW86" s="3">
        <v>44412</v>
      </c>
      <c r="BX86">
        <v>4130</v>
      </c>
      <c r="BY86">
        <v>4130</v>
      </c>
      <c r="BZ86" t="s">
        <v>108</v>
      </c>
      <c r="CA86">
        <v>0</v>
      </c>
      <c r="CB86">
        <v>0</v>
      </c>
      <c r="CC86">
        <v>0</v>
      </c>
    </row>
    <row r="87" spans="1:81" x14ac:dyDescent="0.25">
      <c r="A87" t="s">
        <v>144</v>
      </c>
      <c r="B87" t="s">
        <v>145</v>
      </c>
      <c r="C87" t="s">
        <v>103</v>
      </c>
      <c r="D87" t="s">
        <v>146</v>
      </c>
      <c r="E87" t="s">
        <v>83</v>
      </c>
      <c r="F87" t="s">
        <v>84</v>
      </c>
      <c r="G87" t="s">
        <v>85</v>
      </c>
      <c r="H87" t="s">
        <v>86</v>
      </c>
      <c r="I87" t="s">
        <v>87</v>
      </c>
      <c r="J87" t="s">
        <v>107</v>
      </c>
      <c r="K87" t="s">
        <v>108</v>
      </c>
      <c r="L87" t="s">
        <v>99</v>
      </c>
      <c r="M87">
        <f t="shared" si="5"/>
        <v>11162</v>
      </c>
      <c r="N87" t="str">
        <f>VLOOKUP(M87,[1]data1!$G$2:$H$10,2,FALSE)</f>
        <v>M6B</v>
      </c>
      <c r="O87" t="s">
        <v>578</v>
      </c>
      <c r="P87" t="str">
        <f t="shared" si="3"/>
        <v>S021M6B</v>
      </c>
      <c r="Q87">
        <v>1200000</v>
      </c>
      <c r="R87">
        <v>1300000</v>
      </c>
      <c r="S87">
        <f t="shared" si="4"/>
        <v>2500000</v>
      </c>
      <c r="T87" t="s">
        <v>147</v>
      </c>
      <c r="U87">
        <v>11162</v>
      </c>
      <c r="V87" s="2">
        <v>1330000</v>
      </c>
      <c r="W87" s="2">
        <v>1900000</v>
      </c>
      <c r="X87" s="2">
        <v>5458</v>
      </c>
      <c r="Y87" s="2">
        <v>86051751</v>
      </c>
      <c r="Z87" s="2">
        <v>115457400</v>
      </c>
      <c r="AA87">
        <v>0</v>
      </c>
      <c r="AB87" s="2">
        <v>0</v>
      </c>
      <c r="AC87" s="2">
        <v>0</v>
      </c>
      <c r="AD87">
        <v>0</v>
      </c>
      <c r="AE87">
        <v>0</v>
      </c>
      <c r="AF87">
        <v>0</v>
      </c>
      <c r="AG87">
        <v>0</v>
      </c>
      <c r="AH87" s="2">
        <v>0</v>
      </c>
      <c r="AI87" s="2">
        <v>0</v>
      </c>
      <c r="AJ87" s="2">
        <v>0</v>
      </c>
      <c r="AK87">
        <v>0</v>
      </c>
      <c r="AL87" s="2">
        <v>0</v>
      </c>
      <c r="AM87" s="2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 s="2">
        <v>0</v>
      </c>
      <c r="AT87" s="2">
        <v>0</v>
      </c>
      <c r="AU87" s="2">
        <v>5458</v>
      </c>
      <c r="AV87" s="2">
        <v>86051751</v>
      </c>
      <c r="AW87" s="2">
        <v>115457400</v>
      </c>
      <c r="AX87">
        <v>0</v>
      </c>
      <c r="AY87" s="2">
        <v>0</v>
      </c>
      <c r="AZ87" s="2">
        <v>0</v>
      </c>
      <c r="BA87">
        <v>0</v>
      </c>
      <c r="BB87" s="2">
        <v>0</v>
      </c>
      <c r="BC87" s="2">
        <v>0</v>
      </c>
      <c r="BD87">
        <v>0</v>
      </c>
      <c r="BE87">
        <v>0</v>
      </c>
      <c r="BF87">
        <v>0</v>
      </c>
      <c r="BG87">
        <v>0</v>
      </c>
      <c r="BH87" s="2">
        <v>0</v>
      </c>
      <c r="BI87" s="2">
        <v>0</v>
      </c>
      <c r="BJ87">
        <v>0</v>
      </c>
      <c r="BK87">
        <v>0</v>
      </c>
      <c r="BL87">
        <v>0</v>
      </c>
      <c r="BM87" s="2">
        <v>8944159</v>
      </c>
      <c r="BN87" s="2">
        <v>14321900</v>
      </c>
      <c r="BO87" s="2">
        <v>11918506</v>
      </c>
      <c r="BP87" s="2">
        <v>19548800</v>
      </c>
      <c r="BQ87" s="2">
        <v>7799185</v>
      </c>
      <c r="BR87" s="2">
        <v>13887400</v>
      </c>
      <c r="BS87" s="2">
        <v>57389901</v>
      </c>
      <c r="BT87" s="2">
        <v>67699300</v>
      </c>
      <c r="BU87" s="3">
        <v>44382</v>
      </c>
      <c r="BV87" s="3">
        <v>44357</v>
      </c>
      <c r="BW87" s="3">
        <v>44412</v>
      </c>
      <c r="BX87">
        <v>5458</v>
      </c>
      <c r="BY87">
        <v>5458</v>
      </c>
      <c r="BZ87" t="s">
        <v>108</v>
      </c>
      <c r="CA87">
        <v>0</v>
      </c>
      <c r="CB87" s="2">
        <v>0</v>
      </c>
      <c r="CC87" s="2">
        <v>0</v>
      </c>
    </row>
    <row r="88" spans="1:81" x14ac:dyDescent="0.25">
      <c r="A88" t="s">
        <v>144</v>
      </c>
      <c r="B88" t="s">
        <v>145</v>
      </c>
      <c r="C88" t="s">
        <v>103</v>
      </c>
      <c r="D88" t="s">
        <v>146</v>
      </c>
      <c r="E88" t="s">
        <v>83</v>
      </c>
      <c r="F88" t="s">
        <v>84</v>
      </c>
      <c r="G88" t="s">
        <v>85</v>
      </c>
      <c r="H88" t="s">
        <v>86</v>
      </c>
      <c r="I88" t="s">
        <v>87</v>
      </c>
      <c r="J88" t="s">
        <v>107</v>
      </c>
      <c r="K88" t="s">
        <v>108</v>
      </c>
      <c r="L88" t="s">
        <v>99</v>
      </c>
      <c r="M88">
        <f t="shared" si="5"/>
        <v>11171</v>
      </c>
      <c r="N88" t="str">
        <f>VLOOKUP(M88,[1]data1!$G$2:$H$10,2,FALSE)</f>
        <v>M7A</v>
      </c>
      <c r="O88" t="s">
        <v>578</v>
      </c>
      <c r="P88" t="str">
        <f t="shared" si="3"/>
        <v>S021M7A</v>
      </c>
      <c r="Q88">
        <v>8900000</v>
      </c>
      <c r="R88">
        <v>1500000</v>
      </c>
      <c r="S88">
        <f t="shared" si="4"/>
        <v>10400000</v>
      </c>
      <c r="T88" t="s">
        <v>147</v>
      </c>
      <c r="U88">
        <v>11171</v>
      </c>
      <c r="V88" s="2">
        <v>9825000</v>
      </c>
      <c r="W88" s="2">
        <v>13100000</v>
      </c>
      <c r="X88" s="2">
        <v>4624</v>
      </c>
      <c r="Y88" s="2">
        <v>138662520</v>
      </c>
      <c r="Z88" s="2">
        <v>232753300</v>
      </c>
      <c r="AA88" s="2">
        <v>0</v>
      </c>
      <c r="AB88" s="2">
        <v>0</v>
      </c>
      <c r="AC88" s="2">
        <v>0</v>
      </c>
      <c r="AD88">
        <v>0</v>
      </c>
      <c r="AE88">
        <v>0</v>
      </c>
      <c r="AF88">
        <v>0</v>
      </c>
      <c r="AG88">
        <v>0</v>
      </c>
      <c r="AH88" s="2">
        <v>0</v>
      </c>
      <c r="AI88" s="2">
        <v>0</v>
      </c>
      <c r="AJ88" s="2">
        <v>0</v>
      </c>
      <c r="AK88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>
        <v>0</v>
      </c>
      <c r="AR88">
        <v>0</v>
      </c>
      <c r="AS88" s="2">
        <v>0</v>
      </c>
      <c r="AT88" s="2">
        <v>0</v>
      </c>
      <c r="AU88" s="2">
        <v>4624</v>
      </c>
      <c r="AV88" s="2">
        <v>138662520</v>
      </c>
      <c r="AW88" s="2">
        <v>232753300</v>
      </c>
      <c r="AX88">
        <v>0</v>
      </c>
      <c r="AY88" s="2">
        <v>0</v>
      </c>
      <c r="AZ88" s="2">
        <v>0</v>
      </c>
      <c r="BA88">
        <v>41</v>
      </c>
      <c r="BB88" s="2">
        <v>1770119</v>
      </c>
      <c r="BC88" s="2">
        <v>3315000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 s="2">
        <v>0</v>
      </c>
      <c r="BL88" s="2">
        <v>0</v>
      </c>
      <c r="BM88" s="2">
        <v>66539225</v>
      </c>
      <c r="BN88" s="2">
        <v>113393000</v>
      </c>
      <c r="BO88" s="2">
        <v>22341983</v>
      </c>
      <c r="BP88" s="2">
        <v>36153000</v>
      </c>
      <c r="BQ88" s="2">
        <v>4638982</v>
      </c>
      <c r="BR88" s="2">
        <v>7387000</v>
      </c>
      <c r="BS88" s="2">
        <v>42166860</v>
      </c>
      <c r="BT88" s="2">
        <v>70615300</v>
      </c>
      <c r="BU88" s="3">
        <v>44383</v>
      </c>
      <c r="BV88" s="3">
        <v>44383</v>
      </c>
      <c r="BW88" s="3">
        <v>44412</v>
      </c>
      <c r="BX88">
        <v>4624</v>
      </c>
      <c r="BY88">
        <v>4624</v>
      </c>
      <c r="BZ88" t="s">
        <v>108</v>
      </c>
      <c r="CA88">
        <v>0</v>
      </c>
      <c r="CB88" s="2">
        <v>0</v>
      </c>
      <c r="CC88" s="2">
        <v>0</v>
      </c>
    </row>
    <row r="89" spans="1:81" x14ac:dyDescent="0.25">
      <c r="A89" t="s">
        <v>144</v>
      </c>
      <c r="B89" t="s">
        <v>145</v>
      </c>
      <c r="C89" t="s">
        <v>103</v>
      </c>
      <c r="D89" t="s">
        <v>146</v>
      </c>
      <c r="E89" t="s">
        <v>83</v>
      </c>
      <c r="F89" t="s">
        <v>84</v>
      </c>
      <c r="G89" t="s">
        <v>85</v>
      </c>
      <c r="H89" t="s">
        <v>86</v>
      </c>
      <c r="I89" t="s">
        <v>87</v>
      </c>
      <c r="J89" t="s">
        <v>107</v>
      </c>
      <c r="K89" t="s">
        <v>108</v>
      </c>
      <c r="L89" t="s">
        <v>99</v>
      </c>
      <c r="M89">
        <f t="shared" si="5"/>
        <v>11172</v>
      </c>
      <c r="N89" t="str">
        <f>VLOOKUP(M89,[1]data1!$G$2:$H$10,2,FALSE)</f>
        <v>M7B</v>
      </c>
      <c r="O89" t="s">
        <v>578</v>
      </c>
      <c r="P89" t="str">
        <f t="shared" si="3"/>
        <v>S021M7B</v>
      </c>
      <c r="Q89">
        <v>12800000</v>
      </c>
      <c r="R89">
        <v>200000</v>
      </c>
      <c r="S89">
        <f t="shared" si="4"/>
        <v>13000000</v>
      </c>
      <c r="T89" t="s">
        <v>147</v>
      </c>
      <c r="U89">
        <v>11172</v>
      </c>
      <c r="V89" s="2">
        <v>14091000</v>
      </c>
      <c r="W89" s="2">
        <v>18300000</v>
      </c>
      <c r="X89" s="2">
        <v>6503</v>
      </c>
      <c r="Y89" s="2">
        <v>128247560</v>
      </c>
      <c r="Z89" s="2">
        <v>202951200</v>
      </c>
      <c r="AA89" s="2">
        <v>0</v>
      </c>
      <c r="AB89" s="2">
        <v>0</v>
      </c>
      <c r="AC89" s="2">
        <v>0</v>
      </c>
      <c r="AD89">
        <v>0</v>
      </c>
      <c r="AE89">
        <v>0</v>
      </c>
      <c r="AF89">
        <v>0</v>
      </c>
      <c r="AG89">
        <v>0</v>
      </c>
      <c r="AH89" s="2">
        <v>0</v>
      </c>
      <c r="AI89" s="2">
        <v>0</v>
      </c>
      <c r="AJ89" s="2">
        <v>0</v>
      </c>
      <c r="AK89">
        <v>0</v>
      </c>
      <c r="AL89" s="2">
        <v>0</v>
      </c>
      <c r="AM89" s="2">
        <v>0</v>
      </c>
      <c r="AN89">
        <v>0</v>
      </c>
      <c r="AO89" s="2">
        <v>0</v>
      </c>
      <c r="AP89" s="2">
        <v>0</v>
      </c>
      <c r="AQ89">
        <v>0</v>
      </c>
      <c r="AR89">
        <v>0</v>
      </c>
      <c r="AS89" s="2">
        <v>0</v>
      </c>
      <c r="AT89" s="2">
        <v>0</v>
      </c>
      <c r="AU89" s="2">
        <v>6503</v>
      </c>
      <c r="AV89" s="2">
        <v>128247560</v>
      </c>
      <c r="AW89" s="2">
        <v>202951200</v>
      </c>
      <c r="AX89">
        <v>0</v>
      </c>
      <c r="AY89" s="2">
        <v>0</v>
      </c>
      <c r="AZ89" s="2">
        <v>0</v>
      </c>
      <c r="BA89">
        <v>94</v>
      </c>
      <c r="BB89" s="2">
        <v>1878383</v>
      </c>
      <c r="BC89" s="2">
        <v>2996000</v>
      </c>
      <c r="BD89">
        <v>0</v>
      </c>
      <c r="BE89">
        <v>0</v>
      </c>
      <c r="BF89">
        <v>0</v>
      </c>
      <c r="BG89">
        <v>0</v>
      </c>
      <c r="BH89" s="2">
        <v>0</v>
      </c>
      <c r="BI89" s="2">
        <v>0</v>
      </c>
      <c r="BJ89">
        <v>0</v>
      </c>
      <c r="BK89">
        <v>0</v>
      </c>
      <c r="BL89">
        <v>0</v>
      </c>
      <c r="BM89" s="2">
        <v>22125630</v>
      </c>
      <c r="BN89" s="2">
        <v>39760000</v>
      </c>
      <c r="BO89" s="2">
        <v>33413020</v>
      </c>
      <c r="BP89" s="2">
        <v>57440900</v>
      </c>
      <c r="BQ89" s="2">
        <v>13016816</v>
      </c>
      <c r="BR89" s="2">
        <v>21549200</v>
      </c>
      <c r="BS89" s="2">
        <v>56787780</v>
      </c>
      <c r="BT89" s="2">
        <v>80842100</v>
      </c>
      <c r="BU89" s="3">
        <v>44383</v>
      </c>
      <c r="BV89" s="3">
        <v>44383</v>
      </c>
      <c r="BW89" s="3">
        <v>44412</v>
      </c>
      <c r="BX89">
        <v>6503</v>
      </c>
      <c r="BY89">
        <v>6503</v>
      </c>
      <c r="BZ89" t="s">
        <v>108</v>
      </c>
      <c r="CA89">
        <v>0</v>
      </c>
      <c r="CB89">
        <v>0</v>
      </c>
      <c r="CC89">
        <v>0</v>
      </c>
    </row>
    <row r="90" spans="1:81" x14ac:dyDescent="0.25">
      <c r="A90" t="s">
        <v>144</v>
      </c>
      <c r="B90" t="s">
        <v>145</v>
      </c>
      <c r="C90" t="s">
        <v>103</v>
      </c>
      <c r="D90" t="s">
        <v>146</v>
      </c>
      <c r="E90" t="s">
        <v>83</v>
      </c>
      <c r="F90" t="s">
        <v>84</v>
      </c>
      <c r="G90" t="s">
        <v>85</v>
      </c>
      <c r="H90" t="s">
        <v>86</v>
      </c>
      <c r="I90" t="s">
        <v>87</v>
      </c>
      <c r="J90" t="s">
        <v>107</v>
      </c>
      <c r="K90" t="s">
        <v>108</v>
      </c>
      <c r="L90" t="s">
        <v>99</v>
      </c>
      <c r="M90">
        <f t="shared" si="5"/>
        <v>11173</v>
      </c>
      <c r="N90" t="str">
        <f>VLOOKUP(M90,[1]data1!$G$2:$H$10,2,FALSE)</f>
        <v>M7C</v>
      </c>
      <c r="O90" t="s">
        <v>578</v>
      </c>
      <c r="P90" t="str">
        <f t="shared" si="3"/>
        <v>S021M7C</v>
      </c>
      <c r="Q90">
        <v>9100000</v>
      </c>
      <c r="R90">
        <v>0</v>
      </c>
      <c r="S90">
        <f t="shared" si="4"/>
        <v>9100000</v>
      </c>
      <c r="T90" t="s">
        <v>147</v>
      </c>
      <c r="U90">
        <v>11173</v>
      </c>
      <c r="V90" s="2">
        <v>10030000</v>
      </c>
      <c r="W90" s="2">
        <v>11800000</v>
      </c>
      <c r="X90" s="2">
        <v>5172</v>
      </c>
      <c r="Y90" s="2">
        <v>137763240</v>
      </c>
      <c r="Z90" s="2">
        <v>176806000</v>
      </c>
      <c r="AA90">
        <v>0</v>
      </c>
      <c r="AB90" s="2">
        <v>0</v>
      </c>
      <c r="AC90" s="2">
        <v>0</v>
      </c>
      <c r="AD90">
        <v>0</v>
      </c>
      <c r="AE90" s="2">
        <v>0</v>
      </c>
      <c r="AF90" s="2">
        <v>0</v>
      </c>
      <c r="AG90" s="2">
        <v>0</v>
      </c>
      <c r="AH90">
        <v>0</v>
      </c>
      <c r="AI90" s="2">
        <v>0</v>
      </c>
      <c r="AJ90" s="2">
        <v>0</v>
      </c>
      <c r="AK90">
        <v>0</v>
      </c>
      <c r="AL90" s="2">
        <v>0</v>
      </c>
      <c r="AM90" s="2">
        <v>0</v>
      </c>
      <c r="AN90">
        <v>0</v>
      </c>
      <c r="AO90" s="2">
        <v>0</v>
      </c>
      <c r="AP90" s="2">
        <v>0</v>
      </c>
      <c r="AQ90">
        <v>0</v>
      </c>
      <c r="AR90">
        <v>0</v>
      </c>
      <c r="AS90" s="2">
        <v>0</v>
      </c>
      <c r="AT90" s="2">
        <v>0</v>
      </c>
      <c r="AU90" s="2">
        <v>5172</v>
      </c>
      <c r="AV90" s="2">
        <v>137763240</v>
      </c>
      <c r="AW90" s="2">
        <v>176806000</v>
      </c>
      <c r="AX90">
        <v>0</v>
      </c>
      <c r="AY90" s="2">
        <v>0</v>
      </c>
      <c r="AZ90" s="2">
        <v>0</v>
      </c>
      <c r="BA90">
        <v>0</v>
      </c>
      <c r="BB90">
        <v>0</v>
      </c>
      <c r="BC90">
        <v>0</v>
      </c>
      <c r="BD90">
        <v>0</v>
      </c>
      <c r="BE90" s="2">
        <v>0</v>
      </c>
      <c r="BF90" s="2">
        <v>0</v>
      </c>
      <c r="BG90">
        <v>0</v>
      </c>
      <c r="BH90" s="2">
        <v>0</v>
      </c>
      <c r="BI90" s="2">
        <v>0</v>
      </c>
      <c r="BJ90">
        <v>0</v>
      </c>
      <c r="BK90">
        <v>0</v>
      </c>
      <c r="BL90">
        <v>0</v>
      </c>
      <c r="BM90" s="2">
        <v>49689386</v>
      </c>
      <c r="BN90" s="2">
        <v>71459000</v>
      </c>
      <c r="BO90" s="2">
        <v>7513840</v>
      </c>
      <c r="BP90" s="2">
        <v>10380000</v>
      </c>
      <c r="BQ90" s="2">
        <v>19362433</v>
      </c>
      <c r="BR90" s="2">
        <v>26708000</v>
      </c>
      <c r="BS90" s="2">
        <v>58550591</v>
      </c>
      <c r="BT90" s="2">
        <v>64493000</v>
      </c>
      <c r="BU90" s="3">
        <v>44383</v>
      </c>
      <c r="BV90" s="3">
        <v>44383</v>
      </c>
      <c r="BW90" s="3">
        <v>44412</v>
      </c>
      <c r="BX90">
        <v>5172</v>
      </c>
      <c r="BY90">
        <v>5172</v>
      </c>
      <c r="BZ90" t="s">
        <v>108</v>
      </c>
      <c r="CA90">
        <v>0</v>
      </c>
      <c r="CB90">
        <v>0</v>
      </c>
      <c r="CC90">
        <v>0</v>
      </c>
    </row>
    <row r="91" spans="1:81" x14ac:dyDescent="0.25">
      <c r="A91" t="s">
        <v>144</v>
      </c>
      <c r="B91" t="s">
        <v>145</v>
      </c>
      <c r="C91" t="s">
        <v>103</v>
      </c>
      <c r="D91" t="s">
        <v>146</v>
      </c>
      <c r="E91" t="s">
        <v>83</v>
      </c>
      <c r="F91" t="s">
        <v>84</v>
      </c>
      <c r="G91" t="s">
        <v>85</v>
      </c>
      <c r="H91" t="s">
        <v>86</v>
      </c>
      <c r="I91" t="s">
        <v>87</v>
      </c>
      <c r="J91" t="s">
        <v>107</v>
      </c>
      <c r="K91" t="s">
        <v>108</v>
      </c>
      <c r="L91" t="s">
        <v>99</v>
      </c>
      <c r="M91">
        <f t="shared" si="5"/>
        <v>11281</v>
      </c>
      <c r="N91" t="str">
        <f>VLOOKUP(M91,[1]data1!$G$2:$H$10,2,FALSE)</f>
        <v>M8A</v>
      </c>
      <c r="O91" t="s">
        <v>579</v>
      </c>
      <c r="P91" t="str">
        <f t="shared" si="3"/>
        <v>S021M8A</v>
      </c>
      <c r="Q91">
        <v>78500000</v>
      </c>
      <c r="R91">
        <v>0</v>
      </c>
      <c r="S91">
        <f t="shared" si="4"/>
        <v>78500000</v>
      </c>
      <c r="T91" t="s">
        <v>147</v>
      </c>
      <c r="U91">
        <v>11281</v>
      </c>
      <c r="V91" s="2">
        <v>86310000</v>
      </c>
      <c r="W91" s="2">
        <v>95900000</v>
      </c>
      <c r="X91" s="2">
        <v>58588</v>
      </c>
      <c r="Y91" s="2">
        <v>688015821</v>
      </c>
      <c r="Z91" s="2">
        <v>917810450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>
        <v>0</v>
      </c>
      <c r="AL91" s="2">
        <v>0</v>
      </c>
      <c r="AM91" s="2">
        <v>0</v>
      </c>
      <c r="AN91">
        <v>0</v>
      </c>
      <c r="AO91" s="2">
        <v>0</v>
      </c>
      <c r="AP91" s="2">
        <v>0</v>
      </c>
      <c r="AQ91">
        <v>0</v>
      </c>
      <c r="AR91">
        <v>0</v>
      </c>
      <c r="AS91" s="2">
        <v>0</v>
      </c>
      <c r="AT91" s="2">
        <v>0</v>
      </c>
      <c r="AU91" s="2">
        <v>58588</v>
      </c>
      <c r="AV91" s="2">
        <v>688015821</v>
      </c>
      <c r="AW91" s="2">
        <v>917810450</v>
      </c>
      <c r="AX91">
        <v>0</v>
      </c>
      <c r="AY91" s="2">
        <v>0</v>
      </c>
      <c r="AZ91" s="2">
        <v>0</v>
      </c>
      <c r="BA91">
        <v>462</v>
      </c>
      <c r="BB91" s="2">
        <v>4577649</v>
      </c>
      <c r="BC91" s="2">
        <v>6314650</v>
      </c>
      <c r="BD91" s="2">
        <v>0</v>
      </c>
      <c r="BE91" s="2">
        <v>0</v>
      </c>
      <c r="BF91" s="2">
        <v>0</v>
      </c>
      <c r="BG91">
        <v>0</v>
      </c>
      <c r="BH91" s="2">
        <v>0</v>
      </c>
      <c r="BI91" s="2">
        <v>0</v>
      </c>
      <c r="BJ91">
        <v>0</v>
      </c>
      <c r="BK91" s="2">
        <v>0</v>
      </c>
      <c r="BL91" s="2">
        <v>0</v>
      </c>
      <c r="BM91" s="2">
        <v>184162086</v>
      </c>
      <c r="BN91" s="2">
        <v>239579625</v>
      </c>
      <c r="BO91" s="2">
        <v>132115315</v>
      </c>
      <c r="BP91" s="2">
        <v>173002975</v>
      </c>
      <c r="BQ91" s="2">
        <v>64414313</v>
      </c>
      <c r="BR91" s="2">
        <v>87073700</v>
      </c>
      <c r="BS91" s="2">
        <v>304164525</v>
      </c>
      <c r="BT91" s="2">
        <v>414083100</v>
      </c>
      <c r="BU91" s="3">
        <v>44398</v>
      </c>
      <c r="BV91" s="3">
        <v>44398</v>
      </c>
      <c r="BW91" s="3">
        <v>44412</v>
      </c>
      <c r="BX91">
        <v>58588</v>
      </c>
      <c r="BY91">
        <v>58588</v>
      </c>
      <c r="BZ91" t="s">
        <v>108</v>
      </c>
      <c r="CA91">
        <v>0</v>
      </c>
      <c r="CB91" s="2">
        <v>0</v>
      </c>
      <c r="CC91" s="2">
        <v>0</v>
      </c>
    </row>
    <row r="92" spans="1:81" x14ac:dyDescent="0.25">
      <c r="A92" t="s">
        <v>144</v>
      </c>
      <c r="B92" t="s">
        <v>145</v>
      </c>
      <c r="C92" t="s">
        <v>103</v>
      </c>
      <c r="D92" t="s">
        <v>146</v>
      </c>
      <c r="E92" t="s">
        <v>83</v>
      </c>
      <c r="F92" t="s">
        <v>84</v>
      </c>
      <c r="G92" t="s">
        <v>85</v>
      </c>
      <c r="H92" t="s">
        <v>86</v>
      </c>
      <c r="I92" t="s">
        <v>87</v>
      </c>
      <c r="J92" t="s">
        <v>107</v>
      </c>
      <c r="K92" t="s">
        <v>108</v>
      </c>
      <c r="L92" t="s">
        <v>99</v>
      </c>
      <c r="M92">
        <f t="shared" si="5"/>
        <v>11282</v>
      </c>
      <c r="N92" t="str">
        <f>VLOOKUP(M92,[1]data1!$G$2:$H$10,2,FALSE)</f>
        <v>M8B</v>
      </c>
      <c r="O92" t="s">
        <v>579</v>
      </c>
      <c r="P92" t="str">
        <f t="shared" si="3"/>
        <v>S021M8B</v>
      </c>
      <c r="Q92">
        <v>116300000</v>
      </c>
      <c r="R92">
        <v>0</v>
      </c>
      <c r="S92">
        <f t="shared" si="4"/>
        <v>116300000</v>
      </c>
      <c r="T92" t="s">
        <v>147</v>
      </c>
      <c r="U92">
        <v>11282</v>
      </c>
      <c r="V92" s="2">
        <v>127890000</v>
      </c>
      <c r="W92" s="2">
        <v>142100000</v>
      </c>
      <c r="X92" s="2">
        <v>122040</v>
      </c>
      <c r="Y92" s="2">
        <v>628884740</v>
      </c>
      <c r="Z92" s="2">
        <v>856375250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>
        <v>0</v>
      </c>
      <c r="AR92">
        <v>0</v>
      </c>
      <c r="AS92" s="2">
        <v>0</v>
      </c>
      <c r="AT92" s="2">
        <v>0</v>
      </c>
      <c r="AU92" s="2">
        <v>122040</v>
      </c>
      <c r="AV92" s="2">
        <v>628884740</v>
      </c>
      <c r="AW92" s="2">
        <v>856375250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>
        <v>0</v>
      </c>
      <c r="BH92" s="2">
        <v>0</v>
      </c>
      <c r="BI92" s="2">
        <v>0</v>
      </c>
      <c r="BJ92">
        <v>0</v>
      </c>
      <c r="BK92" s="2">
        <v>0</v>
      </c>
      <c r="BL92" s="2">
        <v>0</v>
      </c>
      <c r="BM92" s="2">
        <v>389159193</v>
      </c>
      <c r="BN92" s="2">
        <v>526734000</v>
      </c>
      <c r="BO92" s="2">
        <v>144651812</v>
      </c>
      <c r="BP92" s="2">
        <v>198768900</v>
      </c>
      <c r="BQ92" s="2">
        <v>28413089</v>
      </c>
      <c r="BR92" s="2">
        <v>38338900</v>
      </c>
      <c r="BS92" s="2">
        <v>66481166</v>
      </c>
      <c r="BT92" s="2">
        <v>92278750</v>
      </c>
      <c r="BU92" s="3">
        <v>44398</v>
      </c>
      <c r="BV92" s="3">
        <v>44403</v>
      </c>
      <c r="BW92" s="3">
        <v>44412</v>
      </c>
      <c r="BX92">
        <v>122040</v>
      </c>
      <c r="BY92">
        <v>122040</v>
      </c>
      <c r="BZ92" t="s">
        <v>108</v>
      </c>
      <c r="CA92" s="2">
        <v>0</v>
      </c>
      <c r="CB92" s="2">
        <v>0</v>
      </c>
      <c r="CC92" s="2">
        <v>0</v>
      </c>
    </row>
    <row r="93" spans="1:81" x14ac:dyDescent="0.25">
      <c r="A93" t="s">
        <v>144</v>
      </c>
      <c r="B93" t="s">
        <v>145</v>
      </c>
      <c r="C93" t="s">
        <v>103</v>
      </c>
      <c r="D93" t="s">
        <v>146</v>
      </c>
      <c r="E93" t="s">
        <v>83</v>
      </c>
      <c r="F93" t="s">
        <v>84</v>
      </c>
      <c r="G93" t="s">
        <v>85</v>
      </c>
      <c r="H93" t="s">
        <v>86</v>
      </c>
      <c r="I93" t="s">
        <v>87</v>
      </c>
      <c r="J93" t="s">
        <v>107</v>
      </c>
      <c r="K93" t="s">
        <v>108</v>
      </c>
      <c r="L93" t="s">
        <v>99</v>
      </c>
      <c r="M93">
        <f t="shared" si="5"/>
        <v>11283</v>
      </c>
      <c r="N93" t="str">
        <f>VLOOKUP(M93,[1]data1!$G$2:$H$10,2,FALSE)</f>
        <v>M8C</v>
      </c>
      <c r="O93" t="s">
        <v>579</v>
      </c>
      <c r="P93" t="str">
        <f t="shared" si="3"/>
        <v>S021M8C</v>
      </c>
      <c r="Q93">
        <v>47300000</v>
      </c>
      <c r="R93">
        <v>0</v>
      </c>
      <c r="S93">
        <f t="shared" si="4"/>
        <v>47300000</v>
      </c>
      <c r="T93" t="s">
        <v>147</v>
      </c>
      <c r="U93">
        <v>11283</v>
      </c>
      <c r="V93" s="2">
        <v>51987000</v>
      </c>
      <c r="W93" s="2">
        <v>55900000</v>
      </c>
      <c r="X93" s="2">
        <v>29032</v>
      </c>
      <c r="Y93" s="2">
        <v>266736505</v>
      </c>
      <c r="Z93" s="2">
        <v>334548425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>
        <v>0</v>
      </c>
      <c r="AO93" s="2">
        <v>0</v>
      </c>
      <c r="AP93" s="2">
        <v>0</v>
      </c>
      <c r="AQ93">
        <v>0</v>
      </c>
      <c r="AR93">
        <v>0</v>
      </c>
      <c r="AS93" s="2">
        <v>0</v>
      </c>
      <c r="AT93" s="2">
        <v>0</v>
      </c>
      <c r="AU93" s="2">
        <v>29032</v>
      </c>
      <c r="AV93" s="2">
        <v>266736505</v>
      </c>
      <c r="AW93" s="2">
        <v>334548425</v>
      </c>
      <c r="AX93" s="2">
        <v>0</v>
      </c>
      <c r="AY93" s="2">
        <v>0</v>
      </c>
      <c r="AZ93" s="2">
        <v>0</v>
      </c>
      <c r="BA93">
        <v>48</v>
      </c>
      <c r="BB93" s="2">
        <v>434997</v>
      </c>
      <c r="BC93" s="2">
        <v>528000</v>
      </c>
      <c r="BD93" s="2">
        <v>0</v>
      </c>
      <c r="BE93" s="2">
        <v>0</v>
      </c>
      <c r="BF93" s="2">
        <v>0</v>
      </c>
      <c r="BG93">
        <v>0</v>
      </c>
      <c r="BH93" s="2">
        <v>0</v>
      </c>
      <c r="BI93" s="2">
        <v>0</v>
      </c>
      <c r="BJ93">
        <v>0</v>
      </c>
      <c r="BK93" s="2">
        <v>0</v>
      </c>
      <c r="BL93" s="2">
        <v>0</v>
      </c>
      <c r="BM93" s="2">
        <v>121389162</v>
      </c>
      <c r="BN93" s="2">
        <v>149036825</v>
      </c>
      <c r="BO93" s="2">
        <v>62215401</v>
      </c>
      <c r="BP93" s="2">
        <v>79592650</v>
      </c>
      <c r="BQ93" s="2">
        <v>25545572</v>
      </c>
      <c r="BR93" s="2">
        <v>32309600</v>
      </c>
      <c r="BS93" s="2">
        <v>50616413</v>
      </c>
      <c r="BT93" s="2">
        <v>64382850</v>
      </c>
      <c r="BU93" s="3">
        <v>44398</v>
      </c>
      <c r="BV93" s="3">
        <v>44398</v>
      </c>
      <c r="BW93" s="3">
        <v>44412</v>
      </c>
      <c r="BX93">
        <v>29032</v>
      </c>
      <c r="BY93">
        <v>29034</v>
      </c>
      <c r="BZ93" t="s">
        <v>108</v>
      </c>
      <c r="CA93">
        <v>0</v>
      </c>
      <c r="CB93" s="2">
        <v>0</v>
      </c>
      <c r="CC93" s="2">
        <v>0</v>
      </c>
    </row>
    <row r="94" spans="1:81" x14ac:dyDescent="0.25">
      <c r="A94" t="s">
        <v>144</v>
      </c>
      <c r="B94" t="s">
        <v>145</v>
      </c>
      <c r="C94" t="s">
        <v>103</v>
      </c>
      <c r="D94" t="s">
        <v>146</v>
      </c>
      <c r="E94" t="s">
        <v>83</v>
      </c>
      <c r="F94" t="s">
        <v>84</v>
      </c>
      <c r="G94" t="s">
        <v>85</v>
      </c>
      <c r="H94" t="s">
        <v>86</v>
      </c>
      <c r="I94" t="s">
        <v>87</v>
      </c>
      <c r="J94" t="s">
        <v>107</v>
      </c>
      <c r="K94" t="s">
        <v>108</v>
      </c>
      <c r="L94" t="s">
        <v>99</v>
      </c>
      <c r="M94">
        <f t="shared" si="5"/>
        <v>11384</v>
      </c>
      <c r="N94" t="str">
        <f>VLOOKUP(M94,[1]data1!$G$2:$H$10,2,FALSE)</f>
        <v>M8D</v>
      </c>
      <c r="O94" t="s">
        <v>579</v>
      </c>
      <c r="P94" t="str">
        <f t="shared" si="3"/>
        <v>S021M8D</v>
      </c>
      <c r="Q94">
        <v>40900000</v>
      </c>
      <c r="R94">
        <v>0</v>
      </c>
      <c r="S94">
        <f t="shared" si="4"/>
        <v>40900000</v>
      </c>
      <c r="T94" t="s">
        <v>147</v>
      </c>
      <c r="U94">
        <v>11384</v>
      </c>
      <c r="V94" s="2">
        <v>44982000</v>
      </c>
      <c r="W94" s="2">
        <v>45900000</v>
      </c>
      <c r="X94" s="2">
        <v>4209</v>
      </c>
      <c r="Y94" s="2">
        <v>52739913</v>
      </c>
      <c r="Z94" s="2">
        <v>65065700</v>
      </c>
      <c r="AA94" s="2">
        <v>0</v>
      </c>
      <c r="AB94" s="2">
        <v>0</v>
      </c>
      <c r="AC94" s="2">
        <v>0</v>
      </c>
      <c r="AD94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>
        <v>0</v>
      </c>
      <c r="AL94" s="2">
        <v>0</v>
      </c>
      <c r="AM94" s="2">
        <v>0</v>
      </c>
      <c r="AN94">
        <v>0</v>
      </c>
      <c r="AO94" s="2">
        <v>0</v>
      </c>
      <c r="AP94" s="2">
        <v>0</v>
      </c>
      <c r="AQ94">
        <v>0</v>
      </c>
      <c r="AR94">
        <v>0</v>
      </c>
      <c r="AS94" s="2">
        <v>0</v>
      </c>
      <c r="AT94" s="2">
        <v>0</v>
      </c>
      <c r="AU94" s="2">
        <v>4209</v>
      </c>
      <c r="AV94" s="2">
        <v>52739913</v>
      </c>
      <c r="AW94" s="2">
        <v>65065700</v>
      </c>
      <c r="AX94">
        <v>145</v>
      </c>
      <c r="AY94" s="2">
        <v>7041713</v>
      </c>
      <c r="AZ94" s="2">
        <v>8044500</v>
      </c>
      <c r="BA94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>
        <v>0</v>
      </c>
      <c r="BH94" s="2">
        <v>0</v>
      </c>
      <c r="BI94" s="2">
        <v>0</v>
      </c>
      <c r="BJ94">
        <v>0</v>
      </c>
      <c r="BK94" s="2">
        <v>0</v>
      </c>
      <c r="BL94" s="2">
        <v>0</v>
      </c>
      <c r="BM94" s="2">
        <v>33581382</v>
      </c>
      <c r="BN94" s="2">
        <v>44095000</v>
      </c>
      <c r="BO94" s="2">
        <v>4676879</v>
      </c>
      <c r="BP94" s="2">
        <v>5289300</v>
      </c>
      <c r="BQ94" s="2">
        <v>445104</v>
      </c>
      <c r="BR94" s="2">
        <v>555200</v>
      </c>
      <c r="BS94" s="2">
        <v>12438107</v>
      </c>
      <c r="BT94" s="2">
        <v>12807100</v>
      </c>
      <c r="BU94" s="3">
        <v>44398</v>
      </c>
      <c r="BV94" s="3">
        <v>44398</v>
      </c>
      <c r="BW94" s="3">
        <v>44412</v>
      </c>
      <c r="BX94">
        <v>4209</v>
      </c>
      <c r="BY94">
        <v>4209</v>
      </c>
      <c r="BZ94" t="s">
        <v>108</v>
      </c>
      <c r="CA94">
        <v>0</v>
      </c>
      <c r="CB94" s="2">
        <v>0</v>
      </c>
      <c r="CC94" s="2">
        <v>0</v>
      </c>
    </row>
    <row r="95" spans="1:81" x14ac:dyDescent="0.25">
      <c r="A95" t="s">
        <v>148</v>
      </c>
      <c r="B95" t="s">
        <v>149</v>
      </c>
      <c r="C95" t="s">
        <v>103</v>
      </c>
      <c r="D95" t="s">
        <v>150</v>
      </c>
      <c r="E95" t="s">
        <v>83</v>
      </c>
      <c r="F95" t="s">
        <v>84</v>
      </c>
      <c r="G95" t="s">
        <v>85</v>
      </c>
      <c r="H95" t="s">
        <v>105</v>
      </c>
      <c r="I95" t="s">
        <v>121</v>
      </c>
      <c r="J95" t="s">
        <v>114</v>
      </c>
      <c r="K95" t="s">
        <v>122</v>
      </c>
      <c r="L95" t="s">
        <v>99</v>
      </c>
      <c r="M95">
        <f t="shared" si="5"/>
        <v>11161</v>
      </c>
      <c r="N95" t="str">
        <f>VLOOKUP(M95,[1]data1!$G$2:$H$10,2,FALSE)</f>
        <v>M6A</v>
      </c>
      <c r="O95" t="s">
        <v>578</v>
      </c>
      <c r="P95" t="str">
        <f t="shared" si="3"/>
        <v>S022M6A</v>
      </c>
      <c r="Q95">
        <v>8200000</v>
      </c>
      <c r="R95">
        <v>10400000</v>
      </c>
      <c r="S95">
        <f t="shared" si="4"/>
        <v>18600000</v>
      </c>
      <c r="T95" t="s">
        <v>151</v>
      </c>
      <c r="U95">
        <v>11161</v>
      </c>
      <c r="V95" s="2">
        <v>9030000</v>
      </c>
      <c r="W95" s="2">
        <v>12900000</v>
      </c>
      <c r="X95" s="2">
        <v>5158</v>
      </c>
      <c r="Y95" s="2">
        <v>158914176</v>
      </c>
      <c r="Z95" s="2">
        <v>251833199</v>
      </c>
      <c r="AA95">
        <v>29</v>
      </c>
      <c r="AB95" s="2">
        <v>1423510</v>
      </c>
      <c r="AC95" s="2">
        <v>2064200</v>
      </c>
      <c r="AD95">
        <v>0</v>
      </c>
      <c r="AE95">
        <v>0</v>
      </c>
      <c r="AF95">
        <v>0</v>
      </c>
      <c r="AG95">
        <v>0</v>
      </c>
      <c r="AH95" s="2">
        <v>0</v>
      </c>
      <c r="AI95" s="2">
        <v>0</v>
      </c>
      <c r="AJ95" s="2">
        <v>0</v>
      </c>
      <c r="AK95">
        <v>0</v>
      </c>
      <c r="AL95" s="2">
        <v>0</v>
      </c>
      <c r="AM95" s="2">
        <v>0</v>
      </c>
      <c r="AN95">
        <v>0</v>
      </c>
      <c r="AO95" s="2">
        <v>0</v>
      </c>
      <c r="AP95" s="2">
        <v>0</v>
      </c>
      <c r="AQ95">
        <v>0</v>
      </c>
      <c r="AR95">
        <v>0</v>
      </c>
      <c r="AS95" s="2">
        <v>498340</v>
      </c>
      <c r="AT95" s="2">
        <v>162295</v>
      </c>
      <c r="AU95" s="2">
        <v>5146</v>
      </c>
      <c r="AV95" s="2">
        <v>158436135</v>
      </c>
      <c r="AW95" s="2">
        <v>251004499</v>
      </c>
      <c r="AX95">
        <v>0</v>
      </c>
      <c r="AY95" s="2">
        <v>0</v>
      </c>
      <c r="AZ95" s="2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s="2">
        <v>0</v>
      </c>
      <c r="BI95" s="2">
        <v>0</v>
      </c>
      <c r="BJ95">
        <v>0</v>
      </c>
      <c r="BK95">
        <v>0</v>
      </c>
      <c r="BL95">
        <v>0</v>
      </c>
      <c r="BM95" s="2">
        <v>19030833</v>
      </c>
      <c r="BN95" s="2">
        <v>31511000</v>
      </c>
      <c r="BO95" s="2">
        <v>29097245</v>
      </c>
      <c r="BP95" s="2">
        <v>46732000</v>
      </c>
      <c r="BQ95" s="2">
        <v>16729252</v>
      </c>
      <c r="BR95" s="2">
        <v>27278400</v>
      </c>
      <c r="BS95" s="2">
        <v>92214174</v>
      </c>
      <c r="BT95" s="2">
        <v>143287099</v>
      </c>
      <c r="BU95" s="3">
        <v>44411</v>
      </c>
      <c r="BV95" s="3">
        <v>44404</v>
      </c>
      <c r="BW95" s="3">
        <v>44412</v>
      </c>
      <c r="BX95">
        <v>5146</v>
      </c>
      <c r="BY95">
        <v>5146</v>
      </c>
      <c r="BZ95" t="s">
        <v>122</v>
      </c>
      <c r="CA95">
        <v>0</v>
      </c>
      <c r="CB95">
        <v>0</v>
      </c>
      <c r="CC95">
        <v>0</v>
      </c>
    </row>
    <row r="96" spans="1:81" x14ac:dyDescent="0.25">
      <c r="A96" t="s">
        <v>148</v>
      </c>
      <c r="B96" t="s">
        <v>149</v>
      </c>
      <c r="C96" t="s">
        <v>103</v>
      </c>
      <c r="D96" t="s">
        <v>150</v>
      </c>
      <c r="E96" t="s">
        <v>83</v>
      </c>
      <c r="F96" t="s">
        <v>84</v>
      </c>
      <c r="G96" t="s">
        <v>85</v>
      </c>
      <c r="H96" t="s">
        <v>105</v>
      </c>
      <c r="I96" t="s">
        <v>121</v>
      </c>
      <c r="J96" t="s">
        <v>114</v>
      </c>
      <c r="K96" t="s">
        <v>122</v>
      </c>
      <c r="L96" t="s">
        <v>99</v>
      </c>
      <c r="M96">
        <f t="shared" si="5"/>
        <v>11162</v>
      </c>
      <c r="N96" t="str">
        <f>VLOOKUP(M96,[1]data1!$G$2:$H$10,2,FALSE)</f>
        <v>M6B</v>
      </c>
      <c r="O96" t="s">
        <v>578</v>
      </c>
      <c r="P96" t="str">
        <f t="shared" si="3"/>
        <v>S022M6B</v>
      </c>
      <c r="Q96">
        <v>3900000</v>
      </c>
      <c r="R96">
        <v>7200000</v>
      </c>
      <c r="S96">
        <f t="shared" si="4"/>
        <v>11100000</v>
      </c>
      <c r="T96" t="s">
        <v>151</v>
      </c>
      <c r="U96">
        <v>11162</v>
      </c>
      <c r="V96" s="2">
        <v>4270000</v>
      </c>
      <c r="W96" s="2">
        <v>6100000</v>
      </c>
      <c r="X96" s="2">
        <v>9379</v>
      </c>
      <c r="Y96" s="2">
        <v>138813039</v>
      </c>
      <c r="Z96" s="2">
        <v>204003600</v>
      </c>
      <c r="AA96" s="2">
        <v>41</v>
      </c>
      <c r="AB96" s="2">
        <v>907391</v>
      </c>
      <c r="AC96" s="2">
        <v>1106400</v>
      </c>
      <c r="AD96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>
        <v>0</v>
      </c>
      <c r="AL96" s="2">
        <v>0</v>
      </c>
      <c r="AM96" s="2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s="2">
        <v>108270</v>
      </c>
      <c r="AT96" s="2">
        <v>257196</v>
      </c>
      <c r="AU96" s="2">
        <v>9363</v>
      </c>
      <c r="AV96" s="2">
        <v>138509918</v>
      </c>
      <c r="AW96" s="2">
        <v>203529300</v>
      </c>
      <c r="AX96">
        <v>0</v>
      </c>
      <c r="AY96" s="2">
        <v>0</v>
      </c>
      <c r="AZ96" s="2">
        <v>0</v>
      </c>
      <c r="BA96">
        <v>0</v>
      </c>
      <c r="BB96" s="2">
        <v>0</v>
      </c>
      <c r="BC96" s="2">
        <v>0</v>
      </c>
      <c r="BD96">
        <v>0</v>
      </c>
      <c r="BE96" s="2">
        <v>0</v>
      </c>
      <c r="BF96" s="2">
        <v>0</v>
      </c>
      <c r="BG96">
        <v>0</v>
      </c>
      <c r="BH96" s="2">
        <v>0</v>
      </c>
      <c r="BI96" s="2">
        <v>0</v>
      </c>
      <c r="BJ96">
        <v>0</v>
      </c>
      <c r="BK96">
        <v>0</v>
      </c>
      <c r="BL96">
        <v>0</v>
      </c>
      <c r="BM96" s="2">
        <v>17244676</v>
      </c>
      <c r="BN96" s="2">
        <v>24137900</v>
      </c>
      <c r="BO96" s="2">
        <v>45127121</v>
      </c>
      <c r="BP96" s="2">
        <v>75619400</v>
      </c>
      <c r="BQ96" s="2">
        <v>4522832</v>
      </c>
      <c r="BR96" s="2">
        <v>8697300</v>
      </c>
      <c r="BS96" s="2">
        <v>50733603</v>
      </c>
      <c r="BT96" s="2">
        <v>58361700</v>
      </c>
      <c r="BU96" s="3">
        <v>44411</v>
      </c>
      <c r="BV96" s="3">
        <v>44407</v>
      </c>
      <c r="BW96" s="3">
        <v>44412</v>
      </c>
      <c r="BX96">
        <v>9363</v>
      </c>
      <c r="BY96">
        <v>9363</v>
      </c>
      <c r="BZ96" t="s">
        <v>122</v>
      </c>
      <c r="CA96">
        <v>0</v>
      </c>
      <c r="CB96">
        <v>0</v>
      </c>
      <c r="CC96">
        <v>0</v>
      </c>
    </row>
    <row r="97" spans="1:81" x14ac:dyDescent="0.25">
      <c r="A97" t="s">
        <v>148</v>
      </c>
      <c r="B97" t="s">
        <v>149</v>
      </c>
      <c r="C97" t="s">
        <v>103</v>
      </c>
      <c r="D97" t="s">
        <v>150</v>
      </c>
      <c r="E97" t="s">
        <v>83</v>
      </c>
      <c r="F97" t="s">
        <v>84</v>
      </c>
      <c r="G97" t="s">
        <v>85</v>
      </c>
      <c r="H97" t="s">
        <v>105</v>
      </c>
      <c r="I97" t="s">
        <v>121</v>
      </c>
      <c r="J97" t="s">
        <v>114</v>
      </c>
      <c r="K97" t="s">
        <v>122</v>
      </c>
      <c r="L97" t="s">
        <v>99</v>
      </c>
      <c r="M97">
        <f t="shared" si="5"/>
        <v>11171</v>
      </c>
      <c r="N97" t="str">
        <f>VLOOKUP(M97,[1]data1!$G$2:$H$10,2,FALSE)</f>
        <v>M7A</v>
      </c>
      <c r="O97" t="s">
        <v>578</v>
      </c>
      <c r="P97" t="str">
        <f t="shared" si="3"/>
        <v>S022M7A</v>
      </c>
      <c r="Q97">
        <v>13900000</v>
      </c>
      <c r="R97">
        <v>1900000</v>
      </c>
      <c r="S97">
        <f t="shared" si="4"/>
        <v>15800000</v>
      </c>
      <c r="T97" t="s">
        <v>151</v>
      </c>
      <c r="U97">
        <v>11171</v>
      </c>
      <c r="V97" s="2">
        <v>15300000</v>
      </c>
      <c r="W97" s="2">
        <v>20400000</v>
      </c>
      <c r="X97" s="2">
        <v>4355</v>
      </c>
      <c r="Y97" s="2">
        <v>122879679</v>
      </c>
      <c r="Z97" s="2">
        <v>202667200</v>
      </c>
      <c r="AA97">
        <v>31</v>
      </c>
      <c r="AB97" s="2">
        <v>1386591</v>
      </c>
      <c r="AC97" s="2">
        <v>1888900</v>
      </c>
      <c r="AD97">
        <v>0</v>
      </c>
      <c r="AE97">
        <v>0</v>
      </c>
      <c r="AF97">
        <v>0</v>
      </c>
      <c r="AG97">
        <v>0</v>
      </c>
      <c r="AH97">
        <v>0</v>
      </c>
      <c r="AI97" s="2">
        <v>0</v>
      </c>
      <c r="AJ97" s="2">
        <v>0</v>
      </c>
      <c r="AK97">
        <v>0</v>
      </c>
      <c r="AL97" s="2">
        <v>0</v>
      </c>
      <c r="AM97" s="2">
        <v>0</v>
      </c>
      <c r="AN97">
        <v>0</v>
      </c>
      <c r="AO97" s="2">
        <v>0</v>
      </c>
      <c r="AP97" s="2">
        <v>0</v>
      </c>
      <c r="AQ97">
        <v>0</v>
      </c>
      <c r="AR97">
        <v>0</v>
      </c>
      <c r="AS97" s="2">
        <v>402400</v>
      </c>
      <c r="AT97" s="2">
        <v>276679</v>
      </c>
      <c r="AU97" s="2">
        <v>4325</v>
      </c>
      <c r="AV97" s="2">
        <v>122199869</v>
      </c>
      <c r="AW97" s="2">
        <v>201446200</v>
      </c>
      <c r="AX97">
        <v>0</v>
      </c>
      <c r="AY97" s="2">
        <v>0</v>
      </c>
      <c r="AZ97" s="2">
        <v>0</v>
      </c>
      <c r="BA97">
        <v>6</v>
      </c>
      <c r="BB97" s="2">
        <v>193358</v>
      </c>
      <c r="BC97" s="2">
        <v>342000</v>
      </c>
      <c r="BD97">
        <v>0</v>
      </c>
      <c r="BE97">
        <v>0</v>
      </c>
      <c r="BF97">
        <v>0</v>
      </c>
      <c r="BG97">
        <v>0</v>
      </c>
      <c r="BH97" s="2">
        <v>0</v>
      </c>
      <c r="BI97" s="2">
        <v>0</v>
      </c>
      <c r="BJ97">
        <v>21</v>
      </c>
      <c r="BK97" s="2">
        <v>332779</v>
      </c>
      <c r="BL97" s="2">
        <v>626000</v>
      </c>
      <c r="BM97" s="2">
        <v>53050636</v>
      </c>
      <c r="BN97" s="2">
        <v>86013700</v>
      </c>
      <c r="BO97" s="2">
        <v>17212776</v>
      </c>
      <c r="BP97" s="2">
        <v>28941700</v>
      </c>
      <c r="BQ97" s="2">
        <v>6166626</v>
      </c>
      <c r="BR97" s="2">
        <v>10530000</v>
      </c>
      <c r="BS97" s="2">
        <v>40767257</v>
      </c>
      <c r="BT97" s="2">
        <v>67581800</v>
      </c>
      <c r="BU97" s="3">
        <v>44411</v>
      </c>
      <c r="BV97" s="3">
        <v>44405</v>
      </c>
      <c r="BW97" s="3">
        <v>44412</v>
      </c>
      <c r="BX97">
        <v>4325</v>
      </c>
      <c r="BY97">
        <v>4325</v>
      </c>
      <c r="BZ97" t="s">
        <v>122</v>
      </c>
      <c r="CA97">
        <v>0</v>
      </c>
      <c r="CB97" s="2">
        <v>0</v>
      </c>
      <c r="CC97" s="2">
        <v>0</v>
      </c>
    </row>
    <row r="98" spans="1:81" x14ac:dyDescent="0.25">
      <c r="A98" t="s">
        <v>148</v>
      </c>
      <c r="B98" t="s">
        <v>149</v>
      </c>
      <c r="C98" t="s">
        <v>103</v>
      </c>
      <c r="D98" t="s">
        <v>150</v>
      </c>
      <c r="E98" t="s">
        <v>83</v>
      </c>
      <c r="F98" t="s">
        <v>84</v>
      </c>
      <c r="G98" t="s">
        <v>85</v>
      </c>
      <c r="H98" t="s">
        <v>105</v>
      </c>
      <c r="I98" t="s">
        <v>121</v>
      </c>
      <c r="J98" t="s">
        <v>114</v>
      </c>
      <c r="K98" t="s">
        <v>122</v>
      </c>
      <c r="L98" t="s">
        <v>99</v>
      </c>
      <c r="M98">
        <f t="shared" si="5"/>
        <v>11172</v>
      </c>
      <c r="N98" t="str">
        <f>VLOOKUP(M98,[1]data1!$G$2:$H$10,2,FALSE)</f>
        <v>M7B</v>
      </c>
      <c r="O98" t="s">
        <v>578</v>
      </c>
      <c r="P98" t="str">
        <f t="shared" si="3"/>
        <v>S022M7B</v>
      </c>
      <c r="Q98">
        <v>20700000</v>
      </c>
      <c r="R98">
        <v>1100000</v>
      </c>
      <c r="S98">
        <f t="shared" si="4"/>
        <v>21800000</v>
      </c>
      <c r="T98" t="s">
        <v>151</v>
      </c>
      <c r="U98">
        <v>11172</v>
      </c>
      <c r="V98" s="2">
        <v>22792000</v>
      </c>
      <c r="W98" s="2">
        <v>29600000</v>
      </c>
      <c r="X98" s="2">
        <v>7707</v>
      </c>
      <c r="Y98" s="2">
        <v>151133442</v>
      </c>
      <c r="Z98" s="2">
        <v>235606500</v>
      </c>
      <c r="AA98" s="2">
        <v>37</v>
      </c>
      <c r="AB98" s="2">
        <v>1049362</v>
      </c>
      <c r="AC98" s="2">
        <v>1284300</v>
      </c>
      <c r="AD98">
        <v>0</v>
      </c>
      <c r="AE98">
        <v>0</v>
      </c>
      <c r="AF98">
        <v>0</v>
      </c>
      <c r="AG98">
        <v>0</v>
      </c>
      <c r="AH98" s="2">
        <v>0</v>
      </c>
      <c r="AI98" s="2">
        <v>0</v>
      </c>
      <c r="AJ98" s="2">
        <v>0</v>
      </c>
      <c r="AK98">
        <v>0</v>
      </c>
      <c r="AL98" s="2">
        <v>0</v>
      </c>
      <c r="AM98" s="2">
        <v>0</v>
      </c>
      <c r="AN98">
        <v>0</v>
      </c>
      <c r="AO98" s="2">
        <v>0</v>
      </c>
      <c r="AP98" s="2">
        <v>0</v>
      </c>
      <c r="AQ98">
        <v>0</v>
      </c>
      <c r="AR98">
        <v>0</v>
      </c>
      <c r="AS98" s="2">
        <v>168000</v>
      </c>
      <c r="AT98" s="2">
        <v>235770</v>
      </c>
      <c r="AU98" s="2">
        <v>7680</v>
      </c>
      <c r="AV98" s="2">
        <v>150386231</v>
      </c>
      <c r="AW98" s="2">
        <v>234388200</v>
      </c>
      <c r="AX98">
        <v>0</v>
      </c>
      <c r="AY98" s="2">
        <v>0</v>
      </c>
      <c r="AZ98" s="2">
        <v>0</v>
      </c>
      <c r="BA98">
        <v>146</v>
      </c>
      <c r="BB98" s="2">
        <v>3493167</v>
      </c>
      <c r="BC98" s="2">
        <v>5902400</v>
      </c>
      <c r="BD98">
        <v>0</v>
      </c>
      <c r="BE98">
        <v>0</v>
      </c>
      <c r="BF98">
        <v>0</v>
      </c>
      <c r="BG98">
        <v>23</v>
      </c>
      <c r="BH98" s="2">
        <v>368660</v>
      </c>
      <c r="BI98" s="2">
        <v>210000</v>
      </c>
      <c r="BJ98">
        <v>-20</v>
      </c>
      <c r="BK98" s="2">
        <v>-202423</v>
      </c>
      <c r="BL98" s="2">
        <v>57000</v>
      </c>
      <c r="BM98" s="2">
        <v>36299344</v>
      </c>
      <c r="BN98" s="2">
        <v>64017600</v>
      </c>
      <c r="BO98" s="2">
        <v>45997107</v>
      </c>
      <c r="BP98" s="2">
        <v>77599100</v>
      </c>
      <c r="BQ98" s="2">
        <v>15872944</v>
      </c>
      <c r="BR98" s="2">
        <v>22046500</v>
      </c>
      <c r="BS98" s="2">
        <v>50820726</v>
      </c>
      <c r="BT98" s="2">
        <v>68952000</v>
      </c>
      <c r="BU98" s="3">
        <v>44411</v>
      </c>
      <c r="BV98" s="3">
        <v>44411</v>
      </c>
      <c r="BW98" s="3">
        <v>44412</v>
      </c>
      <c r="BX98">
        <v>7680</v>
      </c>
      <c r="BY98">
        <v>7680</v>
      </c>
      <c r="BZ98" t="s">
        <v>122</v>
      </c>
      <c r="CA98">
        <v>0</v>
      </c>
      <c r="CB98" s="2">
        <v>0</v>
      </c>
      <c r="CC98" s="2">
        <v>0</v>
      </c>
    </row>
    <row r="99" spans="1:81" x14ac:dyDescent="0.25">
      <c r="A99" t="s">
        <v>148</v>
      </c>
      <c r="B99" t="s">
        <v>149</v>
      </c>
      <c r="C99" t="s">
        <v>103</v>
      </c>
      <c r="D99" t="s">
        <v>150</v>
      </c>
      <c r="E99" t="s">
        <v>83</v>
      </c>
      <c r="F99" t="s">
        <v>84</v>
      </c>
      <c r="G99" t="s">
        <v>85</v>
      </c>
      <c r="H99" t="s">
        <v>105</v>
      </c>
      <c r="I99" t="s">
        <v>121</v>
      </c>
      <c r="J99" t="s">
        <v>114</v>
      </c>
      <c r="K99" t="s">
        <v>122</v>
      </c>
      <c r="L99" t="s">
        <v>99</v>
      </c>
      <c r="M99">
        <f t="shared" si="5"/>
        <v>11173</v>
      </c>
      <c r="N99" t="str">
        <f>VLOOKUP(M99,[1]data1!$G$2:$H$10,2,FALSE)</f>
        <v>M7C</v>
      </c>
      <c r="O99" t="s">
        <v>578</v>
      </c>
      <c r="P99" t="str">
        <f t="shared" si="3"/>
        <v>S022M7C</v>
      </c>
      <c r="Q99">
        <v>14300000</v>
      </c>
      <c r="R99">
        <v>0</v>
      </c>
      <c r="S99">
        <f t="shared" si="4"/>
        <v>14300000</v>
      </c>
      <c r="T99" t="s">
        <v>151</v>
      </c>
      <c r="U99">
        <v>11173</v>
      </c>
      <c r="V99" s="2">
        <v>15725000</v>
      </c>
      <c r="W99" s="2">
        <v>18500000</v>
      </c>
      <c r="X99" s="2">
        <v>4599</v>
      </c>
      <c r="Y99" s="2">
        <v>136988760</v>
      </c>
      <c r="Z99" s="2">
        <v>187076500</v>
      </c>
      <c r="AA99">
        <v>19</v>
      </c>
      <c r="AB99" s="2">
        <v>1157545</v>
      </c>
      <c r="AC99" s="2">
        <v>1399500</v>
      </c>
      <c r="AD99">
        <v>0</v>
      </c>
      <c r="AE99" s="2">
        <v>0</v>
      </c>
      <c r="AF99" s="2">
        <v>0</v>
      </c>
      <c r="AG99" s="2">
        <v>0</v>
      </c>
      <c r="AH99">
        <v>0</v>
      </c>
      <c r="AI99" s="2">
        <v>0</v>
      </c>
      <c r="AJ99" s="2">
        <v>0</v>
      </c>
      <c r="AK99">
        <v>0</v>
      </c>
      <c r="AL99" s="2">
        <v>0</v>
      </c>
      <c r="AM99" s="2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s="2">
        <v>126200</v>
      </c>
      <c r="AT99" s="2">
        <v>-370681</v>
      </c>
      <c r="AU99" s="2">
        <v>4570</v>
      </c>
      <c r="AV99" s="2">
        <v>135119701</v>
      </c>
      <c r="AW99" s="2">
        <v>184396500</v>
      </c>
      <c r="AX99">
        <v>0</v>
      </c>
      <c r="AY99" s="2">
        <v>0</v>
      </c>
      <c r="AZ99" s="2">
        <v>0</v>
      </c>
      <c r="BA99">
        <v>0</v>
      </c>
      <c r="BB99" s="2">
        <v>0</v>
      </c>
      <c r="BC99" s="2">
        <v>0</v>
      </c>
      <c r="BD99">
        <v>0</v>
      </c>
      <c r="BE99" s="2">
        <v>0</v>
      </c>
      <c r="BF99" s="2">
        <v>0</v>
      </c>
      <c r="BG99">
        <v>17</v>
      </c>
      <c r="BH99" s="2">
        <v>832575</v>
      </c>
      <c r="BI99" s="2">
        <v>435000</v>
      </c>
      <c r="BJ99">
        <v>-1</v>
      </c>
      <c r="BK99" s="2">
        <v>-130336</v>
      </c>
      <c r="BL99" s="2">
        <v>1364000</v>
      </c>
      <c r="BM99" s="2">
        <v>47502313</v>
      </c>
      <c r="BN99" s="2">
        <v>67700000</v>
      </c>
      <c r="BO99" s="2">
        <v>12428053</v>
      </c>
      <c r="BP99" s="2">
        <v>17153000</v>
      </c>
      <c r="BQ99" s="2">
        <v>25100523</v>
      </c>
      <c r="BR99" s="2">
        <v>34970000</v>
      </c>
      <c r="BS99" s="2">
        <v>47440167</v>
      </c>
      <c r="BT99" s="2">
        <v>60142000</v>
      </c>
      <c r="BU99" s="3">
        <v>44411</v>
      </c>
      <c r="BV99" s="3">
        <v>44411</v>
      </c>
      <c r="BW99" s="3">
        <v>44412</v>
      </c>
      <c r="BX99">
        <v>4570</v>
      </c>
      <c r="BY99">
        <v>4570</v>
      </c>
      <c r="BZ99" t="s">
        <v>122</v>
      </c>
      <c r="CA99">
        <v>0</v>
      </c>
      <c r="CB99" s="2">
        <v>0</v>
      </c>
      <c r="CC99" s="2">
        <v>0</v>
      </c>
    </row>
    <row r="100" spans="1:81" x14ac:dyDescent="0.25">
      <c r="A100" t="s">
        <v>148</v>
      </c>
      <c r="B100" t="s">
        <v>149</v>
      </c>
      <c r="C100" t="s">
        <v>103</v>
      </c>
      <c r="D100" t="s">
        <v>150</v>
      </c>
      <c r="E100" t="s">
        <v>83</v>
      </c>
      <c r="F100" t="s">
        <v>84</v>
      </c>
      <c r="G100" t="s">
        <v>85</v>
      </c>
      <c r="H100" t="s">
        <v>105</v>
      </c>
      <c r="I100" t="s">
        <v>121</v>
      </c>
      <c r="J100" t="s">
        <v>114</v>
      </c>
      <c r="K100" t="s">
        <v>122</v>
      </c>
      <c r="L100" t="s">
        <v>99</v>
      </c>
      <c r="M100">
        <f t="shared" si="5"/>
        <v>11281</v>
      </c>
      <c r="N100" t="str">
        <f>VLOOKUP(M100,[1]data1!$G$2:$H$10,2,FALSE)</f>
        <v>M8A</v>
      </c>
      <c r="O100" t="s">
        <v>579</v>
      </c>
      <c r="P100" t="str">
        <f t="shared" si="3"/>
        <v>S022M8A</v>
      </c>
      <c r="Q100">
        <v>133700000</v>
      </c>
      <c r="R100">
        <v>0</v>
      </c>
      <c r="S100">
        <f t="shared" si="4"/>
        <v>133700000</v>
      </c>
      <c r="T100" t="s">
        <v>151</v>
      </c>
      <c r="U100">
        <v>11281</v>
      </c>
      <c r="V100" s="2">
        <v>147060000</v>
      </c>
      <c r="W100" s="2">
        <v>163400000</v>
      </c>
      <c r="X100" s="2">
        <v>65345</v>
      </c>
      <c r="Y100" s="2">
        <v>850026645</v>
      </c>
      <c r="Z100" s="2">
        <v>1059642550</v>
      </c>
      <c r="AA100" s="2">
        <v>1315</v>
      </c>
      <c r="AB100" s="2">
        <v>15252940</v>
      </c>
      <c r="AC100" s="2">
        <v>17717525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>
        <v>0</v>
      </c>
      <c r="AR100">
        <v>0</v>
      </c>
      <c r="AS100" s="2">
        <v>941792</v>
      </c>
      <c r="AT100" s="2">
        <v>1414404</v>
      </c>
      <c r="AU100" s="2">
        <v>64843</v>
      </c>
      <c r="AV100" s="2">
        <v>844765655</v>
      </c>
      <c r="AW100" s="2">
        <v>1052511125</v>
      </c>
      <c r="AX100">
        <v>0</v>
      </c>
      <c r="AY100" s="2">
        <v>0</v>
      </c>
      <c r="AZ100" s="2">
        <v>0</v>
      </c>
      <c r="BA100" s="2">
        <v>252</v>
      </c>
      <c r="BB100" s="2">
        <v>2048997</v>
      </c>
      <c r="BC100" s="2">
        <v>2872200</v>
      </c>
      <c r="BD100" s="2">
        <v>0</v>
      </c>
      <c r="BE100" s="2">
        <v>0</v>
      </c>
      <c r="BF100" s="2">
        <v>0</v>
      </c>
      <c r="BG100">
        <v>0</v>
      </c>
      <c r="BH100" s="2">
        <v>0</v>
      </c>
      <c r="BI100" s="2">
        <v>0</v>
      </c>
      <c r="BJ100">
        <v>0</v>
      </c>
      <c r="BK100" s="2">
        <v>38787</v>
      </c>
      <c r="BL100" s="2">
        <v>282400</v>
      </c>
      <c r="BM100" s="2">
        <v>365926914</v>
      </c>
      <c r="BN100" s="2">
        <v>410007275</v>
      </c>
      <c r="BO100" s="2">
        <v>102735438</v>
      </c>
      <c r="BP100" s="2">
        <v>136139500</v>
      </c>
      <c r="BQ100" s="2">
        <v>98709346</v>
      </c>
      <c r="BR100" s="2">
        <v>129549100</v>
      </c>
      <c r="BS100" s="2">
        <v>267286012</v>
      </c>
      <c r="BT100" s="2">
        <v>361981500</v>
      </c>
      <c r="BU100" s="3">
        <v>44411</v>
      </c>
      <c r="BV100" s="3">
        <v>44409</v>
      </c>
      <c r="BW100" s="3">
        <v>44412</v>
      </c>
      <c r="BX100">
        <v>64843</v>
      </c>
      <c r="BY100">
        <v>64843</v>
      </c>
      <c r="BZ100" t="s">
        <v>122</v>
      </c>
      <c r="CA100" s="2">
        <v>0</v>
      </c>
      <c r="CB100" s="2">
        <v>0</v>
      </c>
      <c r="CC100" s="2">
        <v>0</v>
      </c>
    </row>
    <row r="101" spans="1:81" x14ac:dyDescent="0.25">
      <c r="A101" t="s">
        <v>148</v>
      </c>
      <c r="B101" t="s">
        <v>149</v>
      </c>
      <c r="C101" t="s">
        <v>103</v>
      </c>
      <c r="D101" t="s">
        <v>150</v>
      </c>
      <c r="E101" t="s">
        <v>83</v>
      </c>
      <c r="F101" t="s">
        <v>84</v>
      </c>
      <c r="G101" t="s">
        <v>85</v>
      </c>
      <c r="H101" t="s">
        <v>105</v>
      </c>
      <c r="I101" t="s">
        <v>121</v>
      </c>
      <c r="J101" t="s">
        <v>114</v>
      </c>
      <c r="K101" t="s">
        <v>122</v>
      </c>
      <c r="L101" t="s">
        <v>99</v>
      </c>
      <c r="M101">
        <f t="shared" si="5"/>
        <v>11282</v>
      </c>
      <c r="N101" t="str">
        <f>VLOOKUP(M101,[1]data1!$G$2:$H$10,2,FALSE)</f>
        <v>M8B</v>
      </c>
      <c r="O101" t="s">
        <v>579</v>
      </c>
      <c r="P101" t="str">
        <f t="shared" si="3"/>
        <v>S022M8B</v>
      </c>
      <c r="Q101">
        <v>147600000</v>
      </c>
      <c r="R101">
        <v>0</v>
      </c>
      <c r="S101">
        <f t="shared" si="4"/>
        <v>147600000</v>
      </c>
      <c r="T101" t="s">
        <v>151</v>
      </c>
      <c r="U101">
        <v>11282</v>
      </c>
      <c r="V101" s="2">
        <v>162360000</v>
      </c>
      <c r="W101" s="2">
        <v>180400000</v>
      </c>
      <c r="X101" s="2">
        <v>67487</v>
      </c>
      <c r="Y101" s="2">
        <v>503852786</v>
      </c>
      <c r="Z101" s="2">
        <v>652337950</v>
      </c>
      <c r="AA101" s="2">
        <v>2793</v>
      </c>
      <c r="AB101" s="2">
        <v>14745699</v>
      </c>
      <c r="AC101" s="2">
        <v>17166850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213</v>
      </c>
      <c r="AL101" s="2">
        <v>1291847</v>
      </c>
      <c r="AM101" s="2">
        <v>1822200</v>
      </c>
      <c r="AN101">
        <v>0</v>
      </c>
      <c r="AO101" s="2">
        <v>0</v>
      </c>
      <c r="AP101" s="2">
        <v>0</v>
      </c>
      <c r="AQ101">
        <v>0</v>
      </c>
      <c r="AR101">
        <v>0</v>
      </c>
      <c r="AS101" s="2">
        <v>797398</v>
      </c>
      <c r="AT101" s="2">
        <v>-1349034</v>
      </c>
      <c r="AU101" s="2">
        <v>65503</v>
      </c>
      <c r="AV101" s="2">
        <v>495128815</v>
      </c>
      <c r="AW101" s="2">
        <v>640858000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>
        <v>0</v>
      </c>
      <c r="BH101" s="2">
        <v>0</v>
      </c>
      <c r="BI101" s="2">
        <v>0</v>
      </c>
      <c r="BJ101">
        <v>0</v>
      </c>
      <c r="BK101" s="2">
        <v>0</v>
      </c>
      <c r="BL101" s="2">
        <v>700000</v>
      </c>
      <c r="BM101" s="2">
        <v>336958538</v>
      </c>
      <c r="BN101" s="2">
        <v>422969300</v>
      </c>
      <c r="BO101" s="2">
        <v>81683692</v>
      </c>
      <c r="BP101" s="2">
        <v>112007500</v>
      </c>
      <c r="BQ101" s="2">
        <v>24481182</v>
      </c>
      <c r="BR101" s="2">
        <v>33169150</v>
      </c>
      <c r="BS101" s="2">
        <v>49755289</v>
      </c>
      <c r="BT101" s="2">
        <v>69576550</v>
      </c>
      <c r="BU101" s="3">
        <v>44411</v>
      </c>
      <c r="BV101" s="3">
        <v>44409</v>
      </c>
      <c r="BW101" s="3">
        <v>44412</v>
      </c>
      <c r="BX101">
        <v>65503</v>
      </c>
      <c r="BY101">
        <v>65503</v>
      </c>
      <c r="BZ101" t="s">
        <v>122</v>
      </c>
      <c r="CA101" s="2">
        <v>0</v>
      </c>
      <c r="CB101" s="2">
        <v>0</v>
      </c>
      <c r="CC101" s="2">
        <v>0</v>
      </c>
    </row>
    <row r="102" spans="1:81" x14ac:dyDescent="0.25">
      <c r="A102" t="s">
        <v>148</v>
      </c>
      <c r="B102" t="s">
        <v>149</v>
      </c>
      <c r="C102" t="s">
        <v>103</v>
      </c>
      <c r="D102" t="s">
        <v>150</v>
      </c>
      <c r="E102" t="s">
        <v>83</v>
      </c>
      <c r="F102" t="s">
        <v>84</v>
      </c>
      <c r="G102" t="s">
        <v>85</v>
      </c>
      <c r="H102" t="s">
        <v>105</v>
      </c>
      <c r="I102" t="s">
        <v>121</v>
      </c>
      <c r="J102" t="s">
        <v>114</v>
      </c>
      <c r="K102" t="s">
        <v>122</v>
      </c>
      <c r="L102" t="s">
        <v>99</v>
      </c>
      <c r="M102">
        <f t="shared" si="5"/>
        <v>11283</v>
      </c>
      <c r="N102" t="str">
        <f>VLOOKUP(M102,[1]data1!$G$2:$H$10,2,FALSE)</f>
        <v>M8C</v>
      </c>
      <c r="O102" t="s">
        <v>579</v>
      </c>
      <c r="P102" t="str">
        <f t="shared" si="3"/>
        <v>S022M8C</v>
      </c>
      <c r="Q102">
        <v>68200000</v>
      </c>
      <c r="R102">
        <v>0</v>
      </c>
      <c r="S102">
        <f t="shared" si="4"/>
        <v>68200000</v>
      </c>
      <c r="T102" t="s">
        <v>151</v>
      </c>
      <c r="U102">
        <v>11283</v>
      </c>
      <c r="V102" s="2">
        <v>75051000</v>
      </c>
      <c r="W102" s="2">
        <v>80700000</v>
      </c>
      <c r="X102" s="2">
        <v>30128</v>
      </c>
      <c r="Y102" s="2">
        <v>252221588</v>
      </c>
      <c r="Z102" s="2">
        <v>319943430</v>
      </c>
      <c r="AA102" s="2">
        <v>838</v>
      </c>
      <c r="AB102" s="2">
        <v>5780820</v>
      </c>
      <c r="AC102" s="2">
        <v>6556025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210</v>
      </c>
      <c r="AL102" s="2">
        <v>595647</v>
      </c>
      <c r="AM102" s="2">
        <v>893350</v>
      </c>
      <c r="AN102">
        <v>0</v>
      </c>
      <c r="AO102" s="2">
        <v>0</v>
      </c>
      <c r="AP102" s="2">
        <v>0</v>
      </c>
      <c r="AQ102">
        <v>0</v>
      </c>
      <c r="AR102">
        <v>0</v>
      </c>
      <c r="AS102" s="2">
        <v>197220</v>
      </c>
      <c r="AT102" s="2">
        <v>166473</v>
      </c>
      <c r="AU102" s="2">
        <v>29599</v>
      </c>
      <c r="AV102" s="2">
        <v>249012986</v>
      </c>
      <c r="AW102" s="2">
        <v>315251330</v>
      </c>
      <c r="AX102" s="2">
        <v>0</v>
      </c>
      <c r="AY102" s="2">
        <v>0</v>
      </c>
      <c r="AZ102" s="2">
        <v>0</v>
      </c>
      <c r="BA102">
        <v>120</v>
      </c>
      <c r="BB102" s="2">
        <v>1549963</v>
      </c>
      <c r="BC102" s="2">
        <v>1800000</v>
      </c>
      <c r="BD102" s="2">
        <v>0</v>
      </c>
      <c r="BE102" s="2">
        <v>0</v>
      </c>
      <c r="BF102" s="2">
        <v>0</v>
      </c>
      <c r="BG102">
        <v>0</v>
      </c>
      <c r="BH102" s="2">
        <v>0</v>
      </c>
      <c r="BI102" s="2">
        <v>0</v>
      </c>
      <c r="BJ102">
        <v>0</v>
      </c>
      <c r="BK102" s="2">
        <v>6964</v>
      </c>
      <c r="BL102" s="2">
        <v>569500</v>
      </c>
      <c r="BM102" s="2">
        <v>87796452</v>
      </c>
      <c r="BN102" s="2">
        <v>110374315</v>
      </c>
      <c r="BO102" s="2">
        <v>55700884</v>
      </c>
      <c r="BP102" s="2">
        <v>71832400</v>
      </c>
      <c r="BQ102" s="2">
        <v>43386574</v>
      </c>
      <c r="BR102" s="2">
        <v>54497150</v>
      </c>
      <c r="BS102" s="2">
        <v>57148725</v>
      </c>
      <c r="BT102" s="2">
        <v>72058065</v>
      </c>
      <c r="BU102" s="3">
        <v>44411</v>
      </c>
      <c r="BV102" s="3">
        <v>44409</v>
      </c>
      <c r="BW102" s="3">
        <v>44412</v>
      </c>
      <c r="BX102">
        <v>29599</v>
      </c>
      <c r="BY102">
        <v>29599</v>
      </c>
      <c r="BZ102" t="s">
        <v>122</v>
      </c>
      <c r="CA102">
        <v>0</v>
      </c>
      <c r="CB102" s="2">
        <v>0</v>
      </c>
      <c r="CC102" s="2">
        <v>0</v>
      </c>
    </row>
    <row r="103" spans="1:81" x14ac:dyDescent="0.25">
      <c r="A103" t="s">
        <v>148</v>
      </c>
      <c r="B103" t="s">
        <v>149</v>
      </c>
      <c r="C103" t="s">
        <v>103</v>
      </c>
      <c r="D103" t="s">
        <v>150</v>
      </c>
      <c r="E103" t="s">
        <v>83</v>
      </c>
      <c r="F103" t="s">
        <v>84</v>
      </c>
      <c r="G103" t="s">
        <v>85</v>
      </c>
      <c r="H103" t="s">
        <v>105</v>
      </c>
      <c r="I103" t="s">
        <v>121</v>
      </c>
      <c r="J103" t="s">
        <v>114</v>
      </c>
      <c r="K103" t="s">
        <v>122</v>
      </c>
      <c r="L103" t="s">
        <v>99</v>
      </c>
      <c r="M103">
        <f t="shared" si="5"/>
        <v>11384</v>
      </c>
      <c r="N103" t="str">
        <f>VLOOKUP(M103,[1]data1!$G$2:$H$10,2,FALSE)</f>
        <v>M8D</v>
      </c>
      <c r="O103" t="s">
        <v>579</v>
      </c>
      <c r="P103" t="str">
        <f t="shared" si="3"/>
        <v>S022M8D</v>
      </c>
      <c r="Q103">
        <v>66100000</v>
      </c>
      <c r="R103">
        <v>0</v>
      </c>
      <c r="S103">
        <f t="shared" si="4"/>
        <v>66100000</v>
      </c>
      <c r="T103" t="s">
        <v>151</v>
      </c>
      <c r="U103">
        <v>11384</v>
      </c>
      <c r="V103" s="2">
        <v>72716000</v>
      </c>
      <c r="W103" s="2">
        <v>74200000</v>
      </c>
      <c r="X103" s="2">
        <v>5414</v>
      </c>
      <c r="Y103" s="2">
        <v>75395462</v>
      </c>
      <c r="Z103" s="2">
        <v>99530100</v>
      </c>
      <c r="AA103" s="2">
        <v>226</v>
      </c>
      <c r="AB103" s="2">
        <v>7638716</v>
      </c>
      <c r="AC103" s="2">
        <v>8183250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>
        <v>8</v>
      </c>
      <c r="AL103" s="2">
        <v>297573</v>
      </c>
      <c r="AM103" s="2">
        <v>371500</v>
      </c>
      <c r="AN103" s="2">
        <v>0</v>
      </c>
      <c r="AO103" s="2">
        <v>0</v>
      </c>
      <c r="AP103" s="2">
        <v>0</v>
      </c>
      <c r="AQ103">
        <v>0</v>
      </c>
      <c r="AR103">
        <v>0</v>
      </c>
      <c r="AS103" s="2">
        <v>338959</v>
      </c>
      <c r="AT103" s="2">
        <v>282566</v>
      </c>
      <c r="AU103" s="2">
        <v>5247</v>
      </c>
      <c r="AV103" s="2">
        <v>68524888</v>
      </c>
      <c r="AW103" s="2">
        <v>91904400</v>
      </c>
      <c r="AX103" s="2">
        <v>0</v>
      </c>
      <c r="AY103" s="2">
        <v>0</v>
      </c>
      <c r="AZ103" s="2">
        <v>0</v>
      </c>
      <c r="BA103">
        <v>0</v>
      </c>
      <c r="BB103">
        <v>0</v>
      </c>
      <c r="BC103">
        <v>0</v>
      </c>
      <c r="BD103" s="2">
        <v>50</v>
      </c>
      <c r="BE103" s="2">
        <v>347729</v>
      </c>
      <c r="BF103" s="2">
        <v>450000</v>
      </c>
      <c r="BG103">
        <v>6</v>
      </c>
      <c r="BH103" s="2">
        <v>208705</v>
      </c>
      <c r="BI103" s="2">
        <v>130000</v>
      </c>
      <c r="BJ103">
        <v>0</v>
      </c>
      <c r="BK103" s="2">
        <v>0</v>
      </c>
      <c r="BL103" s="2">
        <v>185400</v>
      </c>
      <c r="BM103" s="2">
        <v>44149771</v>
      </c>
      <c r="BN103" s="2">
        <v>58707050</v>
      </c>
      <c r="BO103" s="2">
        <v>20436763</v>
      </c>
      <c r="BP103" s="2">
        <v>27470100</v>
      </c>
      <c r="BQ103" s="2">
        <v>1202386</v>
      </c>
      <c r="BR103" s="2">
        <v>1726800</v>
      </c>
      <c r="BS103" s="2">
        <v>2658603</v>
      </c>
      <c r="BT103" s="2">
        <v>3891450</v>
      </c>
      <c r="BU103" s="3">
        <v>44411</v>
      </c>
      <c r="BV103" s="3">
        <v>44410</v>
      </c>
      <c r="BW103" s="3">
        <v>44412</v>
      </c>
      <c r="BX103">
        <v>5247</v>
      </c>
      <c r="BY103">
        <v>5247</v>
      </c>
      <c r="BZ103" t="s">
        <v>122</v>
      </c>
      <c r="CA103">
        <v>0</v>
      </c>
      <c r="CB103" s="2">
        <v>0</v>
      </c>
      <c r="CC103" s="2">
        <v>0</v>
      </c>
    </row>
    <row r="104" spans="1:81" x14ac:dyDescent="0.25">
      <c r="A104" t="s">
        <v>152</v>
      </c>
      <c r="B104" t="s">
        <v>153</v>
      </c>
      <c r="C104" t="s">
        <v>81</v>
      </c>
      <c r="D104" t="s">
        <v>154</v>
      </c>
      <c r="E104" t="s">
        <v>83</v>
      </c>
      <c r="F104" t="s">
        <v>84</v>
      </c>
      <c r="G104" t="s">
        <v>85</v>
      </c>
      <c r="H104" t="s">
        <v>141</v>
      </c>
      <c r="I104" t="s">
        <v>155</v>
      </c>
      <c r="J104" t="s">
        <v>156</v>
      </c>
      <c r="K104" t="s">
        <v>122</v>
      </c>
      <c r="L104" t="s">
        <v>99</v>
      </c>
      <c r="M104">
        <f t="shared" si="5"/>
        <v>11161</v>
      </c>
      <c r="N104" t="str">
        <f>VLOOKUP(M104,[1]data1!$G$2:$H$10,2,FALSE)</f>
        <v>M6A</v>
      </c>
      <c r="O104" t="s">
        <v>578</v>
      </c>
      <c r="P104" t="str">
        <f t="shared" si="3"/>
        <v>S026M6A</v>
      </c>
      <c r="Q104">
        <v>3600000</v>
      </c>
      <c r="R104">
        <v>0</v>
      </c>
      <c r="S104">
        <f t="shared" si="4"/>
        <v>3600000</v>
      </c>
      <c r="T104" t="s">
        <v>157</v>
      </c>
      <c r="U104">
        <v>11161</v>
      </c>
      <c r="V104" s="2">
        <v>3990000</v>
      </c>
      <c r="W104" s="2">
        <v>5700000</v>
      </c>
      <c r="X104" s="2">
        <v>2270</v>
      </c>
      <c r="Y104" s="2">
        <v>62028154</v>
      </c>
      <c r="Z104" s="2">
        <v>102788800</v>
      </c>
      <c r="AA104">
        <v>10</v>
      </c>
      <c r="AB104" s="2">
        <v>306845</v>
      </c>
      <c r="AC104" s="2">
        <v>440600</v>
      </c>
      <c r="AD104">
        <v>0</v>
      </c>
      <c r="AE104">
        <v>0</v>
      </c>
      <c r="AF104">
        <v>0</v>
      </c>
      <c r="AG104">
        <v>0</v>
      </c>
      <c r="AH104">
        <v>0</v>
      </c>
      <c r="AI104" s="2">
        <v>0</v>
      </c>
      <c r="AJ104" s="2">
        <v>0</v>
      </c>
      <c r="AK104">
        <v>0</v>
      </c>
      <c r="AL104" s="2">
        <v>0</v>
      </c>
      <c r="AM104" s="2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s="2">
        <v>103070</v>
      </c>
      <c r="AT104" s="2">
        <v>2081</v>
      </c>
      <c r="AU104" s="2">
        <v>2267</v>
      </c>
      <c r="AV104" s="2">
        <v>61969101</v>
      </c>
      <c r="AW104" s="2">
        <v>102709000</v>
      </c>
      <c r="AX104">
        <v>0</v>
      </c>
      <c r="AY104" s="2">
        <v>0</v>
      </c>
      <c r="AZ104" s="2">
        <v>0</v>
      </c>
      <c r="BA104">
        <v>0</v>
      </c>
      <c r="BB104" s="2">
        <v>0</v>
      </c>
      <c r="BC104" s="2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 s="2">
        <v>0</v>
      </c>
      <c r="BL104" s="2">
        <v>0</v>
      </c>
      <c r="BM104" s="2">
        <v>11584250</v>
      </c>
      <c r="BN104" s="2">
        <v>21490500</v>
      </c>
      <c r="BO104" s="2">
        <v>4585927</v>
      </c>
      <c r="BP104" s="2">
        <v>8997400</v>
      </c>
      <c r="BQ104" s="2">
        <v>5854742</v>
      </c>
      <c r="BR104" s="2">
        <v>10303400</v>
      </c>
      <c r="BS104" s="2">
        <v>39944182</v>
      </c>
      <c r="BT104" s="2">
        <v>61917700</v>
      </c>
      <c r="BU104" s="3">
        <v>44411</v>
      </c>
      <c r="BV104" s="3">
        <v>44406</v>
      </c>
      <c r="BW104" s="3">
        <v>44412</v>
      </c>
      <c r="BX104">
        <v>2267</v>
      </c>
      <c r="BY104">
        <v>2267</v>
      </c>
      <c r="BZ104" t="s">
        <v>122</v>
      </c>
      <c r="CA104">
        <v>0</v>
      </c>
      <c r="CB104">
        <v>0</v>
      </c>
      <c r="CC104">
        <v>0</v>
      </c>
    </row>
    <row r="105" spans="1:81" x14ac:dyDescent="0.25">
      <c r="A105" t="s">
        <v>152</v>
      </c>
      <c r="B105" t="s">
        <v>153</v>
      </c>
      <c r="C105" t="s">
        <v>81</v>
      </c>
      <c r="D105" t="s">
        <v>154</v>
      </c>
      <c r="E105" t="s">
        <v>83</v>
      </c>
      <c r="F105" t="s">
        <v>84</v>
      </c>
      <c r="G105" t="s">
        <v>85</v>
      </c>
      <c r="H105" t="s">
        <v>141</v>
      </c>
      <c r="I105" t="s">
        <v>155</v>
      </c>
      <c r="J105" t="s">
        <v>156</v>
      </c>
      <c r="K105" t="s">
        <v>122</v>
      </c>
      <c r="L105" t="s">
        <v>99</v>
      </c>
      <c r="M105">
        <f t="shared" si="5"/>
        <v>11162</v>
      </c>
      <c r="N105" t="str">
        <f>VLOOKUP(M105,[1]data1!$G$2:$H$10,2,FALSE)</f>
        <v>M6B</v>
      </c>
      <c r="O105" t="s">
        <v>578</v>
      </c>
      <c r="P105" t="str">
        <f t="shared" si="3"/>
        <v>S026M6B</v>
      </c>
      <c r="Q105">
        <v>800000</v>
      </c>
      <c r="R105">
        <v>200000</v>
      </c>
      <c r="S105">
        <f t="shared" si="4"/>
        <v>1000000</v>
      </c>
      <c r="T105" t="s">
        <v>157</v>
      </c>
      <c r="U105">
        <v>11162</v>
      </c>
      <c r="V105" s="2">
        <v>910000</v>
      </c>
      <c r="W105" s="2">
        <v>1300000</v>
      </c>
      <c r="X105" s="2">
        <v>1032</v>
      </c>
      <c r="Y105" s="2">
        <v>12166470</v>
      </c>
      <c r="Z105" s="2">
        <v>17894600</v>
      </c>
      <c r="AA105">
        <v>8</v>
      </c>
      <c r="AB105" s="2">
        <v>174818</v>
      </c>
      <c r="AC105" s="2">
        <v>238800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 s="2">
        <v>0</v>
      </c>
      <c r="AM105" s="2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 s="2">
        <v>46500</v>
      </c>
      <c r="AT105" s="2">
        <v>-18765</v>
      </c>
      <c r="AU105" s="2">
        <v>1031</v>
      </c>
      <c r="AV105" s="2">
        <v>12163015</v>
      </c>
      <c r="AW105" s="2">
        <v>17890600</v>
      </c>
      <c r="AX105">
        <v>0</v>
      </c>
      <c r="AY105">
        <v>0</v>
      </c>
      <c r="AZ105">
        <v>0</v>
      </c>
      <c r="BA105">
        <v>0</v>
      </c>
      <c r="BB105" s="2">
        <v>0</v>
      </c>
      <c r="BC105" s="2">
        <v>0</v>
      </c>
      <c r="BD105">
        <v>0</v>
      </c>
      <c r="BE105">
        <v>0</v>
      </c>
      <c r="BF105">
        <v>0</v>
      </c>
      <c r="BG105">
        <v>0</v>
      </c>
      <c r="BH105" s="2">
        <v>0</v>
      </c>
      <c r="BI105" s="2">
        <v>0</v>
      </c>
      <c r="BJ105">
        <v>0</v>
      </c>
      <c r="BK105">
        <v>0</v>
      </c>
      <c r="BL105">
        <v>0</v>
      </c>
      <c r="BM105" s="2">
        <v>3926753</v>
      </c>
      <c r="BN105" s="2">
        <v>7090600</v>
      </c>
      <c r="BO105" s="2">
        <v>0</v>
      </c>
      <c r="BP105" s="2">
        <v>0</v>
      </c>
      <c r="BQ105" s="2">
        <v>0</v>
      </c>
      <c r="BR105" s="2">
        <v>0</v>
      </c>
      <c r="BS105" s="2">
        <v>8236262</v>
      </c>
      <c r="BT105" s="2">
        <v>10800000</v>
      </c>
      <c r="BU105" s="3">
        <v>44411</v>
      </c>
      <c r="BV105" s="3">
        <v>44409</v>
      </c>
      <c r="BW105" s="3">
        <v>44412</v>
      </c>
      <c r="BX105">
        <v>1031</v>
      </c>
      <c r="BY105">
        <v>1031</v>
      </c>
      <c r="BZ105" t="s">
        <v>122</v>
      </c>
      <c r="CA105">
        <v>0</v>
      </c>
      <c r="CB105" s="2">
        <v>0</v>
      </c>
      <c r="CC105" s="2">
        <v>0</v>
      </c>
    </row>
    <row r="106" spans="1:81" x14ac:dyDescent="0.25">
      <c r="A106" t="s">
        <v>152</v>
      </c>
      <c r="B106" t="s">
        <v>153</v>
      </c>
      <c r="C106" t="s">
        <v>81</v>
      </c>
      <c r="D106" t="s">
        <v>154</v>
      </c>
      <c r="E106" t="s">
        <v>83</v>
      </c>
      <c r="F106" t="s">
        <v>84</v>
      </c>
      <c r="G106" t="s">
        <v>85</v>
      </c>
      <c r="H106" t="s">
        <v>141</v>
      </c>
      <c r="I106" t="s">
        <v>155</v>
      </c>
      <c r="J106" t="s">
        <v>156</v>
      </c>
      <c r="K106" t="s">
        <v>122</v>
      </c>
      <c r="L106" t="s">
        <v>99</v>
      </c>
      <c r="M106">
        <f t="shared" si="5"/>
        <v>11171</v>
      </c>
      <c r="N106" t="str">
        <f>VLOOKUP(M106,[1]data1!$G$2:$H$10,2,FALSE)</f>
        <v>M7A</v>
      </c>
      <c r="O106" t="s">
        <v>578</v>
      </c>
      <c r="P106" t="str">
        <f t="shared" si="3"/>
        <v>S026M7A</v>
      </c>
      <c r="Q106">
        <v>4000000</v>
      </c>
      <c r="R106">
        <v>1200000</v>
      </c>
      <c r="S106">
        <f t="shared" si="4"/>
        <v>5200000</v>
      </c>
      <c r="T106" t="s">
        <v>157</v>
      </c>
      <c r="U106">
        <v>11171</v>
      </c>
      <c r="V106" s="2">
        <v>4425000</v>
      </c>
      <c r="W106" s="2">
        <v>5900000</v>
      </c>
      <c r="X106" s="2">
        <v>1709</v>
      </c>
      <c r="Y106" s="2">
        <v>49614634</v>
      </c>
      <c r="Z106" s="2">
        <v>89259900</v>
      </c>
      <c r="AA106" s="2">
        <v>21</v>
      </c>
      <c r="AB106" s="2">
        <v>887727</v>
      </c>
      <c r="AC106" s="2">
        <v>1145000</v>
      </c>
      <c r="AD106">
        <v>0</v>
      </c>
      <c r="AE106">
        <v>0</v>
      </c>
      <c r="AF106">
        <v>0</v>
      </c>
      <c r="AG106">
        <v>0</v>
      </c>
      <c r="AH106">
        <v>0</v>
      </c>
      <c r="AI106" s="2">
        <v>0</v>
      </c>
      <c r="AJ106" s="2">
        <v>0</v>
      </c>
      <c r="AK106">
        <v>0</v>
      </c>
      <c r="AL106">
        <v>0</v>
      </c>
      <c r="AM106">
        <v>0</v>
      </c>
      <c r="AN106">
        <v>0</v>
      </c>
      <c r="AO106" s="2">
        <v>0</v>
      </c>
      <c r="AP106" s="2">
        <v>0</v>
      </c>
      <c r="AQ106">
        <v>0</v>
      </c>
      <c r="AR106">
        <v>0</v>
      </c>
      <c r="AS106" s="2">
        <v>195500</v>
      </c>
      <c r="AT106" s="2">
        <v>136925</v>
      </c>
      <c r="AU106" s="2">
        <v>1731</v>
      </c>
      <c r="AV106" s="2">
        <v>49770225</v>
      </c>
      <c r="AW106" s="2">
        <v>89605900</v>
      </c>
      <c r="AX106">
        <v>0</v>
      </c>
      <c r="AY106" s="2">
        <v>0</v>
      </c>
      <c r="AZ106" s="2">
        <v>0</v>
      </c>
      <c r="BA106">
        <v>96</v>
      </c>
      <c r="BB106" s="2">
        <v>2224908</v>
      </c>
      <c r="BC106" s="2">
        <v>2994000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 s="2">
        <v>0</v>
      </c>
      <c r="BL106" s="2">
        <v>0</v>
      </c>
      <c r="BM106" s="2">
        <v>35587233</v>
      </c>
      <c r="BN106" s="2">
        <v>60312900</v>
      </c>
      <c r="BO106" s="2">
        <v>7291222</v>
      </c>
      <c r="BP106" s="2">
        <v>12582000</v>
      </c>
      <c r="BQ106" s="2">
        <v>5328621</v>
      </c>
      <c r="BR106" s="2">
        <v>8867500</v>
      </c>
      <c r="BS106" s="2">
        <v>1563149</v>
      </c>
      <c r="BT106" s="2">
        <v>7843500</v>
      </c>
      <c r="BU106" s="3">
        <v>44411</v>
      </c>
      <c r="BV106" s="3">
        <v>44411</v>
      </c>
      <c r="BW106" s="3">
        <v>44412</v>
      </c>
      <c r="BX106">
        <v>1731</v>
      </c>
      <c r="BY106">
        <v>1731</v>
      </c>
      <c r="BZ106" t="s">
        <v>122</v>
      </c>
      <c r="CA106">
        <v>36</v>
      </c>
      <c r="CB106" s="2">
        <v>684593</v>
      </c>
      <c r="CC106" s="2">
        <v>1164000</v>
      </c>
    </row>
    <row r="107" spans="1:81" x14ac:dyDescent="0.25">
      <c r="A107" t="s">
        <v>152</v>
      </c>
      <c r="B107" t="s">
        <v>153</v>
      </c>
      <c r="C107" t="s">
        <v>81</v>
      </c>
      <c r="D107" t="s">
        <v>154</v>
      </c>
      <c r="E107" t="s">
        <v>83</v>
      </c>
      <c r="F107" t="s">
        <v>84</v>
      </c>
      <c r="G107" t="s">
        <v>85</v>
      </c>
      <c r="H107" t="s">
        <v>141</v>
      </c>
      <c r="I107" t="s">
        <v>155</v>
      </c>
      <c r="J107" t="s">
        <v>156</v>
      </c>
      <c r="K107" t="s">
        <v>122</v>
      </c>
      <c r="L107" t="s">
        <v>99</v>
      </c>
      <c r="M107">
        <f t="shared" si="5"/>
        <v>11172</v>
      </c>
      <c r="N107" t="str">
        <f>VLOOKUP(M107,[1]data1!$G$2:$H$10,2,FALSE)</f>
        <v>M7B</v>
      </c>
      <c r="O107" t="s">
        <v>578</v>
      </c>
      <c r="P107" t="str">
        <f t="shared" si="3"/>
        <v>S026M7B</v>
      </c>
      <c r="Q107">
        <v>3700000</v>
      </c>
      <c r="R107">
        <v>0</v>
      </c>
      <c r="S107">
        <f t="shared" si="4"/>
        <v>3700000</v>
      </c>
      <c r="T107" t="s">
        <v>157</v>
      </c>
      <c r="U107">
        <v>11172</v>
      </c>
      <c r="V107" s="2">
        <v>4081000</v>
      </c>
      <c r="W107" s="2">
        <v>5300000</v>
      </c>
      <c r="X107" s="2">
        <v>2009</v>
      </c>
      <c r="Y107" s="2">
        <v>46972306</v>
      </c>
      <c r="Z107" s="2">
        <v>75265900</v>
      </c>
      <c r="AA107">
        <v>10</v>
      </c>
      <c r="AB107" s="2">
        <v>232229</v>
      </c>
      <c r="AC107" s="2">
        <v>316400</v>
      </c>
      <c r="AD107">
        <v>0</v>
      </c>
      <c r="AE107">
        <v>0</v>
      </c>
      <c r="AF107">
        <v>0</v>
      </c>
      <c r="AG107">
        <v>0</v>
      </c>
      <c r="AH107">
        <v>0</v>
      </c>
      <c r="AI107" s="2">
        <v>0</v>
      </c>
      <c r="AJ107" s="2">
        <v>0</v>
      </c>
      <c r="AK107">
        <v>0</v>
      </c>
      <c r="AL107" s="2">
        <v>0</v>
      </c>
      <c r="AM107" s="2">
        <v>0</v>
      </c>
      <c r="AN107">
        <v>0</v>
      </c>
      <c r="AO107" s="2">
        <v>0</v>
      </c>
      <c r="AP107" s="2">
        <v>0</v>
      </c>
      <c r="AQ107">
        <v>0</v>
      </c>
      <c r="AR107">
        <v>0</v>
      </c>
      <c r="AS107" s="2">
        <v>60950</v>
      </c>
      <c r="AT107" s="2">
        <v>42164</v>
      </c>
      <c r="AU107" s="2">
        <v>2008</v>
      </c>
      <c r="AV107" s="2">
        <v>46964092</v>
      </c>
      <c r="AW107" s="2">
        <v>75255900</v>
      </c>
      <c r="AX107">
        <v>0</v>
      </c>
      <c r="AY107" s="2">
        <v>0</v>
      </c>
      <c r="AZ107" s="2">
        <v>0</v>
      </c>
      <c r="BA107">
        <v>368</v>
      </c>
      <c r="BB107" s="2">
        <v>7196056</v>
      </c>
      <c r="BC107" s="2">
        <v>12190500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 s="2">
        <v>0</v>
      </c>
      <c r="BM107" s="2">
        <v>13485367</v>
      </c>
      <c r="BN107" s="2">
        <v>24402000</v>
      </c>
      <c r="BO107" s="2">
        <v>10115246</v>
      </c>
      <c r="BP107" s="2">
        <v>16031000</v>
      </c>
      <c r="BQ107" s="2">
        <v>4938590</v>
      </c>
      <c r="BR107" s="2">
        <v>7271000</v>
      </c>
      <c r="BS107" s="2">
        <v>18424889</v>
      </c>
      <c r="BT107" s="2">
        <v>27551900</v>
      </c>
      <c r="BU107" s="3">
        <v>44411</v>
      </c>
      <c r="BV107" s="3">
        <v>44406</v>
      </c>
      <c r="BW107" s="3">
        <v>44412</v>
      </c>
      <c r="BX107">
        <v>2008</v>
      </c>
      <c r="BY107">
        <v>2008</v>
      </c>
      <c r="BZ107" t="s">
        <v>122</v>
      </c>
      <c r="CA107">
        <v>0</v>
      </c>
      <c r="CB107" s="2">
        <v>0</v>
      </c>
      <c r="CC107" s="2">
        <v>0</v>
      </c>
    </row>
    <row r="108" spans="1:81" x14ac:dyDescent="0.25">
      <c r="A108" t="s">
        <v>152</v>
      </c>
      <c r="B108" t="s">
        <v>153</v>
      </c>
      <c r="C108" t="s">
        <v>81</v>
      </c>
      <c r="D108" t="s">
        <v>154</v>
      </c>
      <c r="E108" t="s">
        <v>83</v>
      </c>
      <c r="F108" t="s">
        <v>84</v>
      </c>
      <c r="G108" t="s">
        <v>85</v>
      </c>
      <c r="H108" t="s">
        <v>141</v>
      </c>
      <c r="I108" t="s">
        <v>155</v>
      </c>
      <c r="J108" t="s">
        <v>156</v>
      </c>
      <c r="K108" t="s">
        <v>122</v>
      </c>
      <c r="L108" t="s">
        <v>99</v>
      </c>
      <c r="M108">
        <f t="shared" si="5"/>
        <v>11173</v>
      </c>
      <c r="N108" t="str">
        <f>VLOOKUP(M108,[1]data1!$G$2:$H$10,2,FALSE)</f>
        <v>M7C</v>
      </c>
      <c r="O108" t="s">
        <v>578</v>
      </c>
      <c r="P108" t="str">
        <f t="shared" si="3"/>
        <v>S026M7C</v>
      </c>
      <c r="Q108">
        <v>3600000</v>
      </c>
      <c r="R108">
        <v>400000</v>
      </c>
      <c r="S108">
        <f t="shared" si="4"/>
        <v>4000000</v>
      </c>
      <c r="T108" t="s">
        <v>157</v>
      </c>
      <c r="U108">
        <v>11173</v>
      </c>
      <c r="V108" s="2">
        <v>3995000</v>
      </c>
      <c r="W108" s="2">
        <v>4700000</v>
      </c>
      <c r="X108" s="2">
        <v>1971</v>
      </c>
      <c r="Y108" s="2">
        <v>54824203</v>
      </c>
      <c r="Z108" s="2">
        <v>73186000</v>
      </c>
      <c r="AA108">
        <v>1</v>
      </c>
      <c r="AB108" s="2">
        <v>117273</v>
      </c>
      <c r="AC108" s="2">
        <v>149000</v>
      </c>
      <c r="AD108">
        <v>0</v>
      </c>
      <c r="AE108" s="2">
        <v>0</v>
      </c>
      <c r="AF108" s="2">
        <v>0</v>
      </c>
      <c r="AG108" s="2">
        <v>0</v>
      </c>
      <c r="AH108">
        <v>0</v>
      </c>
      <c r="AI108" s="2">
        <v>0</v>
      </c>
      <c r="AJ108" s="2">
        <v>0</v>
      </c>
      <c r="AK108">
        <v>0</v>
      </c>
      <c r="AL108" s="2">
        <v>0</v>
      </c>
      <c r="AM108" s="2">
        <v>0</v>
      </c>
      <c r="AN108">
        <v>2</v>
      </c>
      <c r="AO108" s="2">
        <v>440869</v>
      </c>
      <c r="AP108" s="2">
        <v>678000</v>
      </c>
      <c r="AQ108">
        <v>0</v>
      </c>
      <c r="AR108">
        <v>0</v>
      </c>
      <c r="AS108" s="2">
        <v>20000</v>
      </c>
      <c r="AT108" s="2">
        <v>10036</v>
      </c>
      <c r="AU108" s="2">
        <v>1968</v>
      </c>
      <c r="AV108" s="2">
        <v>54276098</v>
      </c>
      <c r="AW108" s="2">
        <v>72359000</v>
      </c>
      <c r="AX108">
        <v>0</v>
      </c>
      <c r="AY108" s="2">
        <v>0</v>
      </c>
      <c r="AZ108" s="2">
        <v>0</v>
      </c>
      <c r="BA108">
        <v>0</v>
      </c>
      <c r="BB108">
        <v>0</v>
      </c>
      <c r="BC108">
        <v>0</v>
      </c>
      <c r="BD108">
        <v>0</v>
      </c>
      <c r="BE108" s="2">
        <v>0</v>
      </c>
      <c r="BF108" s="2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s="2">
        <v>24374538</v>
      </c>
      <c r="BN108" s="2">
        <v>35454500</v>
      </c>
      <c r="BO108" s="2">
        <v>3611159</v>
      </c>
      <c r="BP108" s="2">
        <v>5629000</v>
      </c>
      <c r="BQ108" s="2">
        <v>8755122</v>
      </c>
      <c r="BR108" s="2">
        <v>11698500</v>
      </c>
      <c r="BS108" s="2">
        <v>17535279</v>
      </c>
      <c r="BT108" s="2">
        <v>19577000</v>
      </c>
      <c r="BU108" s="3">
        <v>44411</v>
      </c>
      <c r="BV108" s="3">
        <v>44406</v>
      </c>
      <c r="BW108" s="3">
        <v>44412</v>
      </c>
      <c r="BX108">
        <v>1968</v>
      </c>
      <c r="BY108">
        <v>1968</v>
      </c>
      <c r="BZ108" t="s">
        <v>122</v>
      </c>
      <c r="CA108">
        <v>0</v>
      </c>
      <c r="CB108">
        <v>0</v>
      </c>
      <c r="CC108">
        <v>0</v>
      </c>
    </row>
    <row r="109" spans="1:81" x14ac:dyDescent="0.25">
      <c r="A109" t="s">
        <v>152</v>
      </c>
      <c r="B109" t="s">
        <v>153</v>
      </c>
      <c r="C109" t="s">
        <v>81</v>
      </c>
      <c r="D109" t="s">
        <v>154</v>
      </c>
      <c r="E109" t="s">
        <v>83</v>
      </c>
      <c r="F109" t="s">
        <v>84</v>
      </c>
      <c r="G109" t="s">
        <v>85</v>
      </c>
      <c r="H109" t="s">
        <v>141</v>
      </c>
      <c r="I109" t="s">
        <v>155</v>
      </c>
      <c r="J109" t="s">
        <v>156</v>
      </c>
      <c r="K109" t="s">
        <v>122</v>
      </c>
      <c r="L109" t="s">
        <v>99</v>
      </c>
      <c r="M109">
        <f t="shared" si="5"/>
        <v>11281</v>
      </c>
      <c r="N109" t="str">
        <f>VLOOKUP(M109,[1]data1!$G$2:$H$10,2,FALSE)</f>
        <v>M8A</v>
      </c>
      <c r="O109" t="s">
        <v>579</v>
      </c>
      <c r="P109" t="str">
        <f t="shared" si="3"/>
        <v>S026M8A</v>
      </c>
      <c r="Q109">
        <v>35100000</v>
      </c>
      <c r="R109">
        <v>0</v>
      </c>
      <c r="S109">
        <f t="shared" si="4"/>
        <v>35100000</v>
      </c>
      <c r="T109" t="s">
        <v>157</v>
      </c>
      <c r="U109">
        <v>11281</v>
      </c>
      <c r="V109" s="2">
        <v>38610000</v>
      </c>
      <c r="W109" s="2">
        <v>42900000</v>
      </c>
      <c r="X109" s="2">
        <v>45230</v>
      </c>
      <c r="Y109" s="2">
        <v>467102961</v>
      </c>
      <c r="Z109" s="2">
        <v>631985750</v>
      </c>
      <c r="AA109" s="2">
        <v>506</v>
      </c>
      <c r="AB109" s="2">
        <v>4648441</v>
      </c>
      <c r="AC109" s="2">
        <v>5344925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>
        <v>0</v>
      </c>
      <c r="AL109" s="2">
        <v>0</v>
      </c>
      <c r="AM109" s="2">
        <v>0</v>
      </c>
      <c r="AN109">
        <v>0</v>
      </c>
      <c r="AO109" s="2">
        <v>0</v>
      </c>
      <c r="AP109" s="2">
        <v>0</v>
      </c>
      <c r="AQ109">
        <v>0</v>
      </c>
      <c r="AR109">
        <v>0</v>
      </c>
      <c r="AS109" s="2">
        <v>233183</v>
      </c>
      <c r="AT109" s="2">
        <v>394673</v>
      </c>
      <c r="AU109" s="2">
        <v>45110</v>
      </c>
      <c r="AV109" s="2">
        <v>465910235</v>
      </c>
      <c r="AW109" s="2">
        <v>630190325</v>
      </c>
      <c r="AX109">
        <v>0</v>
      </c>
      <c r="AY109" s="2">
        <v>0</v>
      </c>
      <c r="AZ109" s="2">
        <v>0</v>
      </c>
      <c r="BA109">
        <v>10</v>
      </c>
      <c r="BB109" s="2">
        <v>476864</v>
      </c>
      <c r="BC109" s="2">
        <v>636250</v>
      </c>
      <c r="BD109" s="2">
        <v>570</v>
      </c>
      <c r="BE109" s="2">
        <v>1545926</v>
      </c>
      <c r="BF109" s="2">
        <v>2043300</v>
      </c>
      <c r="BG109">
        <v>20</v>
      </c>
      <c r="BH109" s="2">
        <v>282457</v>
      </c>
      <c r="BI109" s="2">
        <v>129450</v>
      </c>
      <c r="BJ109">
        <v>0</v>
      </c>
      <c r="BK109" s="2">
        <v>-1024</v>
      </c>
      <c r="BL109" s="2">
        <v>757800</v>
      </c>
      <c r="BM109" s="2">
        <v>95518079</v>
      </c>
      <c r="BN109" s="2">
        <v>128845450</v>
      </c>
      <c r="BO109" s="2">
        <v>108407136</v>
      </c>
      <c r="BP109" s="2">
        <v>141304550</v>
      </c>
      <c r="BQ109" s="2">
        <v>52857792</v>
      </c>
      <c r="BR109" s="2">
        <v>71443950</v>
      </c>
      <c r="BS109" s="2">
        <v>208040871</v>
      </c>
      <c r="BT109" s="2">
        <v>287102575</v>
      </c>
      <c r="BU109" s="3">
        <v>44411</v>
      </c>
      <c r="BV109" s="3">
        <v>44411</v>
      </c>
      <c r="BW109" s="3">
        <v>44412</v>
      </c>
      <c r="BX109">
        <v>45110</v>
      </c>
      <c r="BY109">
        <v>45110</v>
      </c>
      <c r="BZ109" t="s">
        <v>122</v>
      </c>
      <c r="CA109">
        <v>0</v>
      </c>
      <c r="CB109">
        <v>0</v>
      </c>
      <c r="CC109">
        <v>0</v>
      </c>
    </row>
    <row r="110" spans="1:81" x14ac:dyDescent="0.25">
      <c r="A110" t="s">
        <v>152</v>
      </c>
      <c r="B110" t="s">
        <v>153</v>
      </c>
      <c r="C110" t="s">
        <v>81</v>
      </c>
      <c r="D110" t="s">
        <v>154</v>
      </c>
      <c r="E110" t="s">
        <v>83</v>
      </c>
      <c r="F110" t="s">
        <v>84</v>
      </c>
      <c r="G110" t="s">
        <v>85</v>
      </c>
      <c r="H110" t="s">
        <v>141</v>
      </c>
      <c r="I110" t="s">
        <v>155</v>
      </c>
      <c r="J110" t="s">
        <v>156</v>
      </c>
      <c r="K110" t="s">
        <v>122</v>
      </c>
      <c r="L110" t="s">
        <v>99</v>
      </c>
      <c r="M110">
        <f t="shared" si="5"/>
        <v>11282</v>
      </c>
      <c r="N110" t="str">
        <f>VLOOKUP(M110,[1]data1!$G$2:$H$10,2,FALSE)</f>
        <v>M8B</v>
      </c>
      <c r="O110" t="s">
        <v>579</v>
      </c>
      <c r="P110" t="str">
        <f t="shared" si="3"/>
        <v>S026M8B</v>
      </c>
      <c r="Q110">
        <v>77700000</v>
      </c>
      <c r="R110">
        <v>0</v>
      </c>
      <c r="S110">
        <f t="shared" si="4"/>
        <v>77700000</v>
      </c>
      <c r="T110" t="s">
        <v>157</v>
      </c>
      <c r="U110">
        <v>11282</v>
      </c>
      <c r="V110" s="2">
        <v>85500000</v>
      </c>
      <c r="W110" s="2">
        <v>95000000</v>
      </c>
      <c r="X110" s="2">
        <v>66254</v>
      </c>
      <c r="Y110" s="2">
        <v>465145936</v>
      </c>
      <c r="Z110" s="2">
        <v>603915950</v>
      </c>
      <c r="AA110" s="2">
        <v>962</v>
      </c>
      <c r="AB110" s="2">
        <v>5219709</v>
      </c>
      <c r="AC110" s="2">
        <v>6051800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244</v>
      </c>
      <c r="AL110" s="2">
        <v>817104</v>
      </c>
      <c r="AM110" s="2">
        <v>1077600</v>
      </c>
      <c r="AN110" s="2">
        <v>1372</v>
      </c>
      <c r="AO110" s="2">
        <v>4233265</v>
      </c>
      <c r="AP110" s="2">
        <v>5385200</v>
      </c>
      <c r="AQ110">
        <v>0</v>
      </c>
      <c r="AR110">
        <v>0</v>
      </c>
      <c r="AS110" s="2">
        <v>256188</v>
      </c>
      <c r="AT110" s="2">
        <v>356746</v>
      </c>
      <c r="AU110" s="2">
        <v>64179</v>
      </c>
      <c r="AV110" s="2">
        <v>458203980</v>
      </c>
      <c r="AW110" s="2">
        <v>595167700</v>
      </c>
      <c r="AX110" s="2">
        <v>0</v>
      </c>
      <c r="AY110" s="2">
        <v>0</v>
      </c>
      <c r="AZ110" s="2">
        <v>0</v>
      </c>
      <c r="BA110">
        <v>0</v>
      </c>
      <c r="BB110" s="2">
        <v>0</v>
      </c>
      <c r="BC110" s="2">
        <v>0</v>
      </c>
      <c r="BD110" s="2">
        <v>24</v>
      </c>
      <c r="BE110" s="2">
        <v>264000</v>
      </c>
      <c r="BF110" s="2">
        <v>394800</v>
      </c>
      <c r="BG110">
        <v>4</v>
      </c>
      <c r="BH110" s="2">
        <v>38447</v>
      </c>
      <c r="BI110" s="2">
        <v>12000</v>
      </c>
      <c r="BJ110">
        <v>0</v>
      </c>
      <c r="BK110" s="2">
        <v>-128</v>
      </c>
      <c r="BL110" s="2">
        <v>113400</v>
      </c>
      <c r="BM110" s="2">
        <v>246026863</v>
      </c>
      <c r="BN110" s="2">
        <v>312272850</v>
      </c>
      <c r="BO110" s="2">
        <v>114319439</v>
      </c>
      <c r="BP110" s="2">
        <v>153534300</v>
      </c>
      <c r="BQ110" s="2">
        <v>16811091</v>
      </c>
      <c r="BR110" s="2">
        <v>22926100</v>
      </c>
      <c r="BS110" s="2">
        <v>78692870</v>
      </c>
      <c r="BT110" s="2">
        <v>103011550</v>
      </c>
      <c r="BU110" s="3">
        <v>44411</v>
      </c>
      <c r="BV110" s="3">
        <v>44411</v>
      </c>
      <c r="BW110" s="3">
        <v>44412</v>
      </c>
      <c r="BX110">
        <v>64179</v>
      </c>
      <c r="BY110">
        <v>64179</v>
      </c>
      <c r="BZ110" t="s">
        <v>122</v>
      </c>
      <c r="CA110">
        <v>0</v>
      </c>
      <c r="CB110" s="2">
        <v>0</v>
      </c>
      <c r="CC110" s="2">
        <v>0</v>
      </c>
    </row>
    <row r="111" spans="1:81" x14ac:dyDescent="0.25">
      <c r="A111" t="s">
        <v>152</v>
      </c>
      <c r="B111" t="s">
        <v>153</v>
      </c>
      <c r="C111" t="s">
        <v>81</v>
      </c>
      <c r="D111" t="s">
        <v>154</v>
      </c>
      <c r="E111" t="s">
        <v>83</v>
      </c>
      <c r="F111" t="s">
        <v>84</v>
      </c>
      <c r="G111" t="s">
        <v>85</v>
      </c>
      <c r="H111" t="s">
        <v>141</v>
      </c>
      <c r="I111" t="s">
        <v>155</v>
      </c>
      <c r="J111" t="s">
        <v>156</v>
      </c>
      <c r="K111" t="s">
        <v>122</v>
      </c>
      <c r="L111" t="s">
        <v>99</v>
      </c>
      <c r="M111">
        <f t="shared" si="5"/>
        <v>11283</v>
      </c>
      <c r="N111" t="str">
        <f>VLOOKUP(M111,[1]data1!$G$2:$H$10,2,FALSE)</f>
        <v>M8C</v>
      </c>
      <c r="O111" t="s">
        <v>579</v>
      </c>
      <c r="P111" t="str">
        <f t="shared" si="3"/>
        <v>S026M8C</v>
      </c>
      <c r="Q111">
        <v>22100000</v>
      </c>
      <c r="R111">
        <v>0</v>
      </c>
      <c r="S111">
        <f t="shared" si="4"/>
        <v>22100000</v>
      </c>
      <c r="T111" t="s">
        <v>157</v>
      </c>
      <c r="U111">
        <v>11283</v>
      </c>
      <c r="V111" s="2">
        <v>24273000</v>
      </c>
      <c r="W111" s="2">
        <v>26100000</v>
      </c>
      <c r="X111" s="2">
        <v>17063</v>
      </c>
      <c r="Y111" s="2">
        <v>169879588</v>
      </c>
      <c r="Z111" s="2">
        <v>215186900</v>
      </c>
      <c r="AA111" s="2">
        <v>296</v>
      </c>
      <c r="AB111" s="2">
        <v>1696689</v>
      </c>
      <c r="AC111" s="2">
        <v>1906250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38</v>
      </c>
      <c r="AL111" s="2">
        <v>84423</v>
      </c>
      <c r="AM111" s="2">
        <v>128200</v>
      </c>
      <c r="AN111">
        <v>204</v>
      </c>
      <c r="AO111" s="2">
        <v>677554</v>
      </c>
      <c r="AP111" s="2">
        <v>929400</v>
      </c>
      <c r="AQ111">
        <v>0</v>
      </c>
      <c r="AR111">
        <v>0</v>
      </c>
      <c r="AS111" s="2">
        <v>39890</v>
      </c>
      <c r="AT111" s="2">
        <v>247155</v>
      </c>
      <c r="AU111" s="2">
        <v>16939</v>
      </c>
      <c r="AV111" s="2">
        <v>170435468</v>
      </c>
      <c r="AW111" s="2">
        <v>215535300</v>
      </c>
      <c r="AX111" s="2">
        <v>0</v>
      </c>
      <c r="AY111" s="2">
        <v>0</v>
      </c>
      <c r="AZ111" s="2">
        <v>0</v>
      </c>
      <c r="BA111">
        <v>396</v>
      </c>
      <c r="BB111" s="2">
        <v>1636734</v>
      </c>
      <c r="BC111" s="2">
        <v>2131200</v>
      </c>
      <c r="BD111" s="2">
        <v>544</v>
      </c>
      <c r="BE111" s="2">
        <v>2521292</v>
      </c>
      <c r="BF111" s="2">
        <v>4296000</v>
      </c>
      <c r="BG111">
        <v>0</v>
      </c>
      <c r="BH111" s="2">
        <v>0</v>
      </c>
      <c r="BI111" s="2">
        <v>0</v>
      </c>
      <c r="BJ111">
        <v>0</v>
      </c>
      <c r="BK111" s="2">
        <v>1268</v>
      </c>
      <c r="BL111" s="2">
        <v>9500</v>
      </c>
      <c r="BM111" s="2">
        <v>54023965</v>
      </c>
      <c r="BN111" s="2">
        <v>69537700</v>
      </c>
      <c r="BO111" s="2">
        <v>35779757</v>
      </c>
      <c r="BP111" s="2">
        <v>46046900</v>
      </c>
      <c r="BQ111" s="2">
        <v>27191494</v>
      </c>
      <c r="BR111" s="2">
        <v>34269450</v>
      </c>
      <c r="BS111" s="2">
        <v>53384943</v>
      </c>
      <c r="BT111" s="2">
        <v>65608650</v>
      </c>
      <c r="BU111" s="3">
        <v>44411</v>
      </c>
      <c r="BV111" s="3">
        <v>44411</v>
      </c>
      <c r="BW111" s="3">
        <v>44412</v>
      </c>
      <c r="BX111">
        <v>16939</v>
      </c>
      <c r="BY111">
        <v>16939</v>
      </c>
      <c r="BZ111" t="s">
        <v>122</v>
      </c>
      <c r="CA111">
        <v>240</v>
      </c>
      <c r="CB111" s="2">
        <v>1831910</v>
      </c>
      <c r="CC111" s="2">
        <v>2088000</v>
      </c>
    </row>
    <row r="112" spans="1:81" x14ac:dyDescent="0.25">
      <c r="A112" t="s">
        <v>152</v>
      </c>
      <c r="B112" t="s">
        <v>153</v>
      </c>
      <c r="C112" t="s">
        <v>81</v>
      </c>
      <c r="D112" t="s">
        <v>154</v>
      </c>
      <c r="E112" t="s">
        <v>83</v>
      </c>
      <c r="F112" t="s">
        <v>84</v>
      </c>
      <c r="G112" t="s">
        <v>85</v>
      </c>
      <c r="H112" t="s">
        <v>141</v>
      </c>
      <c r="I112" t="s">
        <v>155</v>
      </c>
      <c r="J112" t="s">
        <v>156</v>
      </c>
      <c r="K112" t="s">
        <v>122</v>
      </c>
      <c r="L112" t="s">
        <v>99</v>
      </c>
      <c r="M112">
        <f t="shared" si="5"/>
        <v>11384</v>
      </c>
      <c r="N112" t="str">
        <f>VLOOKUP(M112,[1]data1!$G$2:$H$10,2,FALSE)</f>
        <v>M8D</v>
      </c>
      <c r="O112" t="s">
        <v>579</v>
      </c>
      <c r="P112" t="str">
        <f t="shared" si="3"/>
        <v>S026M8D</v>
      </c>
      <c r="Q112">
        <v>31200000</v>
      </c>
      <c r="R112">
        <v>0</v>
      </c>
      <c r="S112">
        <f t="shared" si="4"/>
        <v>31200000</v>
      </c>
      <c r="T112" t="s">
        <v>157</v>
      </c>
      <c r="U112">
        <v>11384</v>
      </c>
      <c r="V112" s="2">
        <v>34300000</v>
      </c>
      <c r="W112" s="2">
        <v>35000000</v>
      </c>
      <c r="X112" s="2">
        <v>4338</v>
      </c>
      <c r="Y112" s="2">
        <v>49787731</v>
      </c>
      <c r="Z112" s="2">
        <v>66384600</v>
      </c>
      <c r="AA112" s="2">
        <v>43</v>
      </c>
      <c r="AB112" s="2">
        <v>1785292</v>
      </c>
      <c r="AC112" s="2">
        <v>1868700</v>
      </c>
      <c r="AD11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>
        <v>0</v>
      </c>
      <c r="AR112">
        <v>0</v>
      </c>
      <c r="AS112" s="2">
        <v>82019</v>
      </c>
      <c r="AT112" s="2">
        <v>61334</v>
      </c>
      <c r="AU112" s="2">
        <v>4302</v>
      </c>
      <c r="AV112" s="2">
        <v>48173659</v>
      </c>
      <c r="AW112" s="2">
        <v>64638500</v>
      </c>
      <c r="AX112" s="2">
        <v>0</v>
      </c>
      <c r="AY112" s="2">
        <v>0</v>
      </c>
      <c r="AZ112" s="2">
        <v>0</v>
      </c>
      <c r="BA112">
        <v>0</v>
      </c>
      <c r="BB112" s="2">
        <v>0</v>
      </c>
      <c r="BC112" s="2">
        <v>0</v>
      </c>
      <c r="BD112">
        <v>0</v>
      </c>
      <c r="BE112" s="2">
        <v>0</v>
      </c>
      <c r="BF112" s="2">
        <v>0</v>
      </c>
      <c r="BG112">
        <v>0</v>
      </c>
      <c r="BH112" s="2">
        <v>0</v>
      </c>
      <c r="BI112" s="2">
        <v>0</v>
      </c>
      <c r="BJ112">
        <v>0</v>
      </c>
      <c r="BK112" s="2">
        <v>0</v>
      </c>
      <c r="BL112" s="2">
        <v>0</v>
      </c>
      <c r="BM112" s="2">
        <v>37324123</v>
      </c>
      <c r="BN112" s="2">
        <v>49543850</v>
      </c>
      <c r="BO112" s="2">
        <v>4123590</v>
      </c>
      <c r="BP112" s="2">
        <v>5614800</v>
      </c>
      <c r="BQ112" s="2">
        <v>1972110</v>
      </c>
      <c r="BR112" s="2">
        <v>2579750</v>
      </c>
      <c r="BS112" s="2">
        <v>4753836</v>
      </c>
      <c r="BT112" s="2">
        <v>6900100</v>
      </c>
      <c r="BU112" s="3">
        <v>44411</v>
      </c>
      <c r="BV112" s="3">
        <v>44407</v>
      </c>
      <c r="BW112" s="3">
        <v>44412</v>
      </c>
      <c r="BX112">
        <v>4302</v>
      </c>
      <c r="BY112">
        <v>4302</v>
      </c>
      <c r="BZ112" t="s">
        <v>122</v>
      </c>
      <c r="CA112">
        <v>0</v>
      </c>
      <c r="CB112" s="2">
        <v>0</v>
      </c>
      <c r="CC112" s="2">
        <v>0</v>
      </c>
    </row>
    <row r="113" spans="1:81" x14ac:dyDescent="0.25">
      <c r="A113" t="s">
        <v>158</v>
      </c>
      <c r="B113" t="s">
        <v>159</v>
      </c>
      <c r="C113" t="s">
        <v>81</v>
      </c>
      <c r="D113" t="s">
        <v>160</v>
      </c>
      <c r="E113" t="s">
        <v>83</v>
      </c>
      <c r="F113" t="s">
        <v>84</v>
      </c>
      <c r="G113" t="s">
        <v>85</v>
      </c>
      <c r="H113" t="s">
        <v>105</v>
      </c>
      <c r="I113" t="s">
        <v>161</v>
      </c>
      <c r="J113" t="s">
        <v>114</v>
      </c>
      <c r="K113" t="s">
        <v>108</v>
      </c>
      <c r="L113" t="s">
        <v>99</v>
      </c>
      <c r="M113">
        <f t="shared" si="5"/>
        <v>11161</v>
      </c>
      <c r="N113" t="str">
        <f>VLOOKUP(M113,[1]data1!$G$2:$H$10,2,FALSE)</f>
        <v>M6A</v>
      </c>
      <c r="O113" t="s">
        <v>578</v>
      </c>
      <c r="P113" t="str">
        <f t="shared" si="3"/>
        <v>S029M6A</v>
      </c>
      <c r="Q113">
        <v>7000000</v>
      </c>
      <c r="R113">
        <v>1100000</v>
      </c>
      <c r="S113">
        <f t="shared" si="4"/>
        <v>8100000</v>
      </c>
      <c r="T113" t="s">
        <v>162</v>
      </c>
      <c r="U113">
        <v>11161</v>
      </c>
      <c r="V113" s="2">
        <v>7700000</v>
      </c>
      <c r="W113" s="2">
        <v>11000000</v>
      </c>
      <c r="X113" s="2">
        <v>4249</v>
      </c>
      <c r="Y113" s="2">
        <v>139172604</v>
      </c>
      <c r="Z113" s="2">
        <v>236206900</v>
      </c>
      <c r="AA113">
        <v>53</v>
      </c>
      <c r="AB113" s="2">
        <v>798999</v>
      </c>
      <c r="AC113" s="2">
        <v>1129400</v>
      </c>
      <c r="AD113">
        <v>0</v>
      </c>
      <c r="AE113">
        <v>0</v>
      </c>
      <c r="AF113">
        <v>0</v>
      </c>
      <c r="AG113">
        <v>0</v>
      </c>
      <c r="AH113">
        <v>0</v>
      </c>
      <c r="AI113" s="2">
        <v>0</v>
      </c>
      <c r="AJ113" s="2">
        <v>0</v>
      </c>
      <c r="AK113">
        <v>0</v>
      </c>
      <c r="AL113" s="2">
        <v>0</v>
      </c>
      <c r="AM113" s="2">
        <v>0</v>
      </c>
      <c r="AN113">
        <v>0</v>
      </c>
      <c r="AO113" s="2">
        <v>0</v>
      </c>
      <c r="AP113" s="2">
        <v>0</v>
      </c>
      <c r="AQ113">
        <v>0</v>
      </c>
      <c r="AR113">
        <v>0</v>
      </c>
      <c r="AS113" s="2">
        <v>250500</v>
      </c>
      <c r="AT113" s="2">
        <v>-384854</v>
      </c>
      <c r="AU113" s="2">
        <v>4210</v>
      </c>
      <c r="AV113" s="2">
        <v>138646233</v>
      </c>
      <c r="AW113" s="2">
        <v>235151800</v>
      </c>
      <c r="AX113">
        <v>0</v>
      </c>
      <c r="AY113" s="2">
        <v>0</v>
      </c>
      <c r="AZ113" s="2">
        <v>0</v>
      </c>
      <c r="BA113">
        <v>0</v>
      </c>
      <c r="BB113" s="2">
        <v>0</v>
      </c>
      <c r="BC113" s="2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 s="2">
        <v>-243918</v>
      </c>
      <c r="BL113" s="2">
        <v>619100</v>
      </c>
      <c r="BM113" s="2">
        <v>25531400</v>
      </c>
      <c r="BN113" s="2">
        <v>42052700</v>
      </c>
      <c r="BO113" s="2">
        <v>23093471</v>
      </c>
      <c r="BP113" s="2">
        <v>37783400</v>
      </c>
      <c r="BQ113" s="2">
        <v>16569820</v>
      </c>
      <c r="BR113" s="2">
        <v>27435000</v>
      </c>
      <c r="BS113" s="2">
        <v>71478798</v>
      </c>
      <c r="BT113" s="2">
        <v>125322500</v>
      </c>
      <c r="BU113" s="3">
        <v>44411</v>
      </c>
      <c r="BV113" s="3">
        <v>44411</v>
      </c>
      <c r="BW113" s="3">
        <v>44412</v>
      </c>
      <c r="BX113">
        <v>4210</v>
      </c>
      <c r="BY113">
        <v>4210</v>
      </c>
      <c r="BZ113" t="s">
        <v>108</v>
      </c>
      <c r="CA113">
        <v>0</v>
      </c>
      <c r="CB113" s="2">
        <v>0</v>
      </c>
      <c r="CC113" s="2">
        <v>0</v>
      </c>
    </row>
    <row r="114" spans="1:81" x14ac:dyDescent="0.25">
      <c r="A114" t="s">
        <v>158</v>
      </c>
      <c r="B114" t="s">
        <v>159</v>
      </c>
      <c r="C114" t="s">
        <v>81</v>
      </c>
      <c r="D114" t="s">
        <v>160</v>
      </c>
      <c r="E114" t="s">
        <v>83</v>
      </c>
      <c r="F114" t="s">
        <v>84</v>
      </c>
      <c r="G114" t="s">
        <v>85</v>
      </c>
      <c r="H114" t="s">
        <v>105</v>
      </c>
      <c r="I114" t="s">
        <v>161</v>
      </c>
      <c r="J114" t="s">
        <v>114</v>
      </c>
      <c r="K114" t="s">
        <v>108</v>
      </c>
      <c r="L114" t="s">
        <v>99</v>
      </c>
      <c r="M114">
        <f t="shared" si="5"/>
        <v>11162</v>
      </c>
      <c r="N114" t="str">
        <f>VLOOKUP(M114,[1]data1!$G$2:$H$10,2,FALSE)</f>
        <v>M6B</v>
      </c>
      <c r="O114" t="s">
        <v>578</v>
      </c>
      <c r="P114" t="str">
        <f t="shared" si="3"/>
        <v>S029M6B</v>
      </c>
      <c r="Q114">
        <v>5600000</v>
      </c>
      <c r="R114">
        <v>800000</v>
      </c>
      <c r="S114">
        <f t="shared" si="4"/>
        <v>6400000</v>
      </c>
      <c r="T114" t="s">
        <v>162</v>
      </c>
      <c r="U114">
        <v>11162</v>
      </c>
      <c r="V114" s="2">
        <v>6160000</v>
      </c>
      <c r="W114" s="2">
        <v>8800000</v>
      </c>
      <c r="X114" s="2">
        <v>5551</v>
      </c>
      <c r="Y114" s="2">
        <v>98579702</v>
      </c>
      <c r="Z114" s="2">
        <v>158201900</v>
      </c>
      <c r="AA114" s="2">
        <v>43</v>
      </c>
      <c r="AB114" s="2">
        <v>928086</v>
      </c>
      <c r="AC114" s="2">
        <v>1039200</v>
      </c>
      <c r="AD114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>
        <v>0</v>
      </c>
      <c r="AL114" s="2">
        <v>0</v>
      </c>
      <c r="AM114" s="2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s="2">
        <v>18300</v>
      </c>
      <c r="AT114" s="2">
        <v>284648</v>
      </c>
      <c r="AU114" s="2">
        <v>5537</v>
      </c>
      <c r="AV114" s="2">
        <v>98443445</v>
      </c>
      <c r="AW114" s="2">
        <v>157954800</v>
      </c>
      <c r="AX114">
        <v>0</v>
      </c>
      <c r="AY114" s="2">
        <v>0</v>
      </c>
      <c r="AZ114" s="2">
        <v>0</v>
      </c>
      <c r="BA114">
        <v>0</v>
      </c>
      <c r="BB114">
        <v>0</v>
      </c>
      <c r="BC114">
        <v>0</v>
      </c>
      <c r="BD114">
        <v>0</v>
      </c>
      <c r="BE114" s="2">
        <v>0</v>
      </c>
      <c r="BF114" s="2">
        <v>0</v>
      </c>
      <c r="BG114">
        <v>0</v>
      </c>
      <c r="BH114" s="2">
        <v>0</v>
      </c>
      <c r="BI114" s="2">
        <v>0</v>
      </c>
      <c r="BJ114">
        <v>0</v>
      </c>
      <c r="BK114" s="2">
        <v>0</v>
      </c>
      <c r="BL114" s="2">
        <v>0</v>
      </c>
      <c r="BM114" s="2">
        <v>33397253</v>
      </c>
      <c r="BN114" s="2">
        <v>59991100</v>
      </c>
      <c r="BO114" s="2">
        <v>24144252</v>
      </c>
      <c r="BP114" s="2">
        <v>42244600</v>
      </c>
      <c r="BQ114" s="2">
        <v>4204055</v>
      </c>
      <c r="BR114" s="2">
        <v>7599000</v>
      </c>
      <c r="BS114" s="2">
        <v>26207578</v>
      </c>
      <c r="BT114" s="2">
        <v>30905400</v>
      </c>
      <c r="BU114" s="3">
        <v>44411</v>
      </c>
      <c r="BV114" s="3">
        <v>44408</v>
      </c>
      <c r="BW114" s="3">
        <v>44412</v>
      </c>
      <c r="BX114">
        <v>5537</v>
      </c>
      <c r="BY114">
        <v>5537</v>
      </c>
      <c r="BZ114" t="s">
        <v>108</v>
      </c>
      <c r="CA114">
        <v>0</v>
      </c>
      <c r="CB114" s="2">
        <v>0</v>
      </c>
      <c r="CC114" s="2">
        <v>0</v>
      </c>
    </row>
    <row r="115" spans="1:81" x14ac:dyDescent="0.25">
      <c r="A115" t="s">
        <v>158</v>
      </c>
      <c r="B115" t="s">
        <v>159</v>
      </c>
      <c r="C115" t="s">
        <v>81</v>
      </c>
      <c r="D115" t="s">
        <v>160</v>
      </c>
      <c r="E115" t="s">
        <v>83</v>
      </c>
      <c r="F115" t="s">
        <v>84</v>
      </c>
      <c r="G115" t="s">
        <v>85</v>
      </c>
      <c r="H115" t="s">
        <v>105</v>
      </c>
      <c r="I115" t="s">
        <v>161</v>
      </c>
      <c r="J115" t="s">
        <v>114</v>
      </c>
      <c r="K115" t="s">
        <v>108</v>
      </c>
      <c r="L115" t="s">
        <v>99</v>
      </c>
      <c r="M115">
        <f t="shared" si="5"/>
        <v>11171</v>
      </c>
      <c r="N115" t="str">
        <f>VLOOKUP(M115,[1]data1!$G$2:$H$10,2,FALSE)</f>
        <v>M7A</v>
      </c>
      <c r="O115" t="s">
        <v>578</v>
      </c>
      <c r="P115" t="str">
        <f t="shared" si="3"/>
        <v>S029M7A</v>
      </c>
      <c r="Q115">
        <v>9700000</v>
      </c>
      <c r="R115">
        <v>1200000</v>
      </c>
      <c r="S115">
        <f t="shared" si="4"/>
        <v>10900000</v>
      </c>
      <c r="T115" t="s">
        <v>162</v>
      </c>
      <c r="U115">
        <v>11171</v>
      </c>
      <c r="V115" s="2">
        <v>10650000</v>
      </c>
      <c r="W115" s="2">
        <v>14200000</v>
      </c>
      <c r="X115" s="2">
        <v>3814</v>
      </c>
      <c r="Y115" s="2">
        <v>100258602</v>
      </c>
      <c r="Z115" s="2">
        <v>169416400</v>
      </c>
      <c r="AA115" s="2">
        <v>48</v>
      </c>
      <c r="AB115" s="2">
        <v>1842952</v>
      </c>
      <c r="AC115" s="2">
        <v>2372500</v>
      </c>
      <c r="AD115">
        <v>0</v>
      </c>
      <c r="AE115" s="2">
        <v>0</v>
      </c>
      <c r="AF115" s="2">
        <v>0</v>
      </c>
      <c r="AG115" s="2">
        <v>0</v>
      </c>
      <c r="AH115">
        <v>0</v>
      </c>
      <c r="AI115" s="2">
        <v>0</v>
      </c>
      <c r="AJ115" s="2">
        <v>0</v>
      </c>
      <c r="AK115">
        <v>0</v>
      </c>
      <c r="AL115" s="2">
        <v>0</v>
      </c>
      <c r="AM115" s="2">
        <v>0</v>
      </c>
      <c r="AN115">
        <v>0</v>
      </c>
      <c r="AO115" s="2">
        <v>0</v>
      </c>
      <c r="AP115" s="2">
        <v>0</v>
      </c>
      <c r="AQ115">
        <v>0</v>
      </c>
      <c r="AR115">
        <v>0</v>
      </c>
      <c r="AS115" s="2">
        <v>371000</v>
      </c>
      <c r="AT115" s="2">
        <v>208418</v>
      </c>
      <c r="AU115" s="2">
        <v>3794</v>
      </c>
      <c r="AV115" s="2">
        <v>99648515</v>
      </c>
      <c r="AW115" s="2">
        <v>168817400</v>
      </c>
      <c r="AX115">
        <v>0</v>
      </c>
      <c r="AY115" s="2">
        <v>0</v>
      </c>
      <c r="AZ115" s="2">
        <v>0</v>
      </c>
      <c r="BA115">
        <v>0</v>
      </c>
      <c r="BB115" s="2">
        <v>0</v>
      </c>
      <c r="BC115" s="2">
        <v>0</v>
      </c>
      <c r="BD115">
        <v>0</v>
      </c>
      <c r="BE115" s="2">
        <v>0</v>
      </c>
      <c r="BF115" s="2">
        <v>0</v>
      </c>
      <c r="BG115">
        <v>0</v>
      </c>
      <c r="BH115">
        <v>0</v>
      </c>
      <c r="BI115">
        <v>0</v>
      </c>
      <c r="BJ115">
        <v>0</v>
      </c>
      <c r="BK115" s="2">
        <v>0</v>
      </c>
      <c r="BL115" s="2">
        <v>0</v>
      </c>
      <c r="BM115" s="2">
        <v>47574241</v>
      </c>
      <c r="BN115" s="2">
        <v>81317800</v>
      </c>
      <c r="BO115" s="2">
        <v>16275191</v>
      </c>
      <c r="BP115" s="2">
        <v>26808800</v>
      </c>
      <c r="BQ115" s="2">
        <v>6771000</v>
      </c>
      <c r="BR115" s="2">
        <v>11624000</v>
      </c>
      <c r="BS115" s="2">
        <v>26891771</v>
      </c>
      <c r="BT115" s="2">
        <v>45502800</v>
      </c>
      <c r="BU115" s="3">
        <v>44411</v>
      </c>
      <c r="BV115" s="3">
        <v>44394</v>
      </c>
      <c r="BW115" s="3">
        <v>44412</v>
      </c>
      <c r="BX115">
        <v>3794</v>
      </c>
      <c r="BY115">
        <v>3794</v>
      </c>
      <c r="BZ115" t="s">
        <v>108</v>
      </c>
      <c r="CA115">
        <v>0</v>
      </c>
      <c r="CB115" s="2">
        <v>0</v>
      </c>
      <c r="CC115" s="2">
        <v>0</v>
      </c>
    </row>
    <row r="116" spans="1:81" x14ac:dyDescent="0.25">
      <c r="A116" t="s">
        <v>158</v>
      </c>
      <c r="B116" t="s">
        <v>159</v>
      </c>
      <c r="C116" t="s">
        <v>81</v>
      </c>
      <c r="D116" t="s">
        <v>160</v>
      </c>
      <c r="E116" t="s">
        <v>83</v>
      </c>
      <c r="F116" t="s">
        <v>84</v>
      </c>
      <c r="G116" t="s">
        <v>85</v>
      </c>
      <c r="H116" t="s">
        <v>105</v>
      </c>
      <c r="I116" t="s">
        <v>161</v>
      </c>
      <c r="J116" t="s">
        <v>114</v>
      </c>
      <c r="K116" t="s">
        <v>108</v>
      </c>
      <c r="L116" t="s">
        <v>99</v>
      </c>
      <c r="M116">
        <f t="shared" si="5"/>
        <v>11172</v>
      </c>
      <c r="N116" t="str">
        <f>VLOOKUP(M116,[1]data1!$G$2:$H$10,2,FALSE)</f>
        <v>M7B</v>
      </c>
      <c r="O116" t="s">
        <v>578</v>
      </c>
      <c r="P116" t="str">
        <f t="shared" si="3"/>
        <v>S029M7B</v>
      </c>
      <c r="Q116">
        <v>11000000</v>
      </c>
      <c r="R116">
        <v>300000</v>
      </c>
      <c r="S116">
        <f t="shared" si="4"/>
        <v>11300000</v>
      </c>
      <c r="T116" t="s">
        <v>162</v>
      </c>
      <c r="U116">
        <v>11172</v>
      </c>
      <c r="V116" s="2">
        <v>12089000</v>
      </c>
      <c r="W116" s="2">
        <v>15700000</v>
      </c>
      <c r="X116" s="2">
        <v>6428</v>
      </c>
      <c r="Y116" s="2">
        <v>119218340</v>
      </c>
      <c r="Z116" s="2">
        <v>191177400</v>
      </c>
      <c r="AA116" s="2">
        <v>43</v>
      </c>
      <c r="AB116" s="2">
        <v>1369182</v>
      </c>
      <c r="AC116" s="2">
        <v>1561500</v>
      </c>
      <c r="AD116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>
        <v>0</v>
      </c>
      <c r="AL116" s="2">
        <v>0</v>
      </c>
      <c r="AM116" s="2">
        <v>0</v>
      </c>
      <c r="AN116">
        <v>0</v>
      </c>
      <c r="AO116" s="2">
        <v>0</v>
      </c>
      <c r="AP116" s="2">
        <v>0</v>
      </c>
      <c r="AQ116">
        <v>0</v>
      </c>
      <c r="AR116">
        <v>0</v>
      </c>
      <c r="AS116" s="2">
        <v>171400</v>
      </c>
      <c r="AT116" s="2">
        <v>374608</v>
      </c>
      <c r="AU116" s="2">
        <v>6411</v>
      </c>
      <c r="AV116" s="2">
        <v>118831751</v>
      </c>
      <c r="AW116" s="2">
        <v>190533900</v>
      </c>
      <c r="AX116">
        <v>0</v>
      </c>
      <c r="AY116" s="2">
        <v>0</v>
      </c>
      <c r="AZ116" s="2">
        <v>0</v>
      </c>
      <c r="BA116">
        <v>110</v>
      </c>
      <c r="BB116" s="2">
        <v>2625426</v>
      </c>
      <c r="BC116" s="2">
        <v>4370000</v>
      </c>
      <c r="BD116">
        <v>0</v>
      </c>
      <c r="BE116" s="2">
        <v>0</v>
      </c>
      <c r="BF116" s="2">
        <v>0</v>
      </c>
      <c r="BG116">
        <v>0</v>
      </c>
      <c r="BH116">
        <v>0</v>
      </c>
      <c r="BI116">
        <v>0</v>
      </c>
      <c r="BJ116">
        <v>0</v>
      </c>
      <c r="BK116" s="2">
        <v>0</v>
      </c>
      <c r="BL116" s="2">
        <v>0</v>
      </c>
      <c r="BM116" s="2">
        <v>23103582</v>
      </c>
      <c r="BN116" s="2">
        <v>38456200</v>
      </c>
      <c r="BO116" s="2">
        <v>33164319</v>
      </c>
      <c r="BP116" s="2">
        <v>55983900</v>
      </c>
      <c r="BQ116" s="2">
        <v>12131759</v>
      </c>
      <c r="BR116" s="2">
        <v>19839800</v>
      </c>
      <c r="BS116" s="2">
        <v>49480803</v>
      </c>
      <c r="BT116" s="2">
        <v>75156000</v>
      </c>
      <c r="BU116" s="3">
        <v>44411</v>
      </c>
      <c r="BV116" s="3">
        <v>44404</v>
      </c>
      <c r="BW116" s="3">
        <v>44412</v>
      </c>
      <c r="BX116">
        <v>6411</v>
      </c>
      <c r="BY116">
        <v>6411</v>
      </c>
      <c r="BZ116" t="s">
        <v>108</v>
      </c>
      <c r="CA116">
        <v>0</v>
      </c>
      <c r="CB116" s="2">
        <v>0</v>
      </c>
      <c r="CC116" s="2">
        <v>0</v>
      </c>
    </row>
    <row r="117" spans="1:81" x14ac:dyDescent="0.25">
      <c r="A117" t="s">
        <v>158</v>
      </c>
      <c r="B117" t="s">
        <v>159</v>
      </c>
      <c r="C117" t="s">
        <v>81</v>
      </c>
      <c r="D117" t="s">
        <v>160</v>
      </c>
      <c r="E117" t="s">
        <v>83</v>
      </c>
      <c r="F117" t="s">
        <v>84</v>
      </c>
      <c r="G117" t="s">
        <v>85</v>
      </c>
      <c r="H117" t="s">
        <v>105</v>
      </c>
      <c r="I117" t="s">
        <v>161</v>
      </c>
      <c r="J117" t="s">
        <v>114</v>
      </c>
      <c r="K117" t="s">
        <v>108</v>
      </c>
      <c r="L117" t="s">
        <v>99</v>
      </c>
      <c r="M117">
        <f t="shared" si="5"/>
        <v>11173</v>
      </c>
      <c r="N117" t="str">
        <f>VLOOKUP(M117,[1]data1!$G$2:$H$10,2,FALSE)</f>
        <v>M7C</v>
      </c>
      <c r="O117" t="s">
        <v>578</v>
      </c>
      <c r="P117" t="str">
        <f t="shared" si="3"/>
        <v>S029M7C</v>
      </c>
      <c r="Q117">
        <v>10900000</v>
      </c>
      <c r="R117">
        <v>0</v>
      </c>
      <c r="S117">
        <f t="shared" si="4"/>
        <v>10900000</v>
      </c>
      <c r="T117" t="s">
        <v>162</v>
      </c>
      <c r="U117">
        <v>11173</v>
      </c>
      <c r="V117" s="2">
        <v>11985000</v>
      </c>
      <c r="W117" s="2">
        <v>14100000</v>
      </c>
      <c r="X117" s="2">
        <v>4690</v>
      </c>
      <c r="Y117" s="2">
        <v>121200066</v>
      </c>
      <c r="Z117" s="2">
        <v>163177500</v>
      </c>
      <c r="AA117">
        <v>29</v>
      </c>
      <c r="AB117" s="2">
        <v>1205454</v>
      </c>
      <c r="AC117" s="2">
        <v>1421500</v>
      </c>
      <c r="AD117">
        <v>0</v>
      </c>
      <c r="AE117" s="2">
        <v>0</v>
      </c>
      <c r="AF117" s="2">
        <v>0</v>
      </c>
      <c r="AG117" s="2">
        <v>0</v>
      </c>
      <c r="AH117">
        <v>0</v>
      </c>
      <c r="AI117" s="2">
        <v>0</v>
      </c>
      <c r="AJ117" s="2">
        <v>0</v>
      </c>
      <c r="AK117">
        <v>0</v>
      </c>
      <c r="AL117" s="2">
        <v>0</v>
      </c>
      <c r="AM117" s="2">
        <v>0</v>
      </c>
      <c r="AN117">
        <v>0</v>
      </c>
      <c r="AO117" s="2">
        <v>0</v>
      </c>
      <c r="AP117" s="2">
        <v>0</v>
      </c>
      <c r="AQ117">
        <v>0</v>
      </c>
      <c r="AR117">
        <v>0</v>
      </c>
      <c r="AS117" s="2">
        <v>93500</v>
      </c>
      <c r="AT117" s="2">
        <v>147656</v>
      </c>
      <c r="AU117" s="2">
        <v>4677</v>
      </c>
      <c r="AV117" s="2">
        <v>120360099</v>
      </c>
      <c r="AW117" s="2">
        <v>162066500</v>
      </c>
      <c r="AX117">
        <v>0</v>
      </c>
      <c r="AY117" s="2">
        <v>0</v>
      </c>
      <c r="AZ117" s="2">
        <v>0</v>
      </c>
      <c r="BA117">
        <v>0</v>
      </c>
      <c r="BB117">
        <v>0</v>
      </c>
      <c r="BC117">
        <v>0</v>
      </c>
      <c r="BD117">
        <v>0</v>
      </c>
      <c r="BE117" s="2">
        <v>0</v>
      </c>
      <c r="BF117" s="2">
        <v>0</v>
      </c>
      <c r="BG117">
        <v>0</v>
      </c>
      <c r="BH117" s="2">
        <v>0</v>
      </c>
      <c r="BI117" s="2">
        <v>0</v>
      </c>
      <c r="BJ117">
        <v>0</v>
      </c>
      <c r="BK117" s="2">
        <v>0</v>
      </c>
      <c r="BL117" s="2">
        <v>0</v>
      </c>
      <c r="BM117" s="2">
        <v>36371521</v>
      </c>
      <c r="BN117" s="2">
        <v>51169500</v>
      </c>
      <c r="BO117" s="2">
        <v>10087540</v>
      </c>
      <c r="BP117" s="2">
        <v>14923000</v>
      </c>
      <c r="BQ117" s="2">
        <v>17463348</v>
      </c>
      <c r="BR117" s="2">
        <v>25306500</v>
      </c>
      <c r="BS117" s="2">
        <v>56071643</v>
      </c>
      <c r="BT117" s="2">
        <v>70103500</v>
      </c>
      <c r="BU117" s="3">
        <v>44411</v>
      </c>
      <c r="BV117" s="3">
        <v>44408</v>
      </c>
      <c r="BW117" s="3">
        <v>44412</v>
      </c>
      <c r="BX117">
        <v>4677</v>
      </c>
      <c r="BY117">
        <v>4677</v>
      </c>
      <c r="BZ117" t="s">
        <v>108</v>
      </c>
      <c r="CA117">
        <v>0</v>
      </c>
      <c r="CB117">
        <v>0</v>
      </c>
      <c r="CC117">
        <v>0</v>
      </c>
    </row>
    <row r="118" spans="1:81" x14ac:dyDescent="0.25">
      <c r="A118" t="s">
        <v>158</v>
      </c>
      <c r="B118" t="s">
        <v>159</v>
      </c>
      <c r="C118" t="s">
        <v>81</v>
      </c>
      <c r="D118" t="s">
        <v>160</v>
      </c>
      <c r="E118" t="s">
        <v>83</v>
      </c>
      <c r="F118" t="s">
        <v>84</v>
      </c>
      <c r="G118" t="s">
        <v>85</v>
      </c>
      <c r="H118" t="s">
        <v>105</v>
      </c>
      <c r="I118" t="s">
        <v>161</v>
      </c>
      <c r="J118" t="s">
        <v>114</v>
      </c>
      <c r="K118" t="s">
        <v>108</v>
      </c>
      <c r="L118" t="s">
        <v>99</v>
      </c>
      <c r="M118">
        <f t="shared" si="5"/>
        <v>11281</v>
      </c>
      <c r="N118" t="str">
        <f>VLOOKUP(M118,[1]data1!$G$2:$H$10,2,FALSE)</f>
        <v>M8A</v>
      </c>
      <c r="O118" t="s">
        <v>579</v>
      </c>
      <c r="P118" t="str">
        <f t="shared" si="3"/>
        <v>S029M8A</v>
      </c>
      <c r="Q118">
        <v>128800000</v>
      </c>
      <c r="R118">
        <v>0</v>
      </c>
      <c r="S118">
        <f t="shared" si="4"/>
        <v>128800000</v>
      </c>
      <c r="T118" t="s">
        <v>162</v>
      </c>
      <c r="U118">
        <v>11281</v>
      </c>
      <c r="V118" s="2">
        <v>141660000</v>
      </c>
      <c r="W118" s="2">
        <v>157400000</v>
      </c>
      <c r="X118" s="2">
        <v>60443</v>
      </c>
      <c r="Y118" s="2">
        <v>740140012</v>
      </c>
      <c r="Z118" s="2">
        <v>994939900</v>
      </c>
      <c r="AA118" s="2">
        <v>1559</v>
      </c>
      <c r="AB118" s="2">
        <v>17044648</v>
      </c>
      <c r="AC118" s="2">
        <v>19539225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>
        <v>0</v>
      </c>
      <c r="AL118" s="2">
        <v>0</v>
      </c>
      <c r="AM118" s="2">
        <v>0</v>
      </c>
      <c r="AN118" s="2">
        <v>1056</v>
      </c>
      <c r="AO118" s="2">
        <v>2601966</v>
      </c>
      <c r="AP118" s="2">
        <v>4068000</v>
      </c>
      <c r="AQ118">
        <v>0</v>
      </c>
      <c r="AR118">
        <v>0</v>
      </c>
      <c r="AS118" s="2">
        <v>791409</v>
      </c>
      <c r="AT118" s="2">
        <v>945960</v>
      </c>
      <c r="AU118" s="2">
        <v>58838</v>
      </c>
      <c r="AV118" s="2">
        <v>732943174</v>
      </c>
      <c r="AW118" s="2">
        <v>984703225</v>
      </c>
      <c r="AX118" s="2">
        <v>0</v>
      </c>
      <c r="AY118" s="2">
        <v>0</v>
      </c>
      <c r="AZ118" s="2">
        <v>0</v>
      </c>
      <c r="BA118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>
        <v>0</v>
      </c>
      <c r="BH118" s="2">
        <v>0</v>
      </c>
      <c r="BI118" s="2">
        <v>0</v>
      </c>
      <c r="BJ118">
        <v>0</v>
      </c>
      <c r="BK118" s="2">
        <v>-40163</v>
      </c>
      <c r="BL118" s="2">
        <v>385850</v>
      </c>
      <c r="BM118" s="2">
        <v>314303836</v>
      </c>
      <c r="BN118" s="2">
        <v>412949750</v>
      </c>
      <c r="BO118" s="2">
        <v>102141073</v>
      </c>
      <c r="BP118" s="2">
        <v>138690175</v>
      </c>
      <c r="BQ118" s="2">
        <v>50955799</v>
      </c>
      <c r="BR118" s="2">
        <v>69206900</v>
      </c>
      <c r="BS118" s="2">
        <v>263273365</v>
      </c>
      <c r="BT118" s="2">
        <v>360746200</v>
      </c>
      <c r="BU118" s="3">
        <v>44411</v>
      </c>
      <c r="BV118" s="3">
        <v>44411</v>
      </c>
      <c r="BW118" s="3">
        <v>44412</v>
      </c>
      <c r="BX118">
        <v>58838</v>
      </c>
      <c r="BY118">
        <v>58838</v>
      </c>
      <c r="BZ118" t="s">
        <v>108</v>
      </c>
      <c r="CA118">
        <v>0</v>
      </c>
      <c r="CB118" s="2">
        <v>0</v>
      </c>
      <c r="CC118" s="2">
        <v>0</v>
      </c>
    </row>
    <row r="119" spans="1:81" x14ac:dyDescent="0.25">
      <c r="A119" t="s">
        <v>158</v>
      </c>
      <c r="B119" t="s">
        <v>159</v>
      </c>
      <c r="C119" t="s">
        <v>81</v>
      </c>
      <c r="D119" t="s">
        <v>160</v>
      </c>
      <c r="E119" t="s">
        <v>83</v>
      </c>
      <c r="F119" t="s">
        <v>84</v>
      </c>
      <c r="G119" t="s">
        <v>85</v>
      </c>
      <c r="H119" t="s">
        <v>105</v>
      </c>
      <c r="I119" t="s">
        <v>161</v>
      </c>
      <c r="J119" t="s">
        <v>114</v>
      </c>
      <c r="K119" t="s">
        <v>108</v>
      </c>
      <c r="L119" t="s">
        <v>99</v>
      </c>
      <c r="M119">
        <f t="shared" si="5"/>
        <v>11282</v>
      </c>
      <c r="N119" t="str">
        <f>VLOOKUP(M119,[1]data1!$G$2:$H$10,2,FALSE)</f>
        <v>M8B</v>
      </c>
      <c r="O119" t="s">
        <v>579</v>
      </c>
      <c r="P119" t="str">
        <f t="shared" si="3"/>
        <v>S029M8B</v>
      </c>
      <c r="Q119">
        <v>171100000</v>
      </c>
      <c r="R119">
        <v>0</v>
      </c>
      <c r="S119">
        <f t="shared" si="4"/>
        <v>171100000</v>
      </c>
      <c r="T119" t="s">
        <v>162</v>
      </c>
      <c r="U119">
        <v>11282</v>
      </c>
      <c r="V119" s="2">
        <v>188190000</v>
      </c>
      <c r="W119" s="2">
        <v>209100000</v>
      </c>
      <c r="X119" s="2">
        <v>55246</v>
      </c>
      <c r="Y119" s="2">
        <v>442451316</v>
      </c>
      <c r="Z119" s="2">
        <v>576565950</v>
      </c>
      <c r="AA119" s="2">
        <v>2956</v>
      </c>
      <c r="AB119" s="2">
        <v>17951945</v>
      </c>
      <c r="AC119" s="2">
        <v>20596900</v>
      </c>
      <c r="AD119" s="2">
        <v>0</v>
      </c>
      <c r="AE119" s="2">
        <v>0</v>
      </c>
      <c r="AF119" s="2">
        <v>0</v>
      </c>
      <c r="AG119" s="2">
        <v>0</v>
      </c>
      <c r="AH119" s="2">
        <v>160</v>
      </c>
      <c r="AI119" s="2">
        <v>868115</v>
      </c>
      <c r="AJ119" s="2">
        <v>1248000</v>
      </c>
      <c r="AK119" s="2">
        <v>0</v>
      </c>
      <c r="AL119" s="2">
        <v>0</v>
      </c>
      <c r="AM119" s="2">
        <v>0</v>
      </c>
      <c r="AN119">
        <v>0</v>
      </c>
      <c r="AO119" s="2">
        <v>0</v>
      </c>
      <c r="AP119" s="2">
        <v>0</v>
      </c>
      <c r="AQ119">
        <v>0</v>
      </c>
      <c r="AR119">
        <v>0</v>
      </c>
      <c r="AS119" s="2">
        <v>742713</v>
      </c>
      <c r="AT119" s="2">
        <v>1555094</v>
      </c>
      <c r="AU119" s="2">
        <v>54075</v>
      </c>
      <c r="AV119" s="2">
        <v>437413283</v>
      </c>
      <c r="AW119" s="2">
        <v>570513250</v>
      </c>
      <c r="AX119" s="2">
        <v>0</v>
      </c>
      <c r="AY119" s="2">
        <v>0</v>
      </c>
      <c r="AZ119" s="2">
        <v>0</v>
      </c>
      <c r="BA119" s="2">
        <v>2192</v>
      </c>
      <c r="BB119" s="2">
        <v>4540178</v>
      </c>
      <c r="BC119" s="2">
        <v>5584800</v>
      </c>
      <c r="BD119" s="2">
        <v>0</v>
      </c>
      <c r="BE119" s="2">
        <v>0</v>
      </c>
      <c r="BF119" s="2">
        <v>0</v>
      </c>
      <c r="BG119">
        <v>0</v>
      </c>
      <c r="BH119" s="2">
        <v>0</v>
      </c>
      <c r="BI119" s="2">
        <v>0</v>
      </c>
      <c r="BJ119">
        <v>0</v>
      </c>
      <c r="BK119" s="2">
        <v>0</v>
      </c>
      <c r="BL119" s="2">
        <v>0</v>
      </c>
      <c r="BM119" s="2">
        <v>292942866</v>
      </c>
      <c r="BN119" s="2">
        <v>373169650</v>
      </c>
      <c r="BO119" s="2">
        <v>81272460</v>
      </c>
      <c r="BP119" s="2">
        <v>111481500</v>
      </c>
      <c r="BQ119" s="2">
        <v>18811582</v>
      </c>
      <c r="BR119" s="2">
        <v>25791250</v>
      </c>
      <c r="BS119" s="2">
        <v>44386375</v>
      </c>
      <c r="BT119" s="2">
        <v>60070850</v>
      </c>
      <c r="BU119" s="3">
        <v>44411</v>
      </c>
      <c r="BV119" s="3">
        <v>44409</v>
      </c>
      <c r="BW119" s="3">
        <v>44412</v>
      </c>
      <c r="BX119">
        <v>54075</v>
      </c>
      <c r="BY119">
        <v>54075</v>
      </c>
      <c r="BZ119" t="s">
        <v>108</v>
      </c>
      <c r="CA119" s="2">
        <v>0</v>
      </c>
      <c r="CB119" s="2">
        <v>0</v>
      </c>
      <c r="CC119" s="2">
        <v>0</v>
      </c>
    </row>
    <row r="120" spans="1:81" x14ac:dyDescent="0.25">
      <c r="A120" t="s">
        <v>158</v>
      </c>
      <c r="B120" t="s">
        <v>159</v>
      </c>
      <c r="C120" t="s">
        <v>81</v>
      </c>
      <c r="D120" t="s">
        <v>160</v>
      </c>
      <c r="E120" t="s">
        <v>83</v>
      </c>
      <c r="F120" t="s">
        <v>84</v>
      </c>
      <c r="G120" t="s">
        <v>85</v>
      </c>
      <c r="H120" t="s">
        <v>105</v>
      </c>
      <c r="I120" t="s">
        <v>161</v>
      </c>
      <c r="J120" t="s">
        <v>114</v>
      </c>
      <c r="K120" t="s">
        <v>108</v>
      </c>
      <c r="L120" t="s">
        <v>99</v>
      </c>
      <c r="M120">
        <f t="shared" si="5"/>
        <v>11283</v>
      </c>
      <c r="N120" t="str">
        <f>VLOOKUP(M120,[1]data1!$G$2:$H$10,2,FALSE)</f>
        <v>M8C</v>
      </c>
      <c r="O120" t="s">
        <v>579</v>
      </c>
      <c r="P120" t="str">
        <f t="shared" si="3"/>
        <v>S029M8C</v>
      </c>
      <c r="Q120">
        <v>74200000</v>
      </c>
      <c r="R120">
        <v>0</v>
      </c>
      <c r="S120">
        <f t="shared" si="4"/>
        <v>74200000</v>
      </c>
      <c r="T120" t="s">
        <v>162</v>
      </c>
      <c r="U120">
        <v>11283</v>
      </c>
      <c r="V120" s="2">
        <v>81654000</v>
      </c>
      <c r="W120" s="2">
        <v>87800000</v>
      </c>
      <c r="X120" s="2">
        <v>21317</v>
      </c>
      <c r="Y120" s="2">
        <v>180340838</v>
      </c>
      <c r="Z120" s="2">
        <v>218887765</v>
      </c>
      <c r="AA120" s="2">
        <v>1224</v>
      </c>
      <c r="AB120" s="2">
        <v>8743160</v>
      </c>
      <c r="AC120" s="2">
        <v>9994850</v>
      </c>
      <c r="AD120" s="2">
        <v>0</v>
      </c>
      <c r="AE120" s="2">
        <v>0</v>
      </c>
      <c r="AF120" s="2">
        <v>0</v>
      </c>
      <c r="AG120" s="2">
        <v>0</v>
      </c>
      <c r="AH120" s="2">
        <v>120</v>
      </c>
      <c r="AI120" s="2">
        <v>2149559</v>
      </c>
      <c r="AJ120" s="2">
        <v>2608800</v>
      </c>
      <c r="AK120" s="2">
        <v>2</v>
      </c>
      <c r="AL120" s="2">
        <v>3966</v>
      </c>
      <c r="AM120" s="2">
        <v>5300</v>
      </c>
      <c r="AN120">
        <v>0</v>
      </c>
      <c r="AO120" s="2">
        <v>0</v>
      </c>
      <c r="AP120" s="2">
        <v>0</v>
      </c>
      <c r="AQ120">
        <v>0</v>
      </c>
      <c r="AR120">
        <v>0</v>
      </c>
      <c r="AS120" s="2">
        <v>375873</v>
      </c>
      <c r="AT120" s="2">
        <v>1075951</v>
      </c>
      <c r="AU120" s="2">
        <v>20916</v>
      </c>
      <c r="AV120" s="2">
        <v>179298846</v>
      </c>
      <c r="AW120" s="2">
        <v>217376015</v>
      </c>
      <c r="AX120" s="2">
        <v>0</v>
      </c>
      <c r="AY120" s="2">
        <v>0</v>
      </c>
      <c r="AZ120" s="2">
        <v>0</v>
      </c>
      <c r="BA120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>
        <v>0</v>
      </c>
      <c r="BH120" s="2">
        <v>0</v>
      </c>
      <c r="BI120" s="2">
        <v>0</v>
      </c>
      <c r="BJ120">
        <v>0</v>
      </c>
      <c r="BK120" s="2">
        <v>0</v>
      </c>
      <c r="BL120" s="2">
        <v>0</v>
      </c>
      <c r="BM120" s="2">
        <v>89275166</v>
      </c>
      <c r="BN120" s="2">
        <v>104041000</v>
      </c>
      <c r="BO120" s="2">
        <v>39253929</v>
      </c>
      <c r="BP120" s="2">
        <v>49858075</v>
      </c>
      <c r="BQ120" s="2">
        <v>14478197</v>
      </c>
      <c r="BR120" s="2">
        <v>18511950</v>
      </c>
      <c r="BS120" s="2">
        <v>34752696</v>
      </c>
      <c r="BT120" s="2">
        <v>43184790</v>
      </c>
      <c r="BU120" s="3">
        <v>44411</v>
      </c>
      <c r="BV120" s="3">
        <v>44409</v>
      </c>
      <c r="BW120" s="3">
        <v>44412</v>
      </c>
      <c r="BX120">
        <v>20916</v>
      </c>
      <c r="BY120">
        <v>20916</v>
      </c>
      <c r="BZ120" t="s">
        <v>108</v>
      </c>
      <c r="CA120">
        <v>0</v>
      </c>
      <c r="CB120" s="2">
        <v>0</v>
      </c>
      <c r="CC120" s="2">
        <v>0</v>
      </c>
    </row>
    <row r="121" spans="1:81" x14ac:dyDescent="0.25">
      <c r="A121" t="s">
        <v>158</v>
      </c>
      <c r="B121" t="s">
        <v>159</v>
      </c>
      <c r="C121" t="s">
        <v>81</v>
      </c>
      <c r="D121" t="s">
        <v>160</v>
      </c>
      <c r="E121" t="s">
        <v>83</v>
      </c>
      <c r="F121" t="s">
        <v>84</v>
      </c>
      <c r="G121" t="s">
        <v>85</v>
      </c>
      <c r="H121" t="s">
        <v>105</v>
      </c>
      <c r="I121" t="s">
        <v>161</v>
      </c>
      <c r="J121" t="s">
        <v>114</v>
      </c>
      <c r="K121" t="s">
        <v>108</v>
      </c>
      <c r="L121" t="s">
        <v>99</v>
      </c>
      <c r="M121">
        <f t="shared" si="5"/>
        <v>11384</v>
      </c>
      <c r="N121" t="str">
        <f>VLOOKUP(M121,[1]data1!$G$2:$H$10,2,FALSE)</f>
        <v>M8D</v>
      </c>
      <c r="O121" t="s">
        <v>579</v>
      </c>
      <c r="P121" t="str">
        <f t="shared" si="3"/>
        <v>S029M8D</v>
      </c>
      <c r="Q121">
        <v>54200000</v>
      </c>
      <c r="R121">
        <v>0</v>
      </c>
      <c r="S121">
        <f t="shared" si="4"/>
        <v>54200000</v>
      </c>
      <c r="T121" t="s">
        <v>162</v>
      </c>
      <c r="U121">
        <v>11384</v>
      </c>
      <c r="V121" s="2">
        <v>59584000</v>
      </c>
      <c r="W121" s="2">
        <v>60800000</v>
      </c>
      <c r="X121" s="2">
        <v>6414</v>
      </c>
      <c r="Y121" s="2">
        <v>86960191</v>
      </c>
      <c r="Z121" s="2">
        <v>113874730</v>
      </c>
      <c r="AA121" s="2">
        <v>256</v>
      </c>
      <c r="AB121" s="2">
        <v>6994306</v>
      </c>
      <c r="AC121" s="2">
        <v>7373100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>
        <v>0</v>
      </c>
      <c r="AL121" s="2">
        <v>0</v>
      </c>
      <c r="AM121" s="2">
        <v>0</v>
      </c>
      <c r="AN121">
        <v>0</v>
      </c>
      <c r="AO121" s="2">
        <v>0</v>
      </c>
      <c r="AP121" s="2">
        <v>0</v>
      </c>
      <c r="AQ121">
        <v>0</v>
      </c>
      <c r="AR121">
        <v>0</v>
      </c>
      <c r="AS121" s="2">
        <v>214222</v>
      </c>
      <c r="AT121" s="2">
        <v>272794</v>
      </c>
      <c r="AU121" s="2">
        <v>6293</v>
      </c>
      <c r="AV121" s="2">
        <v>82674280</v>
      </c>
      <c r="AW121" s="2">
        <v>109158580</v>
      </c>
      <c r="AX121" s="2">
        <v>155</v>
      </c>
      <c r="AY121" s="2">
        <v>4380235</v>
      </c>
      <c r="AZ121" s="2">
        <v>5770500</v>
      </c>
      <c r="BA121">
        <v>0</v>
      </c>
      <c r="BB121" s="2">
        <v>0</v>
      </c>
      <c r="BC121" s="2">
        <v>0</v>
      </c>
      <c r="BD121" s="2">
        <v>850</v>
      </c>
      <c r="BE121" s="2">
        <v>7981159</v>
      </c>
      <c r="BF121" s="2">
        <v>11133500</v>
      </c>
      <c r="BG121">
        <v>0</v>
      </c>
      <c r="BH121" s="2">
        <v>0</v>
      </c>
      <c r="BI121" s="2">
        <v>0</v>
      </c>
      <c r="BJ121">
        <v>0</v>
      </c>
      <c r="BK121" s="2">
        <v>0</v>
      </c>
      <c r="BL121" s="2">
        <v>0</v>
      </c>
      <c r="BM121" s="2">
        <v>62689085</v>
      </c>
      <c r="BN121" s="2">
        <v>81180300</v>
      </c>
      <c r="BO121" s="2">
        <v>10556256</v>
      </c>
      <c r="BP121" s="2">
        <v>14604880</v>
      </c>
      <c r="BQ121" s="2">
        <v>676349</v>
      </c>
      <c r="BR121" s="2">
        <v>930000</v>
      </c>
      <c r="BS121" s="2">
        <v>7099538</v>
      </c>
      <c r="BT121" s="2">
        <v>10043100</v>
      </c>
      <c r="BU121" s="3">
        <v>44411</v>
      </c>
      <c r="BV121" s="3">
        <v>44408</v>
      </c>
      <c r="BW121" s="3">
        <v>44412</v>
      </c>
      <c r="BX121">
        <v>6293</v>
      </c>
      <c r="BY121">
        <v>6293</v>
      </c>
      <c r="BZ121" t="s">
        <v>108</v>
      </c>
      <c r="CA121">
        <v>0</v>
      </c>
      <c r="CB121" s="2">
        <v>0</v>
      </c>
      <c r="CC121" s="2">
        <v>0</v>
      </c>
    </row>
    <row r="122" spans="1:81" x14ac:dyDescent="0.25">
      <c r="A122" t="s">
        <v>163</v>
      </c>
      <c r="B122" t="s">
        <v>164</v>
      </c>
      <c r="C122" t="s">
        <v>81</v>
      </c>
      <c r="D122" t="s">
        <v>165</v>
      </c>
      <c r="E122" t="s">
        <v>83</v>
      </c>
      <c r="F122" t="s">
        <v>84</v>
      </c>
      <c r="G122" t="s">
        <v>85</v>
      </c>
      <c r="H122" t="s">
        <v>141</v>
      </c>
      <c r="I122" t="s">
        <v>155</v>
      </c>
      <c r="J122" t="s">
        <v>156</v>
      </c>
      <c r="K122" t="s">
        <v>122</v>
      </c>
      <c r="L122" t="s">
        <v>99</v>
      </c>
      <c r="M122">
        <f t="shared" si="5"/>
        <v>11161</v>
      </c>
      <c r="N122" t="str">
        <f>VLOOKUP(M122,[1]data1!$G$2:$H$10,2,FALSE)</f>
        <v>M6A</v>
      </c>
      <c r="O122" t="s">
        <v>578</v>
      </c>
      <c r="P122" t="str">
        <f t="shared" si="3"/>
        <v>S031M6A</v>
      </c>
      <c r="Q122">
        <v>5900000</v>
      </c>
      <c r="R122">
        <v>0</v>
      </c>
      <c r="S122">
        <f t="shared" si="4"/>
        <v>5900000</v>
      </c>
      <c r="T122" t="s">
        <v>166</v>
      </c>
      <c r="U122">
        <v>11161</v>
      </c>
      <c r="V122" s="2">
        <v>6510000</v>
      </c>
      <c r="W122" s="2">
        <v>9300000</v>
      </c>
      <c r="X122" s="2">
        <v>2013</v>
      </c>
      <c r="Y122" s="2">
        <v>63551367</v>
      </c>
      <c r="Z122" s="2">
        <v>108034600</v>
      </c>
      <c r="AA122">
        <v>10</v>
      </c>
      <c r="AB122" s="2">
        <v>336555</v>
      </c>
      <c r="AC122" s="2">
        <v>494000</v>
      </c>
      <c r="AD122">
        <v>0</v>
      </c>
      <c r="AE122">
        <v>0</v>
      </c>
      <c r="AF122">
        <v>0</v>
      </c>
      <c r="AG122">
        <v>0</v>
      </c>
      <c r="AH122">
        <v>0</v>
      </c>
      <c r="AI122" s="2">
        <v>0</v>
      </c>
      <c r="AJ122" s="2">
        <v>0</v>
      </c>
      <c r="AK122">
        <v>0</v>
      </c>
      <c r="AL122" s="2">
        <v>0</v>
      </c>
      <c r="AM122" s="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s="2">
        <v>123790</v>
      </c>
      <c r="AT122" s="2">
        <v>53207</v>
      </c>
      <c r="AU122" s="2">
        <v>2010</v>
      </c>
      <c r="AV122" s="2">
        <v>63441123</v>
      </c>
      <c r="AW122" s="2">
        <v>107824100</v>
      </c>
      <c r="AX122">
        <v>0</v>
      </c>
      <c r="AY122" s="2">
        <v>0</v>
      </c>
      <c r="AZ122" s="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s="2">
        <v>7429513</v>
      </c>
      <c r="BN122" s="2">
        <v>13186500</v>
      </c>
      <c r="BO122" s="2">
        <v>8420862</v>
      </c>
      <c r="BP122" s="2">
        <v>14921500</v>
      </c>
      <c r="BQ122" s="2">
        <v>7350904</v>
      </c>
      <c r="BR122" s="2">
        <v>12602000</v>
      </c>
      <c r="BS122" s="2">
        <v>40239844</v>
      </c>
      <c r="BT122" s="2">
        <v>67114100</v>
      </c>
      <c r="BU122" s="3">
        <v>44411</v>
      </c>
      <c r="BV122" s="3">
        <v>44387</v>
      </c>
      <c r="BW122" s="3">
        <v>44412</v>
      </c>
      <c r="BX122">
        <v>2010</v>
      </c>
      <c r="BY122">
        <v>2010</v>
      </c>
      <c r="BZ122" t="s">
        <v>122</v>
      </c>
      <c r="CA122">
        <v>0</v>
      </c>
      <c r="CB122">
        <v>0</v>
      </c>
      <c r="CC122">
        <v>0</v>
      </c>
    </row>
    <row r="123" spans="1:81" x14ac:dyDescent="0.25">
      <c r="A123" t="s">
        <v>163</v>
      </c>
      <c r="B123" t="s">
        <v>164</v>
      </c>
      <c r="C123" t="s">
        <v>81</v>
      </c>
      <c r="D123" t="s">
        <v>165</v>
      </c>
      <c r="E123" t="s">
        <v>83</v>
      </c>
      <c r="F123" t="s">
        <v>84</v>
      </c>
      <c r="G123" t="s">
        <v>85</v>
      </c>
      <c r="H123" t="s">
        <v>141</v>
      </c>
      <c r="I123" t="s">
        <v>155</v>
      </c>
      <c r="J123" t="s">
        <v>156</v>
      </c>
      <c r="K123" t="s">
        <v>122</v>
      </c>
      <c r="L123" t="s">
        <v>99</v>
      </c>
      <c r="M123">
        <f t="shared" si="5"/>
        <v>11162</v>
      </c>
      <c r="N123" t="str">
        <f>VLOOKUP(M123,[1]data1!$G$2:$H$10,2,FALSE)</f>
        <v>M6B</v>
      </c>
      <c r="O123" t="s">
        <v>578</v>
      </c>
      <c r="P123" t="str">
        <f t="shared" si="3"/>
        <v>S031M6B</v>
      </c>
      <c r="Q123">
        <v>1000000</v>
      </c>
      <c r="R123">
        <v>400000</v>
      </c>
      <c r="S123">
        <f t="shared" si="4"/>
        <v>1400000</v>
      </c>
      <c r="T123" t="s">
        <v>166</v>
      </c>
      <c r="U123">
        <v>11162</v>
      </c>
      <c r="V123" s="2">
        <v>1120000</v>
      </c>
      <c r="W123" s="2">
        <v>1600000</v>
      </c>
      <c r="X123">
        <v>369</v>
      </c>
      <c r="Y123" s="2">
        <v>5101371</v>
      </c>
      <c r="Z123" s="2">
        <v>8353400</v>
      </c>
      <c r="AA123">
        <v>1</v>
      </c>
      <c r="AB123" s="2">
        <v>3182</v>
      </c>
      <c r="AC123" s="2">
        <v>3500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56</v>
      </c>
      <c r="AO123" s="2">
        <v>2080005</v>
      </c>
      <c r="AP123" s="2">
        <v>3792000</v>
      </c>
      <c r="AQ123">
        <v>0</v>
      </c>
      <c r="AR123">
        <v>0</v>
      </c>
      <c r="AS123" s="2">
        <v>0</v>
      </c>
      <c r="AT123" s="2">
        <v>-118</v>
      </c>
      <c r="AU123">
        <v>312</v>
      </c>
      <c r="AV123" s="2">
        <v>3018066</v>
      </c>
      <c r="AW123" s="2">
        <v>4557900</v>
      </c>
      <c r="AX123">
        <v>0</v>
      </c>
      <c r="AY123">
        <v>0</v>
      </c>
      <c r="AZ123">
        <v>0</v>
      </c>
      <c r="BA123">
        <v>0</v>
      </c>
      <c r="BB123" s="2">
        <v>0</v>
      </c>
      <c r="BC123" s="2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s="2">
        <v>1597540</v>
      </c>
      <c r="BN123" s="2">
        <v>2926500</v>
      </c>
      <c r="BO123" s="2">
        <v>0</v>
      </c>
      <c r="BP123" s="2">
        <v>0</v>
      </c>
      <c r="BQ123" s="2">
        <v>0</v>
      </c>
      <c r="BR123" s="2">
        <v>0</v>
      </c>
      <c r="BS123" s="2">
        <v>1420526</v>
      </c>
      <c r="BT123" s="2">
        <v>1631400</v>
      </c>
      <c r="BU123" s="3">
        <v>44411</v>
      </c>
      <c r="BV123" s="3">
        <v>44387</v>
      </c>
      <c r="BW123" s="3">
        <v>44412</v>
      </c>
      <c r="BX123">
        <v>312</v>
      </c>
      <c r="BY123">
        <v>312</v>
      </c>
      <c r="BZ123" t="s">
        <v>122</v>
      </c>
      <c r="CA123">
        <v>0</v>
      </c>
      <c r="CB123" s="2">
        <v>0</v>
      </c>
      <c r="CC123" s="2">
        <v>0</v>
      </c>
    </row>
    <row r="124" spans="1:81" x14ac:dyDescent="0.25">
      <c r="A124" t="s">
        <v>163</v>
      </c>
      <c r="B124" t="s">
        <v>164</v>
      </c>
      <c r="C124" t="s">
        <v>81</v>
      </c>
      <c r="D124" t="s">
        <v>165</v>
      </c>
      <c r="E124" t="s">
        <v>83</v>
      </c>
      <c r="F124" t="s">
        <v>84</v>
      </c>
      <c r="G124" t="s">
        <v>85</v>
      </c>
      <c r="H124" t="s">
        <v>141</v>
      </c>
      <c r="I124" t="s">
        <v>155</v>
      </c>
      <c r="J124" t="s">
        <v>156</v>
      </c>
      <c r="K124" t="s">
        <v>122</v>
      </c>
      <c r="L124" t="s">
        <v>99</v>
      </c>
      <c r="M124">
        <f t="shared" si="5"/>
        <v>11171</v>
      </c>
      <c r="N124" t="str">
        <f>VLOOKUP(M124,[1]data1!$G$2:$H$10,2,FALSE)</f>
        <v>M7A</v>
      </c>
      <c r="O124" t="s">
        <v>578</v>
      </c>
      <c r="P124" t="str">
        <f t="shared" si="3"/>
        <v>S031M7A</v>
      </c>
      <c r="Q124">
        <v>7600000</v>
      </c>
      <c r="R124">
        <v>1500000</v>
      </c>
      <c r="S124">
        <f t="shared" si="4"/>
        <v>9100000</v>
      </c>
      <c r="T124" t="s">
        <v>166</v>
      </c>
      <c r="U124">
        <v>11171</v>
      </c>
      <c r="V124" s="2">
        <v>8325000</v>
      </c>
      <c r="W124" s="2">
        <v>11100000</v>
      </c>
      <c r="X124" s="2">
        <v>3285</v>
      </c>
      <c r="Y124" s="2">
        <v>93703540</v>
      </c>
      <c r="Z124" s="2">
        <v>149062900</v>
      </c>
      <c r="AA124" s="2">
        <v>26</v>
      </c>
      <c r="AB124" s="2">
        <v>1420457</v>
      </c>
      <c r="AC124" s="2">
        <v>1858400</v>
      </c>
      <c r="AD124">
        <v>0</v>
      </c>
      <c r="AE124">
        <v>0</v>
      </c>
      <c r="AF124">
        <v>0</v>
      </c>
      <c r="AG124">
        <v>0</v>
      </c>
      <c r="AH124">
        <v>0</v>
      </c>
      <c r="AI124" s="2">
        <v>0</v>
      </c>
      <c r="AJ124" s="2">
        <v>0</v>
      </c>
      <c r="AK124">
        <v>0</v>
      </c>
      <c r="AL124">
        <v>0</v>
      </c>
      <c r="AM124">
        <v>0</v>
      </c>
      <c r="AN124">
        <v>0</v>
      </c>
      <c r="AO124" s="2">
        <v>0</v>
      </c>
      <c r="AP124" s="2">
        <v>0</v>
      </c>
      <c r="AQ124">
        <v>0</v>
      </c>
      <c r="AR124">
        <v>0</v>
      </c>
      <c r="AS124" s="2">
        <v>331900</v>
      </c>
      <c r="AT124" s="2">
        <v>347002</v>
      </c>
      <c r="AU124" s="2">
        <v>3275</v>
      </c>
      <c r="AV124" s="2">
        <v>93361064</v>
      </c>
      <c r="AW124" s="2">
        <v>148456400</v>
      </c>
      <c r="AX124">
        <v>0</v>
      </c>
      <c r="AY124" s="2">
        <v>0</v>
      </c>
      <c r="AZ124" s="2">
        <v>0</v>
      </c>
      <c r="BA124">
        <v>24</v>
      </c>
      <c r="BB124" s="2">
        <v>793071</v>
      </c>
      <c r="BC124" s="2">
        <v>1434000</v>
      </c>
      <c r="BD124">
        <v>0</v>
      </c>
      <c r="BE124">
        <v>0</v>
      </c>
      <c r="BF124">
        <v>0</v>
      </c>
      <c r="BG124">
        <v>0</v>
      </c>
      <c r="BH124" s="2">
        <v>0</v>
      </c>
      <c r="BI124" s="2">
        <v>0</v>
      </c>
      <c r="BJ124">
        <v>0</v>
      </c>
      <c r="BK124">
        <v>0</v>
      </c>
      <c r="BL124">
        <v>0</v>
      </c>
      <c r="BM124" s="2">
        <v>48081764</v>
      </c>
      <c r="BN124" s="2">
        <v>76297000</v>
      </c>
      <c r="BO124" s="2">
        <v>15801867</v>
      </c>
      <c r="BP124" s="2">
        <v>24098500</v>
      </c>
      <c r="BQ124" s="2">
        <v>9274014</v>
      </c>
      <c r="BR124" s="2">
        <v>12802000</v>
      </c>
      <c r="BS124" s="2">
        <v>20203419</v>
      </c>
      <c r="BT124" s="2">
        <v>35258900</v>
      </c>
      <c r="BU124" s="3">
        <v>44411</v>
      </c>
      <c r="BV124" s="3">
        <v>44408</v>
      </c>
      <c r="BW124" s="3">
        <v>44412</v>
      </c>
      <c r="BX124">
        <v>3275</v>
      </c>
      <c r="BY124">
        <v>3275</v>
      </c>
      <c r="BZ124" t="s">
        <v>122</v>
      </c>
      <c r="CA124">
        <v>0</v>
      </c>
      <c r="CB124" s="2">
        <v>0</v>
      </c>
      <c r="CC124" s="2">
        <v>0</v>
      </c>
    </row>
    <row r="125" spans="1:81" x14ac:dyDescent="0.25">
      <c r="A125" t="s">
        <v>163</v>
      </c>
      <c r="B125" t="s">
        <v>164</v>
      </c>
      <c r="C125" t="s">
        <v>81</v>
      </c>
      <c r="D125" t="s">
        <v>165</v>
      </c>
      <c r="E125" t="s">
        <v>83</v>
      </c>
      <c r="F125" t="s">
        <v>84</v>
      </c>
      <c r="G125" t="s">
        <v>85</v>
      </c>
      <c r="H125" t="s">
        <v>141</v>
      </c>
      <c r="I125" t="s">
        <v>155</v>
      </c>
      <c r="J125" t="s">
        <v>156</v>
      </c>
      <c r="K125" t="s">
        <v>122</v>
      </c>
      <c r="L125" t="s">
        <v>99</v>
      </c>
      <c r="M125">
        <f t="shared" si="5"/>
        <v>11172</v>
      </c>
      <c r="N125" t="str">
        <f>VLOOKUP(M125,[1]data1!$G$2:$H$10,2,FALSE)</f>
        <v>M7B</v>
      </c>
      <c r="O125" t="s">
        <v>578</v>
      </c>
      <c r="P125" t="str">
        <f t="shared" si="3"/>
        <v>S031M7B</v>
      </c>
      <c r="Q125">
        <v>6600000</v>
      </c>
      <c r="R125">
        <v>0</v>
      </c>
      <c r="S125">
        <f t="shared" si="4"/>
        <v>6600000</v>
      </c>
      <c r="T125" t="s">
        <v>166</v>
      </c>
      <c r="U125">
        <v>11172</v>
      </c>
      <c r="V125" s="2">
        <v>7238000</v>
      </c>
      <c r="W125" s="2">
        <v>9400000</v>
      </c>
      <c r="X125" s="2">
        <v>3404</v>
      </c>
      <c r="Y125" s="2">
        <v>71519786</v>
      </c>
      <c r="Z125" s="2">
        <v>117918900</v>
      </c>
      <c r="AA125">
        <v>10</v>
      </c>
      <c r="AB125" s="2">
        <v>294028</v>
      </c>
      <c r="AC125" s="2">
        <v>405900</v>
      </c>
      <c r="AD125">
        <v>0</v>
      </c>
      <c r="AE125">
        <v>0</v>
      </c>
      <c r="AF125">
        <v>0</v>
      </c>
      <c r="AG125">
        <v>0</v>
      </c>
      <c r="AH125" s="2">
        <v>0</v>
      </c>
      <c r="AI125" s="2">
        <v>0</v>
      </c>
      <c r="AJ125" s="2">
        <v>0</v>
      </c>
      <c r="AK125">
        <v>0</v>
      </c>
      <c r="AL125" s="2">
        <v>0</v>
      </c>
      <c r="AM125" s="2">
        <v>0</v>
      </c>
      <c r="AN125">
        <v>5</v>
      </c>
      <c r="AO125" s="2">
        <v>93075</v>
      </c>
      <c r="AP125" s="2">
        <v>150000</v>
      </c>
      <c r="AQ125">
        <v>0</v>
      </c>
      <c r="AR125">
        <v>0</v>
      </c>
      <c r="AS125" s="2">
        <v>82470</v>
      </c>
      <c r="AT125" s="2">
        <v>57500</v>
      </c>
      <c r="AU125" s="2">
        <v>3396</v>
      </c>
      <c r="AV125" s="2">
        <v>71310912</v>
      </c>
      <c r="AW125" s="2">
        <v>117595000</v>
      </c>
      <c r="AX125">
        <v>0</v>
      </c>
      <c r="AY125" s="2">
        <v>0</v>
      </c>
      <c r="AZ125" s="2">
        <v>0</v>
      </c>
      <c r="BA125">
        <v>98</v>
      </c>
      <c r="BB125" s="2">
        <v>1555406</v>
      </c>
      <c r="BC125" s="2">
        <v>2293500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s="2">
        <v>16425084</v>
      </c>
      <c r="BN125" s="2">
        <v>29558000</v>
      </c>
      <c r="BO125" s="2">
        <v>21335132</v>
      </c>
      <c r="BP125" s="2">
        <v>37066800</v>
      </c>
      <c r="BQ125" s="2">
        <v>8384369</v>
      </c>
      <c r="BR125" s="2">
        <v>12669800</v>
      </c>
      <c r="BS125" s="2">
        <v>25166327</v>
      </c>
      <c r="BT125" s="2">
        <v>38300400</v>
      </c>
      <c r="BU125" s="3">
        <v>44411</v>
      </c>
      <c r="BV125" s="3">
        <v>44411</v>
      </c>
      <c r="BW125" s="3">
        <v>44412</v>
      </c>
      <c r="BX125">
        <v>3396</v>
      </c>
      <c r="BY125">
        <v>3396</v>
      </c>
      <c r="BZ125" t="s">
        <v>122</v>
      </c>
      <c r="CA125">
        <v>5</v>
      </c>
      <c r="CB125" s="2">
        <v>101135</v>
      </c>
      <c r="CC125" s="2">
        <v>200000</v>
      </c>
    </row>
    <row r="126" spans="1:81" x14ac:dyDescent="0.25">
      <c r="A126" t="s">
        <v>163</v>
      </c>
      <c r="B126" t="s">
        <v>164</v>
      </c>
      <c r="C126" t="s">
        <v>81</v>
      </c>
      <c r="D126" t="s">
        <v>165</v>
      </c>
      <c r="E126" t="s">
        <v>83</v>
      </c>
      <c r="F126" t="s">
        <v>84</v>
      </c>
      <c r="G126" t="s">
        <v>85</v>
      </c>
      <c r="H126" t="s">
        <v>141</v>
      </c>
      <c r="I126" t="s">
        <v>155</v>
      </c>
      <c r="J126" t="s">
        <v>156</v>
      </c>
      <c r="K126" t="s">
        <v>122</v>
      </c>
      <c r="L126" t="s">
        <v>99</v>
      </c>
      <c r="M126">
        <f t="shared" si="5"/>
        <v>11173</v>
      </c>
      <c r="N126" t="str">
        <f>VLOOKUP(M126,[1]data1!$G$2:$H$10,2,FALSE)</f>
        <v>M7C</v>
      </c>
      <c r="O126" t="s">
        <v>578</v>
      </c>
      <c r="P126" t="str">
        <f t="shared" si="3"/>
        <v>S031M7C</v>
      </c>
      <c r="Q126">
        <v>5500000</v>
      </c>
      <c r="R126">
        <v>200000</v>
      </c>
      <c r="S126">
        <f t="shared" si="4"/>
        <v>5700000</v>
      </c>
      <c r="T126" t="s">
        <v>166</v>
      </c>
      <c r="U126">
        <v>11173</v>
      </c>
      <c r="V126" s="2">
        <v>6035000</v>
      </c>
      <c r="W126" s="2">
        <v>7100000</v>
      </c>
      <c r="X126" s="2">
        <v>3191</v>
      </c>
      <c r="Y126" s="2">
        <v>89764964</v>
      </c>
      <c r="Z126" s="2">
        <v>121752500</v>
      </c>
      <c r="AA126">
        <v>13</v>
      </c>
      <c r="AB126" s="2">
        <v>487910</v>
      </c>
      <c r="AC126" s="2">
        <v>606500</v>
      </c>
      <c r="AD126">
        <v>0</v>
      </c>
      <c r="AE126" s="2">
        <v>0</v>
      </c>
      <c r="AF126" s="2">
        <v>0</v>
      </c>
      <c r="AG126" s="2">
        <v>0</v>
      </c>
      <c r="AH126">
        <v>0</v>
      </c>
      <c r="AI126" s="2">
        <v>0</v>
      </c>
      <c r="AJ126" s="2">
        <v>0</v>
      </c>
      <c r="AK126">
        <v>0</v>
      </c>
      <c r="AL126" s="2">
        <v>0</v>
      </c>
      <c r="AM126" s="2">
        <v>0</v>
      </c>
      <c r="AN126">
        <v>0</v>
      </c>
      <c r="AO126" s="2">
        <v>0</v>
      </c>
      <c r="AP126" s="2">
        <v>0</v>
      </c>
      <c r="AQ126">
        <v>0</v>
      </c>
      <c r="AR126">
        <v>0</v>
      </c>
      <c r="AS126" s="2">
        <v>69800</v>
      </c>
      <c r="AT126" s="2">
        <v>67087</v>
      </c>
      <c r="AU126" s="2">
        <v>3185</v>
      </c>
      <c r="AV126" s="2">
        <v>89614978</v>
      </c>
      <c r="AW126" s="2">
        <v>121536000</v>
      </c>
      <c r="AX126">
        <v>0</v>
      </c>
      <c r="AY126" s="2">
        <v>0</v>
      </c>
      <c r="AZ126" s="2">
        <v>0</v>
      </c>
      <c r="BA126">
        <v>2</v>
      </c>
      <c r="BB126" s="2">
        <v>366362</v>
      </c>
      <c r="BC126" s="2">
        <v>678000</v>
      </c>
      <c r="BD126">
        <v>0</v>
      </c>
      <c r="BE126" s="2">
        <v>0</v>
      </c>
      <c r="BF126" s="2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s="2">
        <v>36863364</v>
      </c>
      <c r="BN126" s="2">
        <v>54260500</v>
      </c>
      <c r="BO126" s="2">
        <v>5505859</v>
      </c>
      <c r="BP126" s="2">
        <v>8087500</v>
      </c>
      <c r="BQ126" s="2">
        <v>12968260</v>
      </c>
      <c r="BR126" s="2">
        <v>17174000</v>
      </c>
      <c r="BS126" s="2">
        <v>34277495</v>
      </c>
      <c r="BT126" s="2">
        <v>42014000</v>
      </c>
      <c r="BU126" s="3">
        <v>44411</v>
      </c>
      <c r="BV126" s="3">
        <v>44387</v>
      </c>
      <c r="BW126" s="3">
        <v>44412</v>
      </c>
      <c r="BX126">
        <v>3185</v>
      </c>
      <c r="BY126">
        <v>3185</v>
      </c>
      <c r="BZ126" t="s">
        <v>122</v>
      </c>
      <c r="CA126">
        <v>0</v>
      </c>
      <c r="CB126">
        <v>0</v>
      </c>
      <c r="CC126">
        <v>0</v>
      </c>
    </row>
    <row r="127" spans="1:81" x14ac:dyDescent="0.25">
      <c r="A127" t="s">
        <v>163</v>
      </c>
      <c r="B127" t="s">
        <v>164</v>
      </c>
      <c r="C127" t="s">
        <v>81</v>
      </c>
      <c r="D127" t="s">
        <v>165</v>
      </c>
      <c r="E127" t="s">
        <v>83</v>
      </c>
      <c r="F127" t="s">
        <v>84</v>
      </c>
      <c r="G127" t="s">
        <v>85</v>
      </c>
      <c r="H127" t="s">
        <v>141</v>
      </c>
      <c r="I127" t="s">
        <v>155</v>
      </c>
      <c r="J127" t="s">
        <v>156</v>
      </c>
      <c r="K127" t="s">
        <v>122</v>
      </c>
      <c r="L127" t="s">
        <v>99</v>
      </c>
      <c r="M127">
        <f t="shared" si="5"/>
        <v>11281</v>
      </c>
      <c r="N127" t="str">
        <f>VLOOKUP(M127,[1]data1!$G$2:$H$10,2,FALSE)</f>
        <v>M8A</v>
      </c>
      <c r="O127" t="s">
        <v>579</v>
      </c>
      <c r="P127" t="str">
        <f t="shared" si="3"/>
        <v>S031M8A</v>
      </c>
      <c r="Q127">
        <v>34500000</v>
      </c>
      <c r="R127">
        <v>0</v>
      </c>
      <c r="S127">
        <f t="shared" si="4"/>
        <v>34500000</v>
      </c>
      <c r="T127" t="s">
        <v>166</v>
      </c>
      <c r="U127">
        <v>11281</v>
      </c>
      <c r="V127" s="2">
        <v>37980000</v>
      </c>
      <c r="W127" s="2">
        <v>42200000</v>
      </c>
      <c r="X127" s="2">
        <v>48625</v>
      </c>
      <c r="Y127" s="2">
        <v>498686261</v>
      </c>
      <c r="Z127" s="2">
        <v>669545300</v>
      </c>
      <c r="AA127" s="2">
        <v>702</v>
      </c>
      <c r="AB127" s="2">
        <v>3931898</v>
      </c>
      <c r="AC127" s="2">
        <v>4520500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>
        <v>0</v>
      </c>
      <c r="AL127" s="2">
        <v>0</v>
      </c>
      <c r="AM127" s="2">
        <v>0</v>
      </c>
      <c r="AN127" s="2">
        <v>130</v>
      </c>
      <c r="AO127" s="2">
        <v>2383546</v>
      </c>
      <c r="AP127" s="2">
        <v>3112700</v>
      </c>
      <c r="AQ127">
        <v>0</v>
      </c>
      <c r="AR127">
        <v>0</v>
      </c>
      <c r="AS127" s="2">
        <v>229411</v>
      </c>
      <c r="AT127" s="2">
        <v>-214374</v>
      </c>
      <c r="AU127" s="2">
        <v>48312</v>
      </c>
      <c r="AV127" s="2">
        <v>494437171</v>
      </c>
      <c r="AW127" s="2">
        <v>663070500</v>
      </c>
      <c r="AX127">
        <v>0</v>
      </c>
      <c r="AY127" s="2">
        <v>0</v>
      </c>
      <c r="AZ127" s="2">
        <v>0</v>
      </c>
      <c r="BA127">
        <v>176</v>
      </c>
      <c r="BB127" s="2">
        <v>872008</v>
      </c>
      <c r="BC127" s="2">
        <v>1307200</v>
      </c>
      <c r="BD127" s="2">
        <v>0</v>
      </c>
      <c r="BE127" s="2">
        <v>0</v>
      </c>
      <c r="BF127" s="2">
        <v>0</v>
      </c>
      <c r="BG127">
        <v>37</v>
      </c>
      <c r="BH127" s="2">
        <v>623985</v>
      </c>
      <c r="BI127" s="2">
        <v>315000</v>
      </c>
      <c r="BJ127">
        <v>0</v>
      </c>
      <c r="BK127" s="2">
        <v>-10899</v>
      </c>
      <c r="BL127" s="2">
        <v>1496500</v>
      </c>
      <c r="BM127" s="2">
        <v>94146182</v>
      </c>
      <c r="BN127" s="2">
        <v>123782000</v>
      </c>
      <c r="BO127" s="2">
        <v>96741657</v>
      </c>
      <c r="BP127" s="2">
        <v>126120900</v>
      </c>
      <c r="BQ127" s="2">
        <v>50688238</v>
      </c>
      <c r="BR127" s="2">
        <v>68365750</v>
      </c>
      <c r="BS127" s="2">
        <v>249912310</v>
      </c>
      <c r="BT127" s="2">
        <v>340869900</v>
      </c>
      <c r="BU127" s="3">
        <v>44411</v>
      </c>
      <c r="BV127" s="3">
        <v>44410</v>
      </c>
      <c r="BW127" s="3">
        <v>44412</v>
      </c>
      <c r="BX127">
        <v>48312</v>
      </c>
      <c r="BY127">
        <v>48312</v>
      </c>
      <c r="BZ127" t="s">
        <v>122</v>
      </c>
      <c r="CA127">
        <v>0</v>
      </c>
      <c r="CB127" s="2">
        <v>0</v>
      </c>
      <c r="CC127" s="2">
        <v>0</v>
      </c>
    </row>
    <row r="128" spans="1:81" x14ac:dyDescent="0.25">
      <c r="A128" t="s">
        <v>163</v>
      </c>
      <c r="B128" t="s">
        <v>164</v>
      </c>
      <c r="C128" t="s">
        <v>81</v>
      </c>
      <c r="D128" t="s">
        <v>165</v>
      </c>
      <c r="E128" t="s">
        <v>83</v>
      </c>
      <c r="F128" t="s">
        <v>84</v>
      </c>
      <c r="G128" t="s">
        <v>85</v>
      </c>
      <c r="H128" t="s">
        <v>141</v>
      </c>
      <c r="I128" t="s">
        <v>155</v>
      </c>
      <c r="J128" t="s">
        <v>156</v>
      </c>
      <c r="K128" t="s">
        <v>122</v>
      </c>
      <c r="L128" t="s">
        <v>99</v>
      </c>
      <c r="M128">
        <f t="shared" si="5"/>
        <v>11282</v>
      </c>
      <c r="N128" t="str">
        <f>VLOOKUP(M128,[1]data1!$G$2:$H$10,2,FALSE)</f>
        <v>M8B</v>
      </c>
      <c r="O128" t="s">
        <v>579</v>
      </c>
      <c r="P128" t="str">
        <f t="shared" si="3"/>
        <v>S031M8B</v>
      </c>
      <c r="Q128">
        <v>68100000</v>
      </c>
      <c r="R128">
        <v>0</v>
      </c>
      <c r="S128">
        <f t="shared" si="4"/>
        <v>68100000</v>
      </c>
      <c r="T128" t="s">
        <v>166</v>
      </c>
      <c r="U128">
        <v>11282</v>
      </c>
      <c r="V128" s="2">
        <v>74880000</v>
      </c>
      <c r="W128" s="2">
        <v>83200000</v>
      </c>
      <c r="X128" s="2">
        <v>63141</v>
      </c>
      <c r="Y128" s="2">
        <v>456821220</v>
      </c>
      <c r="Z128" s="2">
        <v>601964500</v>
      </c>
      <c r="AA128" s="2">
        <v>1930</v>
      </c>
      <c r="AB128" s="2">
        <v>9265360</v>
      </c>
      <c r="AC128" s="2">
        <v>10683900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205</v>
      </c>
      <c r="AL128" s="2">
        <v>791477</v>
      </c>
      <c r="AM128" s="2">
        <v>1099900</v>
      </c>
      <c r="AN128" s="2">
        <v>1532</v>
      </c>
      <c r="AO128" s="2">
        <v>6656585</v>
      </c>
      <c r="AP128" s="2">
        <v>9322600</v>
      </c>
      <c r="AQ128">
        <v>0</v>
      </c>
      <c r="AR128">
        <v>0</v>
      </c>
      <c r="AS128" s="2">
        <v>446846</v>
      </c>
      <c r="AT128" s="2">
        <v>-167455</v>
      </c>
      <c r="AU128" s="2">
        <v>60455</v>
      </c>
      <c r="AV128" s="2">
        <v>447517606</v>
      </c>
      <c r="AW128" s="2">
        <v>589871900</v>
      </c>
      <c r="AX128" s="2">
        <v>0</v>
      </c>
      <c r="AY128" s="2">
        <v>0</v>
      </c>
      <c r="AZ128" s="2">
        <v>0</v>
      </c>
      <c r="BA128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>
        <v>0</v>
      </c>
      <c r="BH128" s="2">
        <v>0</v>
      </c>
      <c r="BI128" s="2">
        <v>0</v>
      </c>
      <c r="BJ128">
        <v>0</v>
      </c>
      <c r="BK128" s="2">
        <v>0</v>
      </c>
      <c r="BL128" s="2">
        <v>43200</v>
      </c>
      <c r="BM128" s="2">
        <v>232513246</v>
      </c>
      <c r="BN128" s="2">
        <v>302385750</v>
      </c>
      <c r="BO128" s="2">
        <v>111727061</v>
      </c>
      <c r="BP128" s="2">
        <v>147353600</v>
      </c>
      <c r="BQ128" s="2">
        <v>23398555</v>
      </c>
      <c r="BR128" s="2">
        <v>31884150</v>
      </c>
      <c r="BS128" s="2">
        <v>76289415</v>
      </c>
      <c r="BT128" s="2">
        <v>103200800</v>
      </c>
      <c r="BU128" s="3">
        <v>44411</v>
      </c>
      <c r="BV128" s="3">
        <v>44411</v>
      </c>
      <c r="BW128" s="3">
        <v>44412</v>
      </c>
      <c r="BX128">
        <v>60455</v>
      </c>
      <c r="BY128">
        <v>60455</v>
      </c>
      <c r="BZ128" t="s">
        <v>122</v>
      </c>
      <c r="CA128">
        <v>398</v>
      </c>
      <c r="CB128" s="2">
        <v>2761809</v>
      </c>
      <c r="CC128" s="2">
        <v>3952000</v>
      </c>
    </row>
    <row r="129" spans="1:81" x14ac:dyDescent="0.25">
      <c r="A129" t="s">
        <v>163</v>
      </c>
      <c r="B129" t="s">
        <v>164</v>
      </c>
      <c r="C129" t="s">
        <v>81</v>
      </c>
      <c r="D129" t="s">
        <v>165</v>
      </c>
      <c r="E129" t="s">
        <v>83</v>
      </c>
      <c r="F129" t="s">
        <v>84</v>
      </c>
      <c r="G129" t="s">
        <v>85</v>
      </c>
      <c r="H129" t="s">
        <v>141</v>
      </c>
      <c r="I129" t="s">
        <v>155</v>
      </c>
      <c r="J129" t="s">
        <v>156</v>
      </c>
      <c r="K129" t="s">
        <v>122</v>
      </c>
      <c r="L129" t="s">
        <v>99</v>
      </c>
      <c r="M129">
        <f t="shared" si="5"/>
        <v>11283</v>
      </c>
      <c r="N129" t="str">
        <f>VLOOKUP(M129,[1]data1!$G$2:$H$10,2,FALSE)</f>
        <v>M8C</v>
      </c>
      <c r="O129" t="s">
        <v>579</v>
      </c>
      <c r="P129" t="str">
        <f t="shared" si="3"/>
        <v>S031M8C</v>
      </c>
      <c r="Q129">
        <v>43200000</v>
      </c>
      <c r="R129">
        <v>0</v>
      </c>
      <c r="S129">
        <f t="shared" si="4"/>
        <v>43200000</v>
      </c>
      <c r="T129" t="s">
        <v>166</v>
      </c>
      <c r="U129">
        <v>11283</v>
      </c>
      <c r="V129" s="2">
        <v>47523000</v>
      </c>
      <c r="W129" s="2">
        <v>51100000</v>
      </c>
      <c r="X129" s="2">
        <v>19928</v>
      </c>
      <c r="Y129" s="2">
        <v>198193807</v>
      </c>
      <c r="Z129" s="2">
        <v>249321200</v>
      </c>
      <c r="AA129" s="2">
        <v>759</v>
      </c>
      <c r="AB129" s="2">
        <v>4850433</v>
      </c>
      <c r="AC129" s="2">
        <v>5457350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212</v>
      </c>
      <c r="AL129" s="2">
        <v>1482588</v>
      </c>
      <c r="AM129" s="2">
        <v>1955000</v>
      </c>
      <c r="AN129">
        <v>45</v>
      </c>
      <c r="AO129" s="2">
        <v>361862</v>
      </c>
      <c r="AP129" s="2">
        <v>487500</v>
      </c>
      <c r="AQ129">
        <v>0</v>
      </c>
      <c r="AR129">
        <v>0</v>
      </c>
      <c r="AS129" s="2">
        <v>122075</v>
      </c>
      <c r="AT129" s="2">
        <v>-1502740</v>
      </c>
      <c r="AU129" s="2">
        <v>19277</v>
      </c>
      <c r="AV129" s="2">
        <v>192133543</v>
      </c>
      <c r="AW129" s="2">
        <v>241354200</v>
      </c>
      <c r="AX129" s="2">
        <v>24</v>
      </c>
      <c r="AY129" s="2">
        <v>336051</v>
      </c>
      <c r="AZ129" s="2">
        <v>416400</v>
      </c>
      <c r="BA129">
        <v>168</v>
      </c>
      <c r="BB129" s="2">
        <v>840985</v>
      </c>
      <c r="BC129" s="2">
        <v>1098000</v>
      </c>
      <c r="BD129" s="2">
        <v>0</v>
      </c>
      <c r="BE129" s="2">
        <v>0</v>
      </c>
      <c r="BF129" s="2">
        <v>0</v>
      </c>
      <c r="BG129">
        <v>31</v>
      </c>
      <c r="BH129" s="2">
        <v>1002267</v>
      </c>
      <c r="BI129" s="2">
        <v>475000</v>
      </c>
      <c r="BJ129">
        <v>0</v>
      </c>
      <c r="BK129" s="2">
        <v>116609</v>
      </c>
      <c r="BL129" s="2">
        <v>2329800</v>
      </c>
      <c r="BM129" s="2">
        <v>64569054</v>
      </c>
      <c r="BN129" s="2">
        <v>82304250</v>
      </c>
      <c r="BO129" s="2">
        <v>36010609</v>
      </c>
      <c r="BP129" s="2">
        <v>45513050</v>
      </c>
      <c r="BQ129" s="2">
        <v>33282364</v>
      </c>
      <c r="BR129" s="2">
        <v>42084850</v>
      </c>
      <c r="BS129" s="2">
        <v>55719863</v>
      </c>
      <c r="BT129" s="2">
        <v>68489350</v>
      </c>
      <c r="BU129" s="3">
        <v>44411</v>
      </c>
      <c r="BV129" s="3">
        <v>44410</v>
      </c>
      <c r="BW129" s="3">
        <v>44412</v>
      </c>
      <c r="BX129">
        <v>19277</v>
      </c>
      <c r="BY129">
        <v>19277</v>
      </c>
      <c r="BZ129" t="s">
        <v>122</v>
      </c>
      <c r="CA129">
        <v>0</v>
      </c>
      <c r="CB129" s="2">
        <v>0</v>
      </c>
      <c r="CC129" s="2">
        <v>0</v>
      </c>
    </row>
    <row r="130" spans="1:81" x14ac:dyDescent="0.25">
      <c r="A130" t="s">
        <v>163</v>
      </c>
      <c r="B130" t="s">
        <v>164</v>
      </c>
      <c r="C130" t="s">
        <v>81</v>
      </c>
      <c r="D130" t="s">
        <v>165</v>
      </c>
      <c r="E130" t="s">
        <v>83</v>
      </c>
      <c r="F130" t="s">
        <v>84</v>
      </c>
      <c r="G130" t="s">
        <v>85</v>
      </c>
      <c r="H130" t="s">
        <v>141</v>
      </c>
      <c r="I130" t="s">
        <v>155</v>
      </c>
      <c r="J130" t="s">
        <v>156</v>
      </c>
      <c r="K130" t="s">
        <v>122</v>
      </c>
      <c r="L130" t="s">
        <v>99</v>
      </c>
      <c r="M130">
        <f t="shared" si="5"/>
        <v>11384</v>
      </c>
      <c r="N130" t="str">
        <f>VLOOKUP(M130,[1]data1!$G$2:$H$10,2,FALSE)</f>
        <v>M8D</v>
      </c>
      <c r="O130" t="s">
        <v>579</v>
      </c>
      <c r="P130" t="str">
        <f t="shared" ref="P130:P193" si="6">CONCATENATE(B130,N130)</f>
        <v>S031M8D</v>
      </c>
      <c r="Q130">
        <v>22700000</v>
      </c>
      <c r="R130">
        <v>0</v>
      </c>
      <c r="S130">
        <f t="shared" ref="S130:S193" si="7">SUM(Q130:R130)</f>
        <v>22700000</v>
      </c>
      <c r="T130" t="s">
        <v>166</v>
      </c>
      <c r="U130">
        <v>11384</v>
      </c>
      <c r="V130" s="2">
        <v>24990000</v>
      </c>
      <c r="W130" s="2">
        <v>25500000</v>
      </c>
      <c r="X130" s="2">
        <v>4850</v>
      </c>
      <c r="Y130" s="2">
        <v>60263500</v>
      </c>
      <c r="Z130" s="2">
        <v>77786400</v>
      </c>
      <c r="AA130" s="2">
        <v>132</v>
      </c>
      <c r="AB130" s="2">
        <v>6111065</v>
      </c>
      <c r="AC130" s="2">
        <v>6436600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>
        <v>0</v>
      </c>
      <c r="AL130" s="2">
        <v>0</v>
      </c>
      <c r="AM130" s="2">
        <v>0</v>
      </c>
      <c r="AN130">
        <v>0</v>
      </c>
      <c r="AO130" s="2">
        <v>0</v>
      </c>
      <c r="AP130" s="2">
        <v>0</v>
      </c>
      <c r="AQ130">
        <v>0</v>
      </c>
      <c r="AR130">
        <v>0</v>
      </c>
      <c r="AS130" s="2">
        <v>282507</v>
      </c>
      <c r="AT130" s="2">
        <v>206714</v>
      </c>
      <c r="AU130" s="2">
        <v>4697</v>
      </c>
      <c r="AV130" s="2">
        <v>53581557</v>
      </c>
      <c r="AW130" s="2">
        <v>70993800</v>
      </c>
      <c r="AX130">
        <v>0</v>
      </c>
      <c r="AY130" s="2">
        <v>0</v>
      </c>
      <c r="AZ130" s="2">
        <v>0</v>
      </c>
      <c r="BA130">
        <v>0</v>
      </c>
      <c r="BB130">
        <v>0</v>
      </c>
      <c r="BC130">
        <v>0</v>
      </c>
      <c r="BD130" s="2">
        <v>80</v>
      </c>
      <c r="BE130" s="2">
        <v>556363</v>
      </c>
      <c r="BF130" s="2">
        <v>720000</v>
      </c>
      <c r="BG130">
        <v>39</v>
      </c>
      <c r="BH130" s="2">
        <v>1030592</v>
      </c>
      <c r="BI130" s="2">
        <v>422500</v>
      </c>
      <c r="BJ130">
        <v>-1</v>
      </c>
      <c r="BK130" s="2">
        <v>-56270</v>
      </c>
      <c r="BL130" s="2">
        <v>240500</v>
      </c>
      <c r="BM130" s="2">
        <v>34838680</v>
      </c>
      <c r="BN130" s="2">
        <v>44888100</v>
      </c>
      <c r="BO130" s="2">
        <v>8186011</v>
      </c>
      <c r="BP130" s="2">
        <v>11390650</v>
      </c>
      <c r="BQ130" s="2">
        <v>390432</v>
      </c>
      <c r="BR130" s="2">
        <v>540200</v>
      </c>
      <c r="BS130" s="2">
        <v>10166434</v>
      </c>
      <c r="BT130" s="2">
        <v>14174850</v>
      </c>
      <c r="BU130" s="3">
        <v>44411</v>
      </c>
      <c r="BV130" s="3">
        <v>44410</v>
      </c>
      <c r="BW130" s="3">
        <v>44412</v>
      </c>
      <c r="BX130">
        <v>4697</v>
      </c>
      <c r="BY130">
        <v>4697</v>
      </c>
      <c r="BZ130" t="s">
        <v>122</v>
      </c>
      <c r="CA130">
        <v>0</v>
      </c>
      <c r="CB130">
        <v>0</v>
      </c>
      <c r="CC130">
        <v>0</v>
      </c>
    </row>
    <row r="131" spans="1:81" x14ac:dyDescent="0.25">
      <c r="A131" t="s">
        <v>167</v>
      </c>
      <c r="B131" t="s">
        <v>168</v>
      </c>
      <c r="C131" t="s">
        <v>81</v>
      </c>
      <c r="D131" t="s">
        <v>169</v>
      </c>
      <c r="E131" t="s">
        <v>83</v>
      </c>
      <c r="F131" t="s">
        <v>84</v>
      </c>
      <c r="G131" t="s">
        <v>85</v>
      </c>
      <c r="H131" t="s">
        <v>105</v>
      </c>
      <c r="I131" t="s">
        <v>121</v>
      </c>
      <c r="J131" t="s">
        <v>107</v>
      </c>
      <c r="K131" t="s">
        <v>122</v>
      </c>
      <c r="L131" t="s">
        <v>116</v>
      </c>
      <c r="M131">
        <f t="shared" ref="M131:M194" si="8">U131</f>
        <v>11161</v>
      </c>
      <c r="N131" t="str">
        <f>VLOOKUP(M131,[1]data1!$G$2:$H$10,2,FALSE)</f>
        <v>M6A</v>
      </c>
      <c r="O131" t="s">
        <v>578</v>
      </c>
      <c r="P131" t="str">
        <f t="shared" si="6"/>
        <v>S032M6A</v>
      </c>
      <c r="Q131">
        <v>0</v>
      </c>
      <c r="R131">
        <v>0</v>
      </c>
      <c r="S131">
        <f t="shared" si="7"/>
        <v>0</v>
      </c>
      <c r="T131" t="s">
        <v>170</v>
      </c>
      <c r="U131">
        <v>11161</v>
      </c>
      <c r="V131" s="2">
        <v>0</v>
      </c>
      <c r="W131" s="2">
        <v>0</v>
      </c>
      <c r="X131" s="2">
        <v>83</v>
      </c>
      <c r="Y131" s="2">
        <v>1881092</v>
      </c>
      <c r="Z131" s="2">
        <v>3068600</v>
      </c>
      <c r="AA131">
        <v>0</v>
      </c>
      <c r="AB131" s="2">
        <v>0</v>
      </c>
      <c r="AC131" s="2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s="2">
        <v>0</v>
      </c>
      <c r="AJ131" s="2">
        <v>0</v>
      </c>
      <c r="AK131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>
        <v>0</v>
      </c>
      <c r="AR131">
        <v>0</v>
      </c>
      <c r="AS131" s="2">
        <v>0</v>
      </c>
      <c r="AT131" s="2">
        <v>0</v>
      </c>
      <c r="AU131" s="2">
        <v>89</v>
      </c>
      <c r="AV131" s="2">
        <v>2114995</v>
      </c>
      <c r="AW131" s="2">
        <v>3457600</v>
      </c>
      <c r="AX131">
        <v>0</v>
      </c>
      <c r="AY131" s="2">
        <v>0</v>
      </c>
      <c r="AZ131" s="2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s="2">
        <v>0</v>
      </c>
      <c r="BI131" s="2">
        <v>0</v>
      </c>
      <c r="BJ131">
        <v>0</v>
      </c>
      <c r="BK131">
        <v>0</v>
      </c>
      <c r="BL131">
        <v>0</v>
      </c>
      <c r="BM131" s="2">
        <v>233903</v>
      </c>
      <c r="BN131" s="2">
        <v>389000</v>
      </c>
      <c r="BO131" s="2">
        <v>410616</v>
      </c>
      <c r="BP131" s="2">
        <v>615500</v>
      </c>
      <c r="BQ131" s="2">
        <v>736147</v>
      </c>
      <c r="BR131" s="2">
        <v>1236300</v>
      </c>
      <c r="BS131" s="2">
        <v>734329</v>
      </c>
      <c r="BT131" s="2">
        <v>1216800</v>
      </c>
      <c r="BU131" s="3">
        <v>44374</v>
      </c>
      <c r="BV131" s="3">
        <v>44411</v>
      </c>
      <c r="BW131" s="3">
        <v>44412</v>
      </c>
      <c r="BX131">
        <v>89</v>
      </c>
      <c r="BY131">
        <v>89</v>
      </c>
      <c r="BZ131" t="s">
        <v>122</v>
      </c>
      <c r="CA131">
        <v>6</v>
      </c>
      <c r="CB131" s="2">
        <v>233903</v>
      </c>
      <c r="CC131" s="2">
        <v>389000</v>
      </c>
    </row>
    <row r="132" spans="1:81" x14ac:dyDescent="0.25">
      <c r="A132" t="s">
        <v>167</v>
      </c>
      <c r="B132" t="s">
        <v>168</v>
      </c>
      <c r="C132" t="s">
        <v>81</v>
      </c>
      <c r="D132" t="s">
        <v>169</v>
      </c>
      <c r="E132" t="s">
        <v>83</v>
      </c>
      <c r="F132" t="s">
        <v>84</v>
      </c>
      <c r="G132" t="s">
        <v>85</v>
      </c>
      <c r="H132" t="s">
        <v>105</v>
      </c>
      <c r="I132" t="s">
        <v>121</v>
      </c>
      <c r="J132" t="s">
        <v>107</v>
      </c>
      <c r="K132" t="s">
        <v>122</v>
      </c>
      <c r="L132" t="s">
        <v>116</v>
      </c>
      <c r="M132">
        <f t="shared" si="8"/>
        <v>11162</v>
      </c>
      <c r="N132" t="str">
        <f>VLOOKUP(M132,[1]data1!$G$2:$H$10,2,FALSE)</f>
        <v>M6B</v>
      </c>
      <c r="O132" t="s">
        <v>578</v>
      </c>
      <c r="P132" t="str">
        <f t="shared" si="6"/>
        <v>S032M6B</v>
      </c>
      <c r="Q132">
        <v>0</v>
      </c>
      <c r="R132">
        <v>0</v>
      </c>
      <c r="S132">
        <f t="shared" si="7"/>
        <v>0</v>
      </c>
      <c r="T132" t="s">
        <v>170</v>
      </c>
      <c r="U132">
        <v>11162</v>
      </c>
      <c r="V132" s="2">
        <v>0</v>
      </c>
      <c r="W132" s="2">
        <v>0</v>
      </c>
      <c r="X132" s="2">
        <v>119</v>
      </c>
      <c r="Y132" s="2">
        <v>1134630</v>
      </c>
      <c r="Z132" s="2">
        <v>1730000</v>
      </c>
      <c r="AA132" s="2">
        <v>0</v>
      </c>
      <c r="AB132" s="2">
        <v>0</v>
      </c>
      <c r="AC132" s="2">
        <v>0</v>
      </c>
      <c r="AD132">
        <v>0</v>
      </c>
      <c r="AE132">
        <v>0</v>
      </c>
      <c r="AF132">
        <v>0</v>
      </c>
      <c r="AG132">
        <v>0</v>
      </c>
      <c r="AH132" s="2">
        <v>0</v>
      </c>
      <c r="AI132" s="2">
        <v>0</v>
      </c>
      <c r="AJ132" s="2">
        <v>0</v>
      </c>
      <c r="AK13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>
        <v>0</v>
      </c>
      <c r="AR132">
        <v>0</v>
      </c>
      <c r="AS132" s="2">
        <v>0</v>
      </c>
      <c r="AT132" s="2">
        <v>0</v>
      </c>
      <c r="AU132" s="2">
        <v>119</v>
      </c>
      <c r="AV132" s="2">
        <v>1134630</v>
      </c>
      <c r="AW132" s="2">
        <v>1730000</v>
      </c>
      <c r="AX132">
        <v>0</v>
      </c>
      <c r="AY132" s="2">
        <v>0</v>
      </c>
      <c r="AZ132" s="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s="2">
        <v>0</v>
      </c>
      <c r="BI132" s="2">
        <v>0</v>
      </c>
      <c r="BJ132">
        <v>0</v>
      </c>
      <c r="BK132">
        <v>0</v>
      </c>
      <c r="BL132">
        <v>0</v>
      </c>
      <c r="BM132" s="2">
        <v>388600</v>
      </c>
      <c r="BN132" s="2">
        <v>636800</v>
      </c>
      <c r="BO132" s="2">
        <v>396187</v>
      </c>
      <c r="BP132" s="2">
        <v>780000</v>
      </c>
      <c r="BQ132" s="2">
        <v>-4767</v>
      </c>
      <c r="BR132" s="2">
        <v>10000</v>
      </c>
      <c r="BS132" s="2">
        <v>361410</v>
      </c>
      <c r="BT132" s="2">
        <v>315000</v>
      </c>
      <c r="BU132" s="3">
        <v>44374</v>
      </c>
      <c r="BV132" s="3">
        <v>44407</v>
      </c>
      <c r="BW132" s="3">
        <v>44412</v>
      </c>
      <c r="BX132">
        <v>119</v>
      </c>
      <c r="BY132">
        <v>119</v>
      </c>
      <c r="BZ132" t="s">
        <v>122</v>
      </c>
      <c r="CA132">
        <v>0</v>
      </c>
      <c r="CB132" s="2">
        <v>0</v>
      </c>
      <c r="CC132" s="2">
        <v>0</v>
      </c>
    </row>
    <row r="133" spans="1:81" x14ac:dyDescent="0.25">
      <c r="A133" t="s">
        <v>167</v>
      </c>
      <c r="B133" t="s">
        <v>168</v>
      </c>
      <c r="C133" t="s">
        <v>81</v>
      </c>
      <c r="D133" t="s">
        <v>169</v>
      </c>
      <c r="E133" t="s">
        <v>83</v>
      </c>
      <c r="F133" t="s">
        <v>84</v>
      </c>
      <c r="G133" t="s">
        <v>85</v>
      </c>
      <c r="H133" t="s">
        <v>105</v>
      </c>
      <c r="I133" t="s">
        <v>121</v>
      </c>
      <c r="J133" t="s">
        <v>107</v>
      </c>
      <c r="K133" t="s">
        <v>122</v>
      </c>
      <c r="L133" t="s">
        <v>116</v>
      </c>
      <c r="M133">
        <f t="shared" si="8"/>
        <v>11171</v>
      </c>
      <c r="N133" t="str">
        <f>VLOOKUP(M133,[1]data1!$G$2:$H$10,2,FALSE)</f>
        <v>M7A</v>
      </c>
      <c r="O133" t="s">
        <v>578</v>
      </c>
      <c r="P133" t="str">
        <f t="shared" si="6"/>
        <v>S032M7A</v>
      </c>
      <c r="Q133">
        <v>0</v>
      </c>
      <c r="R133">
        <v>0</v>
      </c>
      <c r="S133">
        <f t="shared" si="7"/>
        <v>0</v>
      </c>
      <c r="T133" t="s">
        <v>170</v>
      </c>
      <c r="U133">
        <v>11171</v>
      </c>
      <c r="V133" s="2">
        <v>0</v>
      </c>
      <c r="W133" s="2">
        <v>0</v>
      </c>
      <c r="X133" s="2">
        <v>75</v>
      </c>
      <c r="Y133" s="2">
        <v>2462061</v>
      </c>
      <c r="Z133" s="2">
        <v>4129000</v>
      </c>
      <c r="AA133">
        <v>0</v>
      </c>
      <c r="AB133" s="2">
        <v>0</v>
      </c>
      <c r="AC133" s="2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s="2">
        <v>0</v>
      </c>
      <c r="AJ133" s="2">
        <v>0</v>
      </c>
      <c r="AK133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>
        <v>0</v>
      </c>
      <c r="AR133">
        <v>0</v>
      </c>
      <c r="AS133" s="2">
        <v>0</v>
      </c>
      <c r="AT133" s="2">
        <v>0</v>
      </c>
      <c r="AU133" s="2">
        <v>66</v>
      </c>
      <c r="AV133" s="2">
        <v>2239451</v>
      </c>
      <c r="AW133" s="2">
        <v>3756000</v>
      </c>
      <c r="AX133">
        <v>0</v>
      </c>
      <c r="AY133" s="2">
        <v>0</v>
      </c>
      <c r="AZ133" s="2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9</v>
      </c>
      <c r="BH133" s="2">
        <v>222610</v>
      </c>
      <c r="BI133" s="2">
        <v>373000</v>
      </c>
      <c r="BJ133">
        <v>0</v>
      </c>
      <c r="BK133">
        <v>0</v>
      </c>
      <c r="BL133">
        <v>0</v>
      </c>
      <c r="BM133" s="2">
        <v>92397</v>
      </c>
      <c r="BN133" s="2">
        <v>294500</v>
      </c>
      <c r="BO133" s="2">
        <v>188312</v>
      </c>
      <c r="BP133" s="2">
        <v>349000</v>
      </c>
      <c r="BQ133" s="2">
        <v>754750</v>
      </c>
      <c r="BR133" s="2">
        <v>1267000</v>
      </c>
      <c r="BS133" s="2">
        <v>981299</v>
      </c>
      <c r="BT133" s="2">
        <v>1473500</v>
      </c>
      <c r="BU133" s="3">
        <v>44374</v>
      </c>
      <c r="BV133" s="3">
        <v>44400</v>
      </c>
      <c r="BW133" s="3">
        <v>44412</v>
      </c>
      <c r="BX133">
        <v>66</v>
      </c>
      <c r="BY133">
        <v>66</v>
      </c>
      <c r="BZ133" t="s">
        <v>122</v>
      </c>
      <c r="CA133">
        <v>0</v>
      </c>
      <c r="CB133" s="2">
        <v>0</v>
      </c>
      <c r="CC133" s="2">
        <v>0</v>
      </c>
    </row>
    <row r="134" spans="1:81" x14ac:dyDescent="0.25">
      <c r="A134" t="s">
        <v>167</v>
      </c>
      <c r="B134" t="s">
        <v>168</v>
      </c>
      <c r="C134" t="s">
        <v>81</v>
      </c>
      <c r="D134" t="s">
        <v>169</v>
      </c>
      <c r="E134" t="s">
        <v>83</v>
      </c>
      <c r="F134" t="s">
        <v>84</v>
      </c>
      <c r="G134" t="s">
        <v>85</v>
      </c>
      <c r="H134" t="s">
        <v>105</v>
      </c>
      <c r="I134" t="s">
        <v>121</v>
      </c>
      <c r="J134" t="s">
        <v>107</v>
      </c>
      <c r="K134" t="s">
        <v>122</v>
      </c>
      <c r="L134" t="s">
        <v>116</v>
      </c>
      <c r="M134">
        <f t="shared" si="8"/>
        <v>11172</v>
      </c>
      <c r="N134" t="str">
        <f>VLOOKUP(M134,[1]data1!$G$2:$H$10,2,FALSE)</f>
        <v>M7B</v>
      </c>
      <c r="O134" t="s">
        <v>578</v>
      </c>
      <c r="P134" t="str">
        <f t="shared" si="6"/>
        <v>S032M7B</v>
      </c>
      <c r="Q134">
        <v>0</v>
      </c>
      <c r="R134">
        <v>0</v>
      </c>
      <c r="S134">
        <f t="shared" si="7"/>
        <v>0</v>
      </c>
      <c r="T134" t="s">
        <v>170</v>
      </c>
      <c r="U134">
        <v>11172</v>
      </c>
      <c r="V134" s="2">
        <v>0</v>
      </c>
      <c r="W134" s="2">
        <v>0</v>
      </c>
      <c r="X134" s="2">
        <v>114</v>
      </c>
      <c r="Y134" s="2">
        <v>2257919</v>
      </c>
      <c r="Z134" s="2">
        <v>3449300</v>
      </c>
      <c r="AA134" s="2">
        <v>0</v>
      </c>
      <c r="AB134" s="2">
        <v>0</v>
      </c>
      <c r="AC134" s="2">
        <v>0</v>
      </c>
      <c r="AD134">
        <v>0</v>
      </c>
      <c r="AE134">
        <v>0</v>
      </c>
      <c r="AF134">
        <v>0</v>
      </c>
      <c r="AG134">
        <v>0</v>
      </c>
      <c r="AH134" s="2">
        <v>0</v>
      </c>
      <c r="AI134" s="2">
        <v>0</v>
      </c>
      <c r="AJ134" s="2">
        <v>0</v>
      </c>
      <c r="AK134">
        <v>0</v>
      </c>
      <c r="AL134" s="2">
        <v>0</v>
      </c>
      <c r="AM134" s="2">
        <v>0</v>
      </c>
      <c r="AN134" s="2">
        <v>8</v>
      </c>
      <c r="AO134" s="2">
        <v>277352</v>
      </c>
      <c r="AP134" s="2">
        <v>320000</v>
      </c>
      <c r="AQ134">
        <v>0</v>
      </c>
      <c r="AR134">
        <v>0</v>
      </c>
      <c r="AS134" s="2">
        <v>0</v>
      </c>
      <c r="AT134" s="2">
        <v>0</v>
      </c>
      <c r="AU134" s="2">
        <v>101</v>
      </c>
      <c r="AV134" s="2">
        <v>1772471</v>
      </c>
      <c r="AW134" s="2">
        <v>2749300</v>
      </c>
      <c r="AX134">
        <v>0</v>
      </c>
      <c r="AY134" s="2">
        <v>0</v>
      </c>
      <c r="AZ134" s="2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5</v>
      </c>
      <c r="BH134" s="2">
        <v>208096</v>
      </c>
      <c r="BI134" s="2">
        <v>380000</v>
      </c>
      <c r="BJ134">
        <v>0</v>
      </c>
      <c r="BK134">
        <v>0</v>
      </c>
      <c r="BL134">
        <v>0</v>
      </c>
      <c r="BM134" s="2">
        <v>68717</v>
      </c>
      <c r="BN134" s="2">
        <v>139000</v>
      </c>
      <c r="BO134" s="2">
        <v>295964</v>
      </c>
      <c r="BP134" s="2">
        <v>549000</v>
      </c>
      <c r="BQ134" s="2">
        <v>746709</v>
      </c>
      <c r="BR134" s="2">
        <v>1292000</v>
      </c>
      <c r="BS134" s="2">
        <v>661081</v>
      </c>
      <c r="BT134" s="2">
        <v>769300</v>
      </c>
      <c r="BU134" s="3">
        <v>44374</v>
      </c>
      <c r="BV134" s="3">
        <v>44399</v>
      </c>
      <c r="BW134" s="3">
        <v>44412</v>
      </c>
      <c r="BX134">
        <v>101</v>
      </c>
      <c r="BY134">
        <v>101</v>
      </c>
      <c r="BZ134" t="s">
        <v>122</v>
      </c>
      <c r="CA134">
        <v>0</v>
      </c>
      <c r="CB134" s="2">
        <v>0</v>
      </c>
      <c r="CC134" s="2">
        <v>0</v>
      </c>
    </row>
    <row r="135" spans="1:81" x14ac:dyDescent="0.25">
      <c r="A135" t="s">
        <v>167</v>
      </c>
      <c r="B135" t="s">
        <v>168</v>
      </c>
      <c r="C135" t="s">
        <v>81</v>
      </c>
      <c r="D135" t="s">
        <v>169</v>
      </c>
      <c r="E135" t="s">
        <v>83</v>
      </c>
      <c r="F135" t="s">
        <v>84</v>
      </c>
      <c r="G135" t="s">
        <v>85</v>
      </c>
      <c r="H135" t="s">
        <v>105</v>
      </c>
      <c r="I135" t="s">
        <v>121</v>
      </c>
      <c r="J135" t="s">
        <v>107</v>
      </c>
      <c r="K135" t="s">
        <v>122</v>
      </c>
      <c r="L135" t="s">
        <v>116</v>
      </c>
      <c r="M135">
        <f t="shared" si="8"/>
        <v>11173</v>
      </c>
      <c r="N135" t="str">
        <f>VLOOKUP(M135,[1]data1!$G$2:$H$10,2,FALSE)</f>
        <v>M7C</v>
      </c>
      <c r="O135" t="s">
        <v>578</v>
      </c>
      <c r="P135" t="str">
        <f t="shared" si="6"/>
        <v>S032M7C</v>
      </c>
      <c r="Q135">
        <v>0</v>
      </c>
      <c r="R135">
        <v>0</v>
      </c>
      <c r="S135">
        <f t="shared" si="7"/>
        <v>0</v>
      </c>
      <c r="T135" t="s">
        <v>170</v>
      </c>
      <c r="U135">
        <v>11173</v>
      </c>
      <c r="V135" s="2">
        <v>0</v>
      </c>
      <c r="W135" s="2">
        <v>0</v>
      </c>
      <c r="X135" s="2">
        <v>58</v>
      </c>
      <c r="Y135" s="2">
        <v>1187015</v>
      </c>
      <c r="Z135" s="2">
        <v>1860000</v>
      </c>
      <c r="AA135">
        <v>0</v>
      </c>
      <c r="AB135" s="2">
        <v>0</v>
      </c>
      <c r="AC135" s="2">
        <v>0</v>
      </c>
      <c r="AD135">
        <v>0</v>
      </c>
      <c r="AE135" s="2">
        <v>0</v>
      </c>
      <c r="AF135" s="2">
        <v>0</v>
      </c>
      <c r="AG135" s="2">
        <v>0</v>
      </c>
      <c r="AH135">
        <v>0</v>
      </c>
      <c r="AI135" s="2">
        <v>0</v>
      </c>
      <c r="AJ135" s="2">
        <v>0</v>
      </c>
      <c r="AK135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>
        <v>0</v>
      </c>
      <c r="AR135">
        <v>0</v>
      </c>
      <c r="AS135" s="2">
        <v>0</v>
      </c>
      <c r="AT135" s="2">
        <v>0</v>
      </c>
      <c r="AU135" s="2">
        <v>58</v>
      </c>
      <c r="AV135" s="2">
        <v>1187015</v>
      </c>
      <c r="AW135" s="2">
        <v>1860000</v>
      </c>
      <c r="AX135">
        <v>0</v>
      </c>
      <c r="AY135" s="2">
        <v>0</v>
      </c>
      <c r="AZ135" s="2">
        <v>0</v>
      </c>
      <c r="BA135">
        <v>0</v>
      </c>
      <c r="BB135">
        <v>0</v>
      </c>
      <c r="BC135">
        <v>0</v>
      </c>
      <c r="BD135">
        <v>0</v>
      </c>
      <c r="BE135" s="2">
        <v>0</v>
      </c>
      <c r="BF135" s="2">
        <v>0</v>
      </c>
      <c r="BG135">
        <v>0</v>
      </c>
      <c r="BH135" s="2">
        <v>0</v>
      </c>
      <c r="BI135" s="2">
        <v>0</v>
      </c>
      <c r="BJ135">
        <v>0</v>
      </c>
      <c r="BK135">
        <v>0</v>
      </c>
      <c r="BL135">
        <v>0</v>
      </c>
      <c r="BM135" s="2">
        <v>385179</v>
      </c>
      <c r="BN135" s="2">
        <v>593000</v>
      </c>
      <c r="BO135" s="2">
        <v>61101</v>
      </c>
      <c r="BP135" s="2">
        <v>97000</v>
      </c>
      <c r="BQ135" s="2">
        <v>376393</v>
      </c>
      <c r="BR135" s="2">
        <v>607500</v>
      </c>
      <c r="BS135" s="2">
        <v>364342</v>
      </c>
      <c r="BT135" s="2">
        <v>562500</v>
      </c>
      <c r="BU135" s="3">
        <v>44374</v>
      </c>
      <c r="BV135" s="3">
        <v>44399</v>
      </c>
      <c r="BW135" s="3">
        <v>44412</v>
      </c>
      <c r="BX135">
        <v>58</v>
      </c>
      <c r="BY135">
        <v>58</v>
      </c>
      <c r="BZ135" t="s">
        <v>122</v>
      </c>
      <c r="CA135">
        <v>0</v>
      </c>
      <c r="CB135">
        <v>0</v>
      </c>
      <c r="CC135">
        <v>0</v>
      </c>
    </row>
    <row r="136" spans="1:81" x14ac:dyDescent="0.25">
      <c r="A136" t="s">
        <v>167</v>
      </c>
      <c r="B136" t="s">
        <v>168</v>
      </c>
      <c r="C136" t="s">
        <v>81</v>
      </c>
      <c r="D136" t="s">
        <v>169</v>
      </c>
      <c r="E136" t="s">
        <v>83</v>
      </c>
      <c r="F136" t="s">
        <v>84</v>
      </c>
      <c r="G136" t="s">
        <v>85</v>
      </c>
      <c r="H136" t="s">
        <v>105</v>
      </c>
      <c r="I136" t="s">
        <v>121</v>
      </c>
      <c r="J136" t="s">
        <v>107</v>
      </c>
      <c r="K136" t="s">
        <v>122</v>
      </c>
      <c r="L136" t="s">
        <v>116</v>
      </c>
      <c r="M136">
        <f t="shared" si="8"/>
        <v>11281</v>
      </c>
      <c r="N136" t="str">
        <f>VLOOKUP(M136,[1]data1!$G$2:$H$10,2,FALSE)</f>
        <v>M8A</v>
      </c>
      <c r="O136" t="s">
        <v>579</v>
      </c>
      <c r="P136" t="str">
        <f t="shared" si="6"/>
        <v>S032M8A</v>
      </c>
      <c r="Q136">
        <v>0</v>
      </c>
      <c r="R136">
        <v>0</v>
      </c>
      <c r="S136">
        <f t="shared" si="7"/>
        <v>0</v>
      </c>
      <c r="T136" t="s">
        <v>170</v>
      </c>
      <c r="U136">
        <v>11281</v>
      </c>
      <c r="V136" s="2">
        <v>0</v>
      </c>
      <c r="W136" s="2">
        <v>0</v>
      </c>
      <c r="X136" s="2">
        <v>3271</v>
      </c>
      <c r="Y136" s="2">
        <v>29715262</v>
      </c>
      <c r="Z136" s="2">
        <v>40688200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>
        <v>16</v>
      </c>
      <c r="AL136" s="2">
        <v>111035</v>
      </c>
      <c r="AM136" s="2">
        <v>140000</v>
      </c>
      <c r="AN136" s="2">
        <v>417</v>
      </c>
      <c r="AO136" s="2">
        <v>3092653</v>
      </c>
      <c r="AP136" s="2">
        <v>4214175</v>
      </c>
      <c r="AQ136">
        <v>0</v>
      </c>
      <c r="AR136">
        <v>0</v>
      </c>
      <c r="AS136" s="2">
        <v>0</v>
      </c>
      <c r="AT136" s="2">
        <v>0</v>
      </c>
      <c r="AU136" s="2">
        <v>3288</v>
      </c>
      <c r="AV136" s="2">
        <v>31864287</v>
      </c>
      <c r="AW136" s="2">
        <v>43678625</v>
      </c>
      <c r="AX136">
        <v>0</v>
      </c>
      <c r="AY136" s="2">
        <v>0</v>
      </c>
      <c r="AZ136" s="2">
        <v>0</v>
      </c>
      <c r="BA136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>
        <v>0</v>
      </c>
      <c r="BH136" s="2">
        <v>0</v>
      </c>
      <c r="BI136" s="2">
        <v>0</v>
      </c>
      <c r="BJ136">
        <v>0</v>
      </c>
      <c r="BK136" s="2">
        <v>0</v>
      </c>
      <c r="BL136" s="2">
        <v>0</v>
      </c>
      <c r="BM136" s="2">
        <v>11630502</v>
      </c>
      <c r="BN136" s="2">
        <v>16290850</v>
      </c>
      <c r="BO136" s="2">
        <v>4826771</v>
      </c>
      <c r="BP136" s="2">
        <v>6342750</v>
      </c>
      <c r="BQ136" s="2">
        <v>2709258</v>
      </c>
      <c r="BR136" s="2">
        <v>3647700</v>
      </c>
      <c r="BS136" s="2">
        <v>12462873</v>
      </c>
      <c r="BT136" s="2">
        <v>17044875</v>
      </c>
      <c r="BU136" s="3">
        <v>44374</v>
      </c>
      <c r="BV136" s="3">
        <v>44411</v>
      </c>
      <c r="BW136" s="3">
        <v>44412</v>
      </c>
      <c r="BX136">
        <v>3288</v>
      </c>
      <c r="BY136">
        <v>3288</v>
      </c>
      <c r="BZ136" t="s">
        <v>122</v>
      </c>
      <c r="CA136">
        <v>450</v>
      </c>
      <c r="CB136" s="2">
        <v>5352713</v>
      </c>
      <c r="CC136" s="2">
        <v>7344600</v>
      </c>
    </row>
    <row r="137" spans="1:81" x14ac:dyDescent="0.25">
      <c r="A137" t="s">
        <v>167</v>
      </c>
      <c r="B137" t="s">
        <v>168</v>
      </c>
      <c r="C137" t="s">
        <v>81</v>
      </c>
      <c r="D137" t="s">
        <v>169</v>
      </c>
      <c r="E137" t="s">
        <v>83</v>
      </c>
      <c r="F137" t="s">
        <v>84</v>
      </c>
      <c r="G137" t="s">
        <v>85</v>
      </c>
      <c r="H137" t="s">
        <v>105</v>
      </c>
      <c r="I137" t="s">
        <v>121</v>
      </c>
      <c r="J137" t="s">
        <v>107</v>
      </c>
      <c r="K137" t="s">
        <v>122</v>
      </c>
      <c r="L137" t="s">
        <v>116</v>
      </c>
      <c r="M137">
        <f t="shared" si="8"/>
        <v>11282</v>
      </c>
      <c r="N137" t="str">
        <f>VLOOKUP(M137,[1]data1!$G$2:$H$10,2,FALSE)</f>
        <v>M8B</v>
      </c>
      <c r="O137" t="s">
        <v>579</v>
      </c>
      <c r="P137" t="str">
        <f t="shared" si="6"/>
        <v>S032M8B</v>
      </c>
      <c r="Q137">
        <v>0</v>
      </c>
      <c r="R137">
        <v>0</v>
      </c>
      <c r="S137">
        <f t="shared" si="7"/>
        <v>0</v>
      </c>
      <c r="T137" t="s">
        <v>170</v>
      </c>
      <c r="U137">
        <v>11282</v>
      </c>
      <c r="V137" s="2">
        <v>0</v>
      </c>
      <c r="W137" s="2">
        <v>0</v>
      </c>
      <c r="X137" s="2">
        <v>2546</v>
      </c>
      <c r="Y137" s="2">
        <v>13887974</v>
      </c>
      <c r="Z137" s="2">
        <v>18566800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6</v>
      </c>
      <c r="AL137" s="2">
        <v>44544</v>
      </c>
      <c r="AM137" s="2">
        <v>64650</v>
      </c>
      <c r="AN137" s="2">
        <v>65</v>
      </c>
      <c r="AO137" s="2">
        <v>391069</v>
      </c>
      <c r="AP137" s="2">
        <v>544500</v>
      </c>
      <c r="AQ137">
        <v>0</v>
      </c>
      <c r="AR137">
        <v>0</v>
      </c>
      <c r="AS137" s="2">
        <v>0</v>
      </c>
      <c r="AT137" s="2">
        <v>0</v>
      </c>
      <c r="AU137" s="2">
        <v>2355</v>
      </c>
      <c r="AV137" s="2">
        <v>12384837</v>
      </c>
      <c r="AW137" s="2">
        <v>17526650</v>
      </c>
      <c r="AX137" s="2">
        <v>0</v>
      </c>
      <c r="AY137" s="2">
        <v>0</v>
      </c>
      <c r="AZ137" s="2">
        <v>0</v>
      </c>
      <c r="BA137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>
        <v>210</v>
      </c>
      <c r="BH137" s="2">
        <v>1262417</v>
      </c>
      <c r="BI137" s="2">
        <v>1684650</v>
      </c>
      <c r="BJ137">
        <v>0</v>
      </c>
      <c r="BK137" s="2">
        <v>0</v>
      </c>
      <c r="BL137" s="2">
        <v>0</v>
      </c>
      <c r="BM137" s="2">
        <v>2532631</v>
      </c>
      <c r="BN137" s="2">
        <v>4352300</v>
      </c>
      <c r="BO137" s="2">
        <v>4412793</v>
      </c>
      <c r="BP137" s="2">
        <v>5830800</v>
      </c>
      <c r="BQ137" s="2">
        <v>3062465</v>
      </c>
      <c r="BR137" s="2">
        <v>4026100</v>
      </c>
      <c r="BS137" s="2">
        <v>2342928</v>
      </c>
      <c r="BT137" s="2">
        <v>3271750</v>
      </c>
      <c r="BU137" s="3">
        <v>44374</v>
      </c>
      <c r="BV137" s="3">
        <v>44409</v>
      </c>
      <c r="BW137" s="3">
        <v>44412</v>
      </c>
      <c r="BX137">
        <v>2355</v>
      </c>
      <c r="BY137">
        <v>2355</v>
      </c>
      <c r="BZ137" t="s">
        <v>122</v>
      </c>
      <c r="CA137" s="2">
        <v>90</v>
      </c>
      <c r="CB137" s="2">
        <v>194895</v>
      </c>
      <c r="CC137" s="2">
        <v>1253650</v>
      </c>
    </row>
    <row r="138" spans="1:81" x14ac:dyDescent="0.25">
      <c r="A138" t="s">
        <v>167</v>
      </c>
      <c r="B138" t="s">
        <v>168</v>
      </c>
      <c r="C138" t="s">
        <v>81</v>
      </c>
      <c r="D138" t="s">
        <v>169</v>
      </c>
      <c r="E138" t="s">
        <v>83</v>
      </c>
      <c r="F138" t="s">
        <v>84</v>
      </c>
      <c r="G138" t="s">
        <v>85</v>
      </c>
      <c r="H138" t="s">
        <v>105</v>
      </c>
      <c r="I138" t="s">
        <v>121</v>
      </c>
      <c r="J138" t="s">
        <v>107</v>
      </c>
      <c r="K138" t="s">
        <v>122</v>
      </c>
      <c r="L138" t="s">
        <v>116</v>
      </c>
      <c r="M138">
        <f t="shared" si="8"/>
        <v>11283</v>
      </c>
      <c r="N138" t="str">
        <f>VLOOKUP(M138,[1]data1!$G$2:$H$10,2,FALSE)</f>
        <v>M8C</v>
      </c>
      <c r="O138" t="s">
        <v>579</v>
      </c>
      <c r="P138" t="str">
        <f t="shared" si="6"/>
        <v>S032M8C</v>
      </c>
      <c r="Q138">
        <v>0</v>
      </c>
      <c r="R138">
        <v>0</v>
      </c>
      <c r="S138">
        <f t="shared" si="7"/>
        <v>0</v>
      </c>
      <c r="T138" t="s">
        <v>170</v>
      </c>
      <c r="U138">
        <v>11283</v>
      </c>
      <c r="V138" s="2">
        <v>0</v>
      </c>
      <c r="W138" s="2">
        <v>0</v>
      </c>
      <c r="X138" s="2">
        <v>1391</v>
      </c>
      <c r="Y138" s="2">
        <v>10186023</v>
      </c>
      <c r="Z138" s="2">
        <v>13600320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6</v>
      </c>
      <c r="AL138" s="2">
        <v>27136</v>
      </c>
      <c r="AM138" s="2">
        <v>35700</v>
      </c>
      <c r="AN138" s="2">
        <v>103</v>
      </c>
      <c r="AO138" s="2">
        <v>894904</v>
      </c>
      <c r="AP138" s="2">
        <v>1125250</v>
      </c>
      <c r="AQ138">
        <v>0</v>
      </c>
      <c r="AR138">
        <v>0</v>
      </c>
      <c r="AS138" s="2">
        <v>0</v>
      </c>
      <c r="AT138" s="2">
        <v>0</v>
      </c>
      <c r="AU138" s="2">
        <v>1559</v>
      </c>
      <c r="AV138" s="2">
        <v>11691697</v>
      </c>
      <c r="AW138" s="2">
        <v>15422220</v>
      </c>
      <c r="AX138" s="2">
        <v>0</v>
      </c>
      <c r="AY138" s="2">
        <v>0</v>
      </c>
      <c r="AZ138" s="2">
        <v>0</v>
      </c>
      <c r="BA138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>
        <v>227</v>
      </c>
      <c r="BH138" s="2">
        <v>2784218</v>
      </c>
      <c r="BI138" s="2">
        <v>3535200</v>
      </c>
      <c r="BJ138">
        <v>0</v>
      </c>
      <c r="BK138" s="2">
        <v>0</v>
      </c>
      <c r="BL138" s="2">
        <v>0</v>
      </c>
      <c r="BM138" s="2">
        <v>4575215</v>
      </c>
      <c r="BN138" s="2">
        <v>6176180</v>
      </c>
      <c r="BO138" s="2">
        <v>1547488</v>
      </c>
      <c r="BP138" s="2">
        <v>1957650</v>
      </c>
      <c r="BQ138" s="2">
        <v>1057451</v>
      </c>
      <c r="BR138" s="2">
        <v>1421950</v>
      </c>
      <c r="BS138" s="2">
        <v>4458677</v>
      </c>
      <c r="BT138" s="2">
        <v>5797940</v>
      </c>
      <c r="BU138" s="3">
        <v>44374</v>
      </c>
      <c r="BV138" s="3">
        <v>44411</v>
      </c>
      <c r="BW138" s="3">
        <v>44412</v>
      </c>
      <c r="BX138">
        <v>1559</v>
      </c>
      <c r="BY138">
        <v>1559</v>
      </c>
      <c r="BZ138" t="s">
        <v>122</v>
      </c>
      <c r="CA138">
        <v>504</v>
      </c>
      <c r="CB138" s="2">
        <v>5211931</v>
      </c>
      <c r="CC138" s="2">
        <v>6518050</v>
      </c>
    </row>
    <row r="139" spans="1:81" x14ac:dyDescent="0.25">
      <c r="A139" t="s">
        <v>167</v>
      </c>
      <c r="B139" t="s">
        <v>168</v>
      </c>
      <c r="C139" t="s">
        <v>81</v>
      </c>
      <c r="D139" t="s">
        <v>169</v>
      </c>
      <c r="E139" t="s">
        <v>83</v>
      </c>
      <c r="F139" t="s">
        <v>84</v>
      </c>
      <c r="G139" t="s">
        <v>85</v>
      </c>
      <c r="H139" t="s">
        <v>105</v>
      </c>
      <c r="I139" t="s">
        <v>121</v>
      </c>
      <c r="J139" t="s">
        <v>107</v>
      </c>
      <c r="K139" t="s">
        <v>122</v>
      </c>
      <c r="L139" t="s">
        <v>116</v>
      </c>
      <c r="M139">
        <f t="shared" si="8"/>
        <v>11384</v>
      </c>
      <c r="N139" t="str">
        <f>VLOOKUP(M139,[1]data1!$G$2:$H$10,2,FALSE)</f>
        <v>M8D</v>
      </c>
      <c r="O139" t="s">
        <v>579</v>
      </c>
      <c r="P139" t="str">
        <f t="shared" si="6"/>
        <v>S032M8D</v>
      </c>
      <c r="Q139">
        <v>0</v>
      </c>
      <c r="R139">
        <v>0</v>
      </c>
      <c r="S139">
        <f t="shared" si="7"/>
        <v>0</v>
      </c>
      <c r="T139" t="s">
        <v>170</v>
      </c>
      <c r="U139">
        <v>11384</v>
      </c>
      <c r="V139" s="2">
        <v>0</v>
      </c>
      <c r="W139" s="2">
        <v>0</v>
      </c>
      <c r="X139" s="2">
        <v>211</v>
      </c>
      <c r="Y139" s="2">
        <v>1606557</v>
      </c>
      <c r="Z139" s="2">
        <v>2194700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>
        <v>0</v>
      </c>
      <c r="AR139">
        <v>0</v>
      </c>
      <c r="AS139" s="2">
        <v>0</v>
      </c>
      <c r="AT139" s="2">
        <v>0</v>
      </c>
      <c r="AU139" s="2">
        <v>211</v>
      </c>
      <c r="AV139" s="2">
        <v>1606557</v>
      </c>
      <c r="AW139" s="2">
        <v>2194700</v>
      </c>
      <c r="AX139">
        <v>0</v>
      </c>
      <c r="AY139" s="2">
        <v>0</v>
      </c>
      <c r="AZ139" s="2">
        <v>0</v>
      </c>
      <c r="BA139">
        <v>0</v>
      </c>
      <c r="BB139">
        <v>0</v>
      </c>
      <c r="BC139">
        <v>0</v>
      </c>
      <c r="BD139" s="2">
        <v>0</v>
      </c>
      <c r="BE139" s="2">
        <v>0</v>
      </c>
      <c r="BF139" s="2">
        <v>0</v>
      </c>
      <c r="BG139">
        <v>0</v>
      </c>
      <c r="BH139" s="2">
        <v>0</v>
      </c>
      <c r="BI139" s="2">
        <v>0</v>
      </c>
      <c r="BJ139">
        <v>0</v>
      </c>
      <c r="BK139" s="2">
        <v>0</v>
      </c>
      <c r="BL139" s="2">
        <v>0</v>
      </c>
      <c r="BM139" s="2">
        <v>1182848</v>
      </c>
      <c r="BN139" s="2">
        <v>1613500</v>
      </c>
      <c r="BO139" s="2">
        <v>195743</v>
      </c>
      <c r="BP139" s="2">
        <v>257800</v>
      </c>
      <c r="BQ139" s="2">
        <v>151220</v>
      </c>
      <c r="BR139" s="2">
        <v>210400</v>
      </c>
      <c r="BS139" s="2">
        <v>76746</v>
      </c>
      <c r="BT139" s="2">
        <v>113000</v>
      </c>
      <c r="BU139" s="3">
        <v>44374</v>
      </c>
      <c r="BV139" s="3">
        <v>44407</v>
      </c>
      <c r="BW139" s="3">
        <v>44412</v>
      </c>
      <c r="BX139">
        <v>211</v>
      </c>
      <c r="BY139">
        <v>211</v>
      </c>
      <c r="BZ139" t="s">
        <v>122</v>
      </c>
      <c r="CA139">
        <v>0</v>
      </c>
      <c r="CB139" s="2">
        <v>0</v>
      </c>
      <c r="CC139" s="2">
        <v>0</v>
      </c>
    </row>
    <row r="140" spans="1:81" x14ac:dyDescent="0.25">
      <c r="A140" t="s">
        <v>171</v>
      </c>
      <c r="B140" t="s">
        <v>172</v>
      </c>
      <c r="C140" t="s">
        <v>81</v>
      </c>
      <c r="D140" t="s">
        <v>173</v>
      </c>
      <c r="E140" t="s">
        <v>83</v>
      </c>
      <c r="F140" t="s">
        <v>84</v>
      </c>
      <c r="G140" t="s">
        <v>85</v>
      </c>
      <c r="H140" t="s">
        <v>105</v>
      </c>
      <c r="I140" t="s">
        <v>161</v>
      </c>
      <c r="J140" t="s">
        <v>88</v>
      </c>
      <c r="K140" t="s">
        <v>88</v>
      </c>
      <c r="L140" t="s">
        <v>116</v>
      </c>
      <c r="M140">
        <f t="shared" si="8"/>
        <v>11161</v>
      </c>
      <c r="N140" t="str">
        <f>VLOOKUP(M140,[1]data1!$G$2:$H$10,2,FALSE)</f>
        <v>M6A</v>
      </c>
      <c r="O140" t="s">
        <v>578</v>
      </c>
      <c r="P140" t="str">
        <f t="shared" si="6"/>
        <v>S033M6A</v>
      </c>
      <c r="Q140">
        <v>0</v>
      </c>
      <c r="R140">
        <v>0</v>
      </c>
      <c r="S140">
        <f t="shared" si="7"/>
        <v>0</v>
      </c>
      <c r="T140" t="s">
        <v>173</v>
      </c>
      <c r="U140">
        <v>11161</v>
      </c>
      <c r="V140">
        <v>0</v>
      </c>
      <c r="W140">
        <v>0</v>
      </c>
      <c r="X140" s="2">
        <v>2443</v>
      </c>
      <c r="Y140" s="2">
        <v>55783517</v>
      </c>
      <c r="Z140" s="2">
        <v>101532600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s="2">
        <v>2443</v>
      </c>
      <c r="AV140" s="2">
        <v>55783517</v>
      </c>
      <c r="AW140" s="2">
        <v>101532600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 s="2">
        <v>0</v>
      </c>
      <c r="BR140" s="2">
        <v>0</v>
      </c>
      <c r="BS140" s="2">
        <v>55783517</v>
      </c>
      <c r="BT140" s="2">
        <v>101532600</v>
      </c>
      <c r="BU140" s="3">
        <v>44126</v>
      </c>
      <c r="BV140" s="3">
        <v>44175</v>
      </c>
      <c r="BW140" s="3">
        <v>44412</v>
      </c>
      <c r="BX140">
        <v>2443</v>
      </c>
      <c r="BY140">
        <v>2443</v>
      </c>
      <c r="BZ140" t="s">
        <v>108</v>
      </c>
      <c r="CA140">
        <v>0</v>
      </c>
      <c r="CB140">
        <v>0</v>
      </c>
      <c r="CC140">
        <v>0</v>
      </c>
    </row>
    <row r="141" spans="1:81" x14ac:dyDescent="0.25">
      <c r="A141" t="s">
        <v>171</v>
      </c>
      <c r="B141" t="s">
        <v>172</v>
      </c>
      <c r="C141" t="s">
        <v>81</v>
      </c>
      <c r="D141" t="s">
        <v>173</v>
      </c>
      <c r="E141" t="s">
        <v>83</v>
      </c>
      <c r="F141" t="s">
        <v>84</v>
      </c>
      <c r="G141" t="s">
        <v>85</v>
      </c>
      <c r="H141" t="s">
        <v>105</v>
      </c>
      <c r="I141" t="s">
        <v>161</v>
      </c>
      <c r="J141" t="s">
        <v>88</v>
      </c>
      <c r="K141" t="s">
        <v>88</v>
      </c>
      <c r="L141" t="s">
        <v>116</v>
      </c>
      <c r="M141">
        <f t="shared" si="8"/>
        <v>11162</v>
      </c>
      <c r="N141" t="str">
        <f>VLOOKUP(M141,[1]data1!$G$2:$H$10,2,FALSE)</f>
        <v>M6B</v>
      </c>
      <c r="O141" t="s">
        <v>578</v>
      </c>
      <c r="P141" t="str">
        <f t="shared" si="6"/>
        <v>S033M6B</v>
      </c>
      <c r="Q141">
        <v>0</v>
      </c>
      <c r="R141">
        <v>0</v>
      </c>
      <c r="S141">
        <f t="shared" si="7"/>
        <v>0</v>
      </c>
      <c r="T141" t="s">
        <v>173</v>
      </c>
      <c r="U141">
        <v>11162</v>
      </c>
      <c r="V141">
        <v>0</v>
      </c>
      <c r="W141">
        <v>0</v>
      </c>
      <c r="X141">
        <v>979</v>
      </c>
      <c r="Y141" s="2">
        <v>15320374</v>
      </c>
      <c r="Z141" s="2">
        <v>25473700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979</v>
      </c>
      <c r="AV141" s="2">
        <v>15320374</v>
      </c>
      <c r="AW141" s="2">
        <v>25473700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 s="2">
        <v>15320374</v>
      </c>
      <c r="BT141" s="2">
        <v>25473700</v>
      </c>
      <c r="BU141" s="3">
        <v>44122</v>
      </c>
      <c r="BV141" s="3">
        <v>44091</v>
      </c>
      <c r="BW141" s="3">
        <v>44412</v>
      </c>
      <c r="BX141">
        <v>979</v>
      </c>
      <c r="BY141">
        <v>979</v>
      </c>
      <c r="BZ141" t="s">
        <v>108</v>
      </c>
      <c r="CA141">
        <v>0</v>
      </c>
      <c r="CB141">
        <v>0</v>
      </c>
      <c r="CC141">
        <v>0</v>
      </c>
    </row>
    <row r="142" spans="1:81" x14ac:dyDescent="0.25">
      <c r="A142" t="s">
        <v>171</v>
      </c>
      <c r="B142" t="s">
        <v>172</v>
      </c>
      <c r="C142" t="s">
        <v>81</v>
      </c>
      <c r="D142" t="s">
        <v>173</v>
      </c>
      <c r="E142" t="s">
        <v>83</v>
      </c>
      <c r="F142" t="s">
        <v>84</v>
      </c>
      <c r="G142" t="s">
        <v>85</v>
      </c>
      <c r="H142" t="s">
        <v>105</v>
      </c>
      <c r="I142" t="s">
        <v>161</v>
      </c>
      <c r="J142" t="s">
        <v>88</v>
      </c>
      <c r="K142" t="s">
        <v>88</v>
      </c>
      <c r="L142" t="s">
        <v>116</v>
      </c>
      <c r="M142">
        <f t="shared" si="8"/>
        <v>11171</v>
      </c>
      <c r="N142" t="str">
        <f>VLOOKUP(M142,[1]data1!$G$2:$H$10,2,FALSE)</f>
        <v>M7A</v>
      </c>
      <c r="O142" t="s">
        <v>578</v>
      </c>
      <c r="P142" t="str">
        <f t="shared" si="6"/>
        <v>S033M7A</v>
      </c>
      <c r="Q142">
        <v>0</v>
      </c>
      <c r="R142">
        <v>0</v>
      </c>
      <c r="S142">
        <f t="shared" si="7"/>
        <v>0</v>
      </c>
      <c r="T142" t="s">
        <v>173</v>
      </c>
      <c r="U142">
        <v>11171</v>
      </c>
      <c r="V142">
        <v>0</v>
      </c>
      <c r="W142">
        <v>0</v>
      </c>
      <c r="X142" s="2">
        <v>1455</v>
      </c>
      <c r="Y142" s="2">
        <v>35666956</v>
      </c>
      <c r="Z142" s="2">
        <v>63263700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s="2">
        <v>1455</v>
      </c>
      <c r="AV142" s="2">
        <v>35666956</v>
      </c>
      <c r="AW142" s="2">
        <v>63263700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 s="2">
        <v>0</v>
      </c>
      <c r="BR142" s="2">
        <v>0</v>
      </c>
      <c r="BS142" s="2">
        <v>35666956</v>
      </c>
      <c r="BT142" s="2">
        <v>63263700</v>
      </c>
      <c r="BU142" s="3">
        <v>44126</v>
      </c>
      <c r="BV142" s="3">
        <v>44175</v>
      </c>
      <c r="BW142" s="3">
        <v>44412</v>
      </c>
      <c r="BX142">
        <v>1455</v>
      </c>
      <c r="BY142">
        <v>1455</v>
      </c>
      <c r="BZ142" t="s">
        <v>108</v>
      </c>
      <c r="CA142">
        <v>0</v>
      </c>
      <c r="CB142">
        <v>0</v>
      </c>
      <c r="CC142">
        <v>0</v>
      </c>
    </row>
    <row r="143" spans="1:81" x14ac:dyDescent="0.25">
      <c r="A143" t="s">
        <v>171</v>
      </c>
      <c r="B143" t="s">
        <v>172</v>
      </c>
      <c r="C143" t="s">
        <v>81</v>
      </c>
      <c r="D143" t="s">
        <v>173</v>
      </c>
      <c r="E143" t="s">
        <v>83</v>
      </c>
      <c r="F143" t="s">
        <v>84</v>
      </c>
      <c r="G143" t="s">
        <v>85</v>
      </c>
      <c r="H143" t="s">
        <v>105</v>
      </c>
      <c r="I143" t="s">
        <v>161</v>
      </c>
      <c r="J143" t="s">
        <v>88</v>
      </c>
      <c r="K143" t="s">
        <v>88</v>
      </c>
      <c r="L143" t="s">
        <v>116</v>
      </c>
      <c r="M143">
        <f t="shared" si="8"/>
        <v>11172</v>
      </c>
      <c r="N143" t="str">
        <f>VLOOKUP(M143,[1]data1!$G$2:$H$10,2,FALSE)</f>
        <v>M7B</v>
      </c>
      <c r="O143" t="s">
        <v>578</v>
      </c>
      <c r="P143" t="str">
        <f t="shared" si="6"/>
        <v>S033M7B</v>
      </c>
      <c r="Q143">
        <v>0</v>
      </c>
      <c r="R143">
        <v>0</v>
      </c>
      <c r="S143">
        <f t="shared" si="7"/>
        <v>0</v>
      </c>
      <c r="T143" t="s">
        <v>173</v>
      </c>
      <c r="U143">
        <v>11172</v>
      </c>
      <c r="V143">
        <v>0</v>
      </c>
      <c r="W143">
        <v>0</v>
      </c>
      <c r="X143" s="2">
        <v>1655</v>
      </c>
      <c r="Y143" s="2">
        <v>39679877</v>
      </c>
      <c r="Z143" s="2">
        <v>67308700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s="2">
        <v>1655</v>
      </c>
      <c r="AV143" s="2">
        <v>39679877</v>
      </c>
      <c r="AW143" s="2">
        <v>67308700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 s="2">
        <v>0</v>
      </c>
      <c r="BR143" s="2">
        <v>0</v>
      </c>
      <c r="BS143" s="2">
        <v>39679877</v>
      </c>
      <c r="BT143" s="2">
        <v>67308700</v>
      </c>
      <c r="BU143" s="3">
        <v>44126</v>
      </c>
      <c r="BV143" s="3">
        <v>44175</v>
      </c>
      <c r="BW143" s="3">
        <v>44412</v>
      </c>
      <c r="BX143">
        <v>1655</v>
      </c>
      <c r="BY143">
        <v>1655</v>
      </c>
      <c r="BZ143" t="s">
        <v>108</v>
      </c>
      <c r="CA143">
        <v>0</v>
      </c>
      <c r="CB143">
        <v>0</v>
      </c>
      <c r="CC143">
        <v>0</v>
      </c>
    </row>
    <row r="144" spans="1:81" x14ac:dyDescent="0.25">
      <c r="A144" t="s">
        <v>171</v>
      </c>
      <c r="B144" t="s">
        <v>172</v>
      </c>
      <c r="C144" t="s">
        <v>81</v>
      </c>
      <c r="D144" t="s">
        <v>173</v>
      </c>
      <c r="E144" t="s">
        <v>83</v>
      </c>
      <c r="F144" t="s">
        <v>84</v>
      </c>
      <c r="G144" t="s">
        <v>85</v>
      </c>
      <c r="H144" t="s">
        <v>105</v>
      </c>
      <c r="I144" t="s">
        <v>161</v>
      </c>
      <c r="J144" t="s">
        <v>88</v>
      </c>
      <c r="K144" t="s">
        <v>88</v>
      </c>
      <c r="L144" t="s">
        <v>116</v>
      </c>
      <c r="M144">
        <f t="shared" si="8"/>
        <v>11173</v>
      </c>
      <c r="N144" t="str">
        <f>VLOOKUP(M144,[1]data1!$G$2:$H$10,2,FALSE)</f>
        <v>M7C</v>
      </c>
      <c r="O144" t="s">
        <v>578</v>
      </c>
      <c r="P144" t="str">
        <f t="shared" si="6"/>
        <v>S033M7C</v>
      </c>
      <c r="Q144">
        <v>0</v>
      </c>
      <c r="R144">
        <v>0</v>
      </c>
      <c r="S144">
        <f t="shared" si="7"/>
        <v>0</v>
      </c>
      <c r="T144" t="s">
        <v>173</v>
      </c>
      <c r="U144">
        <v>11173</v>
      </c>
      <c r="V144">
        <v>0</v>
      </c>
      <c r="W144">
        <v>0</v>
      </c>
      <c r="X144" s="2">
        <v>1625</v>
      </c>
      <c r="Y144" s="2">
        <v>51662008</v>
      </c>
      <c r="Z144" s="2">
        <v>78291700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s="2">
        <v>1625</v>
      </c>
      <c r="AV144" s="2">
        <v>51662008</v>
      </c>
      <c r="AW144" s="2">
        <v>78291700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 s="2">
        <v>0</v>
      </c>
      <c r="BR144" s="2">
        <v>0</v>
      </c>
      <c r="BS144" s="2">
        <v>51662008</v>
      </c>
      <c r="BT144" s="2">
        <v>78291700</v>
      </c>
      <c r="BU144" s="3">
        <v>44123</v>
      </c>
      <c r="BV144" s="3">
        <v>44175</v>
      </c>
      <c r="BW144" s="3">
        <v>44412</v>
      </c>
      <c r="BX144">
        <v>1625</v>
      </c>
      <c r="BY144">
        <v>1625</v>
      </c>
      <c r="BZ144" t="s">
        <v>108</v>
      </c>
      <c r="CA144">
        <v>0</v>
      </c>
      <c r="CB144">
        <v>0</v>
      </c>
      <c r="CC144">
        <v>0</v>
      </c>
    </row>
    <row r="145" spans="1:81" x14ac:dyDescent="0.25">
      <c r="A145" t="s">
        <v>171</v>
      </c>
      <c r="B145" t="s">
        <v>172</v>
      </c>
      <c r="C145" t="s">
        <v>81</v>
      </c>
      <c r="D145" t="s">
        <v>173</v>
      </c>
      <c r="E145" t="s">
        <v>83</v>
      </c>
      <c r="F145" t="s">
        <v>84</v>
      </c>
      <c r="G145" t="s">
        <v>85</v>
      </c>
      <c r="H145" t="s">
        <v>105</v>
      </c>
      <c r="I145" t="s">
        <v>161</v>
      </c>
      <c r="J145" t="s">
        <v>88</v>
      </c>
      <c r="K145" t="s">
        <v>88</v>
      </c>
      <c r="L145" t="s">
        <v>116</v>
      </c>
      <c r="M145">
        <f t="shared" si="8"/>
        <v>11281</v>
      </c>
      <c r="N145" t="str">
        <f>VLOOKUP(M145,[1]data1!$G$2:$H$10,2,FALSE)</f>
        <v>M8A</v>
      </c>
      <c r="O145" t="s">
        <v>579</v>
      </c>
      <c r="P145" t="str">
        <f t="shared" si="6"/>
        <v>S033M8A</v>
      </c>
      <c r="Q145">
        <v>0</v>
      </c>
      <c r="R145">
        <v>0</v>
      </c>
      <c r="S145">
        <f t="shared" si="7"/>
        <v>0</v>
      </c>
      <c r="T145" t="s">
        <v>173</v>
      </c>
      <c r="U145">
        <v>11281</v>
      </c>
      <c r="V145">
        <v>0</v>
      </c>
      <c r="W145">
        <v>0</v>
      </c>
      <c r="X145" s="2">
        <v>23071</v>
      </c>
      <c r="Y145" s="2">
        <v>225987597</v>
      </c>
      <c r="Z145" s="2">
        <v>304234875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s="2">
        <v>23071</v>
      </c>
      <c r="AV145" s="2">
        <v>225987597</v>
      </c>
      <c r="AW145" s="2">
        <v>304234875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 s="2">
        <v>225987597</v>
      </c>
      <c r="BT145" s="2">
        <v>304234875</v>
      </c>
      <c r="BU145" s="3">
        <v>44126</v>
      </c>
      <c r="BV145" s="3">
        <v>44126</v>
      </c>
      <c r="BW145" s="3">
        <v>44412</v>
      </c>
      <c r="BX145">
        <v>23071</v>
      </c>
      <c r="BY145">
        <v>23071</v>
      </c>
      <c r="BZ145" t="s">
        <v>108</v>
      </c>
      <c r="CA145">
        <v>0</v>
      </c>
      <c r="CB145">
        <v>0</v>
      </c>
      <c r="CC145">
        <v>0</v>
      </c>
    </row>
    <row r="146" spans="1:81" x14ac:dyDescent="0.25">
      <c r="A146" t="s">
        <v>171</v>
      </c>
      <c r="B146" t="s">
        <v>172</v>
      </c>
      <c r="C146" t="s">
        <v>81</v>
      </c>
      <c r="D146" t="s">
        <v>173</v>
      </c>
      <c r="E146" t="s">
        <v>83</v>
      </c>
      <c r="F146" t="s">
        <v>84</v>
      </c>
      <c r="G146" t="s">
        <v>85</v>
      </c>
      <c r="H146" t="s">
        <v>105</v>
      </c>
      <c r="I146" t="s">
        <v>161</v>
      </c>
      <c r="J146" t="s">
        <v>88</v>
      </c>
      <c r="K146" t="s">
        <v>88</v>
      </c>
      <c r="L146" t="s">
        <v>116</v>
      </c>
      <c r="M146">
        <f t="shared" si="8"/>
        <v>11282</v>
      </c>
      <c r="N146" t="str">
        <f>VLOOKUP(M146,[1]data1!$G$2:$H$10,2,FALSE)</f>
        <v>M8B</v>
      </c>
      <c r="O146" t="s">
        <v>579</v>
      </c>
      <c r="P146" t="str">
        <f t="shared" si="6"/>
        <v>S033M8B</v>
      </c>
      <c r="Q146">
        <v>0</v>
      </c>
      <c r="R146">
        <v>0</v>
      </c>
      <c r="S146">
        <f t="shared" si="7"/>
        <v>0</v>
      </c>
      <c r="T146" t="s">
        <v>173</v>
      </c>
      <c r="U146">
        <v>11282</v>
      </c>
      <c r="V146">
        <v>0</v>
      </c>
      <c r="W146">
        <v>0</v>
      </c>
      <c r="X146" s="2">
        <v>31971</v>
      </c>
      <c r="Y146" s="2">
        <v>197032490</v>
      </c>
      <c r="Z146" s="2">
        <v>267260900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s="2">
        <v>0</v>
      </c>
      <c r="AJ146" s="2">
        <v>0</v>
      </c>
      <c r="AK146">
        <v>0</v>
      </c>
      <c r="AL146">
        <v>0</v>
      </c>
      <c r="AM146">
        <v>0</v>
      </c>
      <c r="AN146">
        <v>0</v>
      </c>
      <c r="AO146" s="2">
        <v>0</v>
      </c>
      <c r="AP146" s="2">
        <v>0</v>
      </c>
      <c r="AQ146">
        <v>0</v>
      </c>
      <c r="AR146">
        <v>0</v>
      </c>
      <c r="AS146">
        <v>0</v>
      </c>
      <c r="AT146">
        <v>0</v>
      </c>
      <c r="AU146" s="2">
        <v>31971</v>
      </c>
      <c r="AV146" s="2">
        <v>197032490</v>
      </c>
      <c r="AW146" s="2">
        <v>267260900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196538005</v>
      </c>
      <c r="BT146" s="2">
        <v>266596700</v>
      </c>
      <c r="BU146" s="3">
        <v>44127</v>
      </c>
      <c r="BV146" s="3">
        <v>44292</v>
      </c>
      <c r="BW146" s="3">
        <v>44412</v>
      </c>
      <c r="BX146">
        <v>31971</v>
      </c>
      <c r="BY146">
        <v>31971</v>
      </c>
      <c r="BZ146" t="s">
        <v>108</v>
      </c>
      <c r="CA146">
        <v>0</v>
      </c>
      <c r="CB146">
        <v>0</v>
      </c>
      <c r="CC146">
        <v>0</v>
      </c>
    </row>
    <row r="147" spans="1:81" x14ac:dyDescent="0.25">
      <c r="A147" t="s">
        <v>171</v>
      </c>
      <c r="B147" t="s">
        <v>172</v>
      </c>
      <c r="C147" t="s">
        <v>81</v>
      </c>
      <c r="D147" t="s">
        <v>173</v>
      </c>
      <c r="E147" t="s">
        <v>83</v>
      </c>
      <c r="F147" t="s">
        <v>84</v>
      </c>
      <c r="G147" t="s">
        <v>85</v>
      </c>
      <c r="H147" t="s">
        <v>105</v>
      </c>
      <c r="I147" t="s">
        <v>161</v>
      </c>
      <c r="J147" t="s">
        <v>88</v>
      </c>
      <c r="K147" t="s">
        <v>88</v>
      </c>
      <c r="L147" t="s">
        <v>116</v>
      </c>
      <c r="M147">
        <f t="shared" si="8"/>
        <v>11283</v>
      </c>
      <c r="N147" t="str">
        <f>VLOOKUP(M147,[1]data1!$G$2:$H$10,2,FALSE)</f>
        <v>M8C</v>
      </c>
      <c r="O147" t="s">
        <v>579</v>
      </c>
      <c r="P147" t="str">
        <f t="shared" si="6"/>
        <v>S033M8C</v>
      </c>
      <c r="Q147">
        <v>0</v>
      </c>
      <c r="R147">
        <v>0</v>
      </c>
      <c r="S147">
        <f t="shared" si="7"/>
        <v>0</v>
      </c>
      <c r="T147" t="s">
        <v>173</v>
      </c>
      <c r="U147">
        <v>11283</v>
      </c>
      <c r="V147">
        <v>0</v>
      </c>
      <c r="W147">
        <v>0</v>
      </c>
      <c r="X147" s="2">
        <v>21108</v>
      </c>
      <c r="Y147" s="2">
        <v>113380493</v>
      </c>
      <c r="Z147" s="2">
        <v>148660540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 s="2">
        <v>21108</v>
      </c>
      <c r="AV147" s="2">
        <v>113380493</v>
      </c>
      <c r="AW147" s="2">
        <v>148660540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 s="2">
        <v>0</v>
      </c>
      <c r="BR147" s="2">
        <v>0</v>
      </c>
      <c r="BS147" s="2">
        <v>113380493</v>
      </c>
      <c r="BT147" s="2">
        <v>148660540</v>
      </c>
      <c r="BU147" s="3">
        <v>44127</v>
      </c>
      <c r="BV147" s="3">
        <v>44175</v>
      </c>
      <c r="BW147" s="3">
        <v>44412</v>
      </c>
      <c r="BX147">
        <v>21108</v>
      </c>
      <c r="BY147">
        <v>21108</v>
      </c>
      <c r="BZ147" t="s">
        <v>108</v>
      </c>
      <c r="CA147">
        <v>0</v>
      </c>
      <c r="CB147">
        <v>0</v>
      </c>
      <c r="CC147">
        <v>0</v>
      </c>
    </row>
    <row r="148" spans="1:81" x14ac:dyDescent="0.25">
      <c r="A148" t="s">
        <v>171</v>
      </c>
      <c r="B148" t="s">
        <v>172</v>
      </c>
      <c r="C148" t="s">
        <v>81</v>
      </c>
      <c r="D148" t="s">
        <v>173</v>
      </c>
      <c r="E148" t="s">
        <v>83</v>
      </c>
      <c r="F148" t="s">
        <v>84</v>
      </c>
      <c r="G148" t="s">
        <v>85</v>
      </c>
      <c r="H148" t="s">
        <v>105</v>
      </c>
      <c r="I148" t="s">
        <v>161</v>
      </c>
      <c r="J148" t="s">
        <v>88</v>
      </c>
      <c r="K148" t="s">
        <v>88</v>
      </c>
      <c r="L148" t="s">
        <v>116</v>
      </c>
      <c r="M148">
        <f t="shared" si="8"/>
        <v>11384</v>
      </c>
      <c r="N148" t="str">
        <f>VLOOKUP(M148,[1]data1!$G$2:$H$10,2,FALSE)</f>
        <v>M8D</v>
      </c>
      <c r="O148" t="s">
        <v>579</v>
      </c>
      <c r="P148" t="str">
        <f t="shared" si="6"/>
        <v>S033M8D</v>
      </c>
      <c r="Q148">
        <v>0</v>
      </c>
      <c r="R148">
        <v>0</v>
      </c>
      <c r="S148">
        <f t="shared" si="7"/>
        <v>0</v>
      </c>
      <c r="T148" t="s">
        <v>173</v>
      </c>
      <c r="U148">
        <v>11384</v>
      </c>
      <c r="V148">
        <v>0</v>
      </c>
      <c r="W148">
        <v>0</v>
      </c>
      <c r="X148" s="2">
        <v>1923</v>
      </c>
      <c r="Y148" s="2">
        <v>21644730</v>
      </c>
      <c r="Z148" s="2">
        <v>28152900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s="2">
        <v>1923</v>
      </c>
      <c r="AV148" s="2">
        <v>21644730</v>
      </c>
      <c r="AW148" s="2">
        <v>28152900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 s="2">
        <v>21644730</v>
      </c>
      <c r="BT148" s="2">
        <v>28152900</v>
      </c>
      <c r="BU148" s="3">
        <v>44126</v>
      </c>
      <c r="BV148" s="3">
        <v>44126</v>
      </c>
      <c r="BW148" s="3">
        <v>44412</v>
      </c>
      <c r="BX148">
        <v>1923</v>
      </c>
      <c r="BY148">
        <v>1923</v>
      </c>
      <c r="BZ148" t="s">
        <v>108</v>
      </c>
      <c r="CA148">
        <v>0</v>
      </c>
      <c r="CB148">
        <v>0</v>
      </c>
      <c r="CC148">
        <v>0</v>
      </c>
    </row>
    <row r="149" spans="1:81" x14ac:dyDescent="0.25">
      <c r="A149" t="s">
        <v>174</v>
      </c>
      <c r="B149" t="s">
        <v>175</v>
      </c>
      <c r="C149" t="s">
        <v>81</v>
      </c>
      <c r="D149" t="s">
        <v>176</v>
      </c>
      <c r="E149" t="s">
        <v>83</v>
      </c>
      <c r="F149" t="s">
        <v>84</v>
      </c>
      <c r="G149" t="s">
        <v>85</v>
      </c>
      <c r="H149" t="s">
        <v>86</v>
      </c>
      <c r="I149" t="s">
        <v>177</v>
      </c>
      <c r="J149" t="s">
        <v>114</v>
      </c>
      <c r="K149" t="s">
        <v>115</v>
      </c>
      <c r="L149" t="s">
        <v>99</v>
      </c>
      <c r="M149">
        <f t="shared" si="8"/>
        <v>11161</v>
      </c>
      <c r="N149" t="str">
        <f>VLOOKUP(M149,[1]data1!$G$2:$H$10,2,FALSE)</f>
        <v>M6A</v>
      </c>
      <c r="O149" t="s">
        <v>578</v>
      </c>
      <c r="P149" t="str">
        <f t="shared" si="6"/>
        <v>S034M6A</v>
      </c>
      <c r="Q149">
        <v>8600000</v>
      </c>
      <c r="R149">
        <v>6200000</v>
      </c>
      <c r="S149">
        <f t="shared" si="7"/>
        <v>14800000</v>
      </c>
      <c r="T149" t="s">
        <v>178</v>
      </c>
      <c r="U149">
        <v>11161</v>
      </c>
      <c r="V149" s="2">
        <v>9450000</v>
      </c>
      <c r="W149" s="2">
        <v>13500000</v>
      </c>
      <c r="X149" s="2">
        <v>5032</v>
      </c>
      <c r="Y149" s="2">
        <v>150381990</v>
      </c>
      <c r="Z149" s="2">
        <v>234650400</v>
      </c>
      <c r="AA149" s="2">
        <v>7</v>
      </c>
      <c r="AB149" s="2">
        <v>431145</v>
      </c>
      <c r="AC149" s="2">
        <v>668200</v>
      </c>
      <c r="AD149">
        <v>0</v>
      </c>
      <c r="AE149">
        <v>0</v>
      </c>
      <c r="AF149">
        <v>0</v>
      </c>
      <c r="AG149">
        <v>0</v>
      </c>
      <c r="AH149">
        <v>0</v>
      </c>
      <c r="AI149" s="2">
        <v>0</v>
      </c>
      <c r="AJ149" s="2">
        <v>0</v>
      </c>
      <c r="AK149">
        <v>0</v>
      </c>
      <c r="AL149" s="2">
        <v>0</v>
      </c>
      <c r="AM149" s="2">
        <v>0</v>
      </c>
      <c r="AN149">
        <v>0</v>
      </c>
      <c r="AO149" s="2">
        <v>0</v>
      </c>
      <c r="AP149" s="2">
        <v>0</v>
      </c>
      <c r="AQ149">
        <v>0</v>
      </c>
      <c r="AR149">
        <v>0</v>
      </c>
      <c r="AS149" s="2">
        <v>193940</v>
      </c>
      <c r="AT149" s="2">
        <v>45529</v>
      </c>
      <c r="AU149" s="2">
        <v>5029</v>
      </c>
      <c r="AV149" s="2">
        <v>150156151</v>
      </c>
      <c r="AW149" s="2">
        <v>234271700</v>
      </c>
      <c r="AX149">
        <v>0</v>
      </c>
      <c r="AY149" s="2">
        <v>0</v>
      </c>
      <c r="AZ149" s="2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s="2">
        <v>0</v>
      </c>
      <c r="BI149" s="2">
        <v>0</v>
      </c>
      <c r="BJ149">
        <v>0</v>
      </c>
      <c r="BK149">
        <v>0</v>
      </c>
      <c r="BL149">
        <v>0</v>
      </c>
      <c r="BM149" s="2">
        <v>21239764</v>
      </c>
      <c r="BN149" s="2">
        <v>36444800</v>
      </c>
      <c r="BO149" s="2">
        <v>12965848</v>
      </c>
      <c r="BP149" s="2">
        <v>21194800</v>
      </c>
      <c r="BQ149" s="2">
        <v>10284862</v>
      </c>
      <c r="BR149" s="2">
        <v>17097500</v>
      </c>
      <c r="BS149" s="2">
        <v>102708396</v>
      </c>
      <c r="BT149" s="2">
        <v>155120600</v>
      </c>
      <c r="BU149" s="3">
        <v>44411</v>
      </c>
      <c r="BV149" s="3">
        <v>44390</v>
      </c>
      <c r="BW149" s="3">
        <v>44412</v>
      </c>
      <c r="BX149">
        <v>5029</v>
      </c>
      <c r="BY149">
        <v>5029</v>
      </c>
      <c r="BZ149" t="s">
        <v>115</v>
      </c>
      <c r="CA149">
        <v>0</v>
      </c>
      <c r="CB149">
        <v>0</v>
      </c>
      <c r="CC149">
        <v>0</v>
      </c>
    </row>
    <row r="150" spans="1:81" x14ac:dyDescent="0.25">
      <c r="A150" t="s">
        <v>174</v>
      </c>
      <c r="B150" t="s">
        <v>175</v>
      </c>
      <c r="C150" t="s">
        <v>81</v>
      </c>
      <c r="D150" t="s">
        <v>176</v>
      </c>
      <c r="E150" t="s">
        <v>83</v>
      </c>
      <c r="F150" t="s">
        <v>84</v>
      </c>
      <c r="G150" t="s">
        <v>85</v>
      </c>
      <c r="H150" t="s">
        <v>86</v>
      </c>
      <c r="I150" t="s">
        <v>177</v>
      </c>
      <c r="J150" t="s">
        <v>114</v>
      </c>
      <c r="K150" t="s">
        <v>115</v>
      </c>
      <c r="L150" t="s">
        <v>99</v>
      </c>
      <c r="M150">
        <f t="shared" si="8"/>
        <v>11162</v>
      </c>
      <c r="N150" t="str">
        <f>VLOOKUP(M150,[1]data1!$G$2:$H$10,2,FALSE)</f>
        <v>M6B</v>
      </c>
      <c r="O150" t="s">
        <v>578</v>
      </c>
      <c r="P150" t="str">
        <f t="shared" si="6"/>
        <v>S034M6B</v>
      </c>
      <c r="Q150">
        <v>2100000</v>
      </c>
      <c r="R150">
        <v>6700000</v>
      </c>
      <c r="S150">
        <f t="shared" si="7"/>
        <v>8800000</v>
      </c>
      <c r="T150" t="s">
        <v>178</v>
      </c>
      <c r="U150">
        <v>11162</v>
      </c>
      <c r="V150" s="2">
        <v>2310000</v>
      </c>
      <c r="W150" s="2">
        <v>3300000</v>
      </c>
      <c r="X150" s="2">
        <v>8132</v>
      </c>
      <c r="Y150" s="2">
        <v>114754678</v>
      </c>
      <c r="Z150" s="2">
        <v>152837050</v>
      </c>
      <c r="AA150" s="2">
        <v>25</v>
      </c>
      <c r="AB150" s="2">
        <v>287911</v>
      </c>
      <c r="AC150" s="2">
        <v>316700</v>
      </c>
      <c r="AD150">
        <v>0</v>
      </c>
      <c r="AE150">
        <v>0</v>
      </c>
      <c r="AF150">
        <v>0</v>
      </c>
      <c r="AG150">
        <v>0</v>
      </c>
      <c r="AH150" s="2">
        <v>0</v>
      </c>
      <c r="AI150" s="2">
        <v>0</v>
      </c>
      <c r="AJ150" s="2">
        <v>0</v>
      </c>
      <c r="AK150">
        <v>0</v>
      </c>
      <c r="AL150" s="2">
        <v>0</v>
      </c>
      <c r="AM150" s="2">
        <v>0</v>
      </c>
      <c r="AN150">
        <v>438</v>
      </c>
      <c r="AO150" s="2">
        <v>7914989</v>
      </c>
      <c r="AP150" s="2">
        <v>14848000</v>
      </c>
      <c r="AQ150">
        <v>0</v>
      </c>
      <c r="AR150">
        <v>0</v>
      </c>
      <c r="AS150" s="2">
        <v>0</v>
      </c>
      <c r="AT150" s="2">
        <v>84330</v>
      </c>
      <c r="AU150" s="2">
        <v>7676</v>
      </c>
      <c r="AV150" s="2">
        <v>106738850</v>
      </c>
      <c r="AW150" s="2">
        <v>137846350</v>
      </c>
      <c r="AX150">
        <v>0</v>
      </c>
      <c r="AY150" s="2">
        <v>0</v>
      </c>
      <c r="AZ150" s="2">
        <v>0</v>
      </c>
      <c r="BA150">
        <v>0</v>
      </c>
      <c r="BB150" s="2">
        <v>0</v>
      </c>
      <c r="BC150" s="2">
        <v>0</v>
      </c>
      <c r="BD150">
        <v>0</v>
      </c>
      <c r="BE150">
        <v>0</v>
      </c>
      <c r="BF150">
        <v>0</v>
      </c>
      <c r="BG150">
        <v>0</v>
      </c>
      <c r="BH150" s="2">
        <v>0</v>
      </c>
      <c r="BI150" s="2">
        <v>0</v>
      </c>
      <c r="BJ150">
        <v>0</v>
      </c>
      <c r="BK150">
        <v>0</v>
      </c>
      <c r="BL150">
        <v>0</v>
      </c>
      <c r="BM150" s="2">
        <v>6142910</v>
      </c>
      <c r="BN150" s="2">
        <v>9400700</v>
      </c>
      <c r="BO150" s="2">
        <v>10368289</v>
      </c>
      <c r="BP150" s="2">
        <v>17573600</v>
      </c>
      <c r="BQ150" s="2">
        <v>5821815</v>
      </c>
      <c r="BR150" s="2">
        <v>12365100</v>
      </c>
      <c r="BS150" s="2">
        <v>78762480</v>
      </c>
      <c r="BT150" s="2">
        <v>92652750</v>
      </c>
      <c r="BU150" s="3">
        <v>44411</v>
      </c>
      <c r="BV150" s="3">
        <v>44367</v>
      </c>
      <c r="BW150" s="3">
        <v>44412</v>
      </c>
      <c r="BX150">
        <v>7676</v>
      </c>
      <c r="BY150">
        <v>7676</v>
      </c>
      <c r="BZ150" t="s">
        <v>115</v>
      </c>
      <c r="CA150">
        <v>0</v>
      </c>
      <c r="CB150" s="2">
        <v>0</v>
      </c>
      <c r="CC150" s="2">
        <v>0</v>
      </c>
    </row>
    <row r="151" spans="1:81" x14ac:dyDescent="0.25">
      <c r="A151" t="s">
        <v>174</v>
      </c>
      <c r="B151" t="s">
        <v>175</v>
      </c>
      <c r="C151" t="s">
        <v>81</v>
      </c>
      <c r="D151" t="s">
        <v>176</v>
      </c>
      <c r="E151" t="s">
        <v>83</v>
      </c>
      <c r="F151" t="s">
        <v>84</v>
      </c>
      <c r="G151" t="s">
        <v>85</v>
      </c>
      <c r="H151" t="s">
        <v>86</v>
      </c>
      <c r="I151" t="s">
        <v>177</v>
      </c>
      <c r="J151" t="s">
        <v>114</v>
      </c>
      <c r="K151" t="s">
        <v>115</v>
      </c>
      <c r="L151" t="s">
        <v>99</v>
      </c>
      <c r="M151">
        <f t="shared" si="8"/>
        <v>11171</v>
      </c>
      <c r="N151" t="str">
        <f>VLOOKUP(M151,[1]data1!$G$2:$H$10,2,FALSE)</f>
        <v>M7A</v>
      </c>
      <c r="O151" t="s">
        <v>578</v>
      </c>
      <c r="P151" t="str">
        <f t="shared" si="6"/>
        <v>S034M7A</v>
      </c>
      <c r="Q151">
        <v>11500000</v>
      </c>
      <c r="R151">
        <v>5400000</v>
      </c>
      <c r="S151">
        <f t="shared" si="7"/>
        <v>16900000</v>
      </c>
      <c r="T151" t="s">
        <v>178</v>
      </c>
      <c r="U151">
        <v>11171</v>
      </c>
      <c r="V151" s="2">
        <v>12675000</v>
      </c>
      <c r="W151" s="2">
        <v>16900000</v>
      </c>
      <c r="X151" s="2">
        <v>5210</v>
      </c>
      <c r="Y151" s="2">
        <v>143815693</v>
      </c>
      <c r="Z151" s="2">
        <v>232941300</v>
      </c>
      <c r="AA151" s="2">
        <v>23</v>
      </c>
      <c r="AB151" s="2">
        <v>919544</v>
      </c>
      <c r="AC151" s="2">
        <v>1239000</v>
      </c>
      <c r="AD151">
        <v>0</v>
      </c>
      <c r="AE151">
        <v>0</v>
      </c>
      <c r="AF151">
        <v>0</v>
      </c>
      <c r="AG151">
        <v>0</v>
      </c>
      <c r="AH151" s="2">
        <v>0</v>
      </c>
      <c r="AI151" s="2">
        <v>0</v>
      </c>
      <c r="AJ151" s="2">
        <v>0</v>
      </c>
      <c r="AK151">
        <v>0</v>
      </c>
      <c r="AL151" s="2">
        <v>0</v>
      </c>
      <c r="AM151" s="2">
        <v>0</v>
      </c>
      <c r="AN151">
        <v>0</v>
      </c>
      <c r="AO151" s="2">
        <v>0</v>
      </c>
      <c r="AP151" s="2">
        <v>0</v>
      </c>
      <c r="AQ151">
        <v>0</v>
      </c>
      <c r="AR151">
        <v>0</v>
      </c>
      <c r="AS151" s="2">
        <v>227500</v>
      </c>
      <c r="AT151" s="2">
        <v>197794</v>
      </c>
      <c r="AU151" s="2">
        <v>5190</v>
      </c>
      <c r="AV151" s="2">
        <v>143177075</v>
      </c>
      <c r="AW151" s="2">
        <v>231843300</v>
      </c>
      <c r="AX151">
        <v>0</v>
      </c>
      <c r="AY151" s="2">
        <v>0</v>
      </c>
      <c r="AZ151" s="2">
        <v>0</v>
      </c>
      <c r="BA151">
        <v>36</v>
      </c>
      <c r="BB151" s="2">
        <v>1811048</v>
      </c>
      <c r="BC151" s="2">
        <v>3206000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s="2">
        <v>64794645</v>
      </c>
      <c r="BN151" s="2">
        <v>107319800</v>
      </c>
      <c r="BO151" s="2">
        <v>30148817</v>
      </c>
      <c r="BP151" s="2">
        <v>49655600</v>
      </c>
      <c r="BQ151" s="2">
        <v>5762416</v>
      </c>
      <c r="BR151" s="2">
        <v>10089500</v>
      </c>
      <c r="BS151" s="2">
        <v>42471197</v>
      </c>
      <c r="BT151" s="2">
        <v>64778400</v>
      </c>
      <c r="BU151" s="3">
        <v>44411</v>
      </c>
      <c r="BV151" s="3">
        <v>44408</v>
      </c>
      <c r="BW151" s="3">
        <v>44412</v>
      </c>
      <c r="BX151">
        <v>5190</v>
      </c>
      <c r="BY151">
        <v>5190</v>
      </c>
      <c r="BZ151" t="s">
        <v>115</v>
      </c>
      <c r="CA151">
        <v>0</v>
      </c>
      <c r="CB151" s="2">
        <v>0</v>
      </c>
      <c r="CC151" s="2">
        <v>0</v>
      </c>
    </row>
    <row r="152" spans="1:81" x14ac:dyDescent="0.25">
      <c r="A152" t="s">
        <v>174</v>
      </c>
      <c r="B152" t="s">
        <v>175</v>
      </c>
      <c r="C152" t="s">
        <v>81</v>
      </c>
      <c r="D152" t="s">
        <v>176</v>
      </c>
      <c r="E152" t="s">
        <v>83</v>
      </c>
      <c r="F152" t="s">
        <v>84</v>
      </c>
      <c r="G152" t="s">
        <v>85</v>
      </c>
      <c r="H152" t="s">
        <v>86</v>
      </c>
      <c r="I152" t="s">
        <v>177</v>
      </c>
      <c r="J152" t="s">
        <v>114</v>
      </c>
      <c r="K152" t="s">
        <v>115</v>
      </c>
      <c r="L152" t="s">
        <v>99</v>
      </c>
      <c r="M152">
        <f t="shared" si="8"/>
        <v>11172</v>
      </c>
      <c r="N152" t="str">
        <f>VLOOKUP(M152,[1]data1!$G$2:$H$10,2,FALSE)</f>
        <v>M7B</v>
      </c>
      <c r="O152" t="s">
        <v>578</v>
      </c>
      <c r="P152" t="str">
        <f t="shared" si="6"/>
        <v>S034M7B</v>
      </c>
      <c r="Q152">
        <v>17000000</v>
      </c>
      <c r="R152">
        <v>2600000</v>
      </c>
      <c r="S152">
        <f t="shared" si="7"/>
        <v>19600000</v>
      </c>
      <c r="T152" t="s">
        <v>178</v>
      </c>
      <c r="U152">
        <v>11172</v>
      </c>
      <c r="V152" s="2">
        <v>18711000</v>
      </c>
      <c r="W152" s="2">
        <v>24300000</v>
      </c>
      <c r="X152" s="2">
        <v>7253</v>
      </c>
      <c r="Y152" s="2">
        <v>145690191</v>
      </c>
      <c r="Z152" s="2">
        <v>220126000</v>
      </c>
      <c r="AA152" s="2">
        <v>26</v>
      </c>
      <c r="AB152" s="2">
        <v>751906</v>
      </c>
      <c r="AC152" s="2">
        <v>954500</v>
      </c>
      <c r="AD152">
        <v>0</v>
      </c>
      <c r="AE152">
        <v>0</v>
      </c>
      <c r="AF152">
        <v>0</v>
      </c>
      <c r="AG152">
        <v>0</v>
      </c>
      <c r="AH152" s="2">
        <v>0</v>
      </c>
      <c r="AI152" s="2">
        <v>0</v>
      </c>
      <c r="AJ152" s="2">
        <v>0</v>
      </c>
      <c r="AK152">
        <v>0</v>
      </c>
      <c r="AL152" s="2">
        <v>0</v>
      </c>
      <c r="AM152" s="2">
        <v>0</v>
      </c>
      <c r="AN152">
        <v>72</v>
      </c>
      <c r="AO152" s="2">
        <v>691099</v>
      </c>
      <c r="AP152" s="2">
        <v>1262000</v>
      </c>
      <c r="AQ152">
        <v>0</v>
      </c>
      <c r="AR152">
        <v>0</v>
      </c>
      <c r="AS152" s="2">
        <v>133400</v>
      </c>
      <c r="AT152" s="2">
        <v>142953</v>
      </c>
      <c r="AU152" s="2">
        <v>7161</v>
      </c>
      <c r="AV152" s="2">
        <v>144561857</v>
      </c>
      <c r="AW152" s="2">
        <v>218212500</v>
      </c>
      <c r="AX152">
        <v>0</v>
      </c>
      <c r="AY152" s="2">
        <v>0</v>
      </c>
      <c r="AZ152" s="2">
        <v>0</v>
      </c>
      <c r="BA152">
        <v>325</v>
      </c>
      <c r="BB152" s="2">
        <v>7100544</v>
      </c>
      <c r="BC152" s="2">
        <v>11327700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s="2">
        <v>37015559</v>
      </c>
      <c r="BN152" s="2">
        <v>63559100</v>
      </c>
      <c r="BO152" s="2">
        <v>37044833</v>
      </c>
      <c r="BP152" s="2">
        <v>61777100</v>
      </c>
      <c r="BQ152" s="2">
        <v>13471665</v>
      </c>
      <c r="BR152" s="2">
        <v>20083000</v>
      </c>
      <c r="BS152" s="2">
        <v>56585097</v>
      </c>
      <c r="BT152" s="2">
        <v>72206300</v>
      </c>
      <c r="BU152" s="3">
        <v>44411</v>
      </c>
      <c r="BV152" s="3">
        <v>44408</v>
      </c>
      <c r="BW152" s="3">
        <v>44412</v>
      </c>
      <c r="BX152">
        <v>7161</v>
      </c>
      <c r="BY152">
        <v>7161</v>
      </c>
      <c r="BZ152" t="s">
        <v>115</v>
      </c>
      <c r="CA152">
        <v>0</v>
      </c>
      <c r="CB152" s="2">
        <v>0</v>
      </c>
      <c r="CC152" s="2">
        <v>0</v>
      </c>
    </row>
    <row r="153" spans="1:81" x14ac:dyDescent="0.25">
      <c r="A153" t="s">
        <v>174</v>
      </c>
      <c r="B153" t="s">
        <v>175</v>
      </c>
      <c r="C153" t="s">
        <v>81</v>
      </c>
      <c r="D153" t="s">
        <v>176</v>
      </c>
      <c r="E153" t="s">
        <v>83</v>
      </c>
      <c r="F153" t="s">
        <v>84</v>
      </c>
      <c r="G153" t="s">
        <v>85</v>
      </c>
      <c r="H153" t="s">
        <v>86</v>
      </c>
      <c r="I153" t="s">
        <v>177</v>
      </c>
      <c r="J153" t="s">
        <v>114</v>
      </c>
      <c r="K153" t="s">
        <v>115</v>
      </c>
      <c r="L153" t="s">
        <v>99</v>
      </c>
      <c r="M153">
        <f t="shared" si="8"/>
        <v>11173</v>
      </c>
      <c r="N153" t="str">
        <f>VLOOKUP(M153,[1]data1!$G$2:$H$10,2,FALSE)</f>
        <v>M7C</v>
      </c>
      <c r="O153" t="s">
        <v>578</v>
      </c>
      <c r="P153" t="str">
        <f t="shared" si="6"/>
        <v>S034M7C</v>
      </c>
      <c r="Q153">
        <v>14700000</v>
      </c>
      <c r="R153">
        <v>0</v>
      </c>
      <c r="S153">
        <f t="shared" si="7"/>
        <v>14700000</v>
      </c>
      <c r="T153" t="s">
        <v>178</v>
      </c>
      <c r="U153">
        <v>11173</v>
      </c>
      <c r="V153" s="2">
        <v>16150000</v>
      </c>
      <c r="W153" s="2">
        <v>19000000</v>
      </c>
      <c r="X153" s="2">
        <v>5830</v>
      </c>
      <c r="Y153" s="2">
        <v>209477123</v>
      </c>
      <c r="Z153" s="2">
        <v>299411160</v>
      </c>
      <c r="AA153">
        <v>21</v>
      </c>
      <c r="AB153" s="2">
        <v>982728</v>
      </c>
      <c r="AC153" s="2">
        <v>1151000</v>
      </c>
      <c r="AD153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>
        <v>0</v>
      </c>
      <c r="AL153" s="2">
        <v>0</v>
      </c>
      <c r="AM153" s="2">
        <v>0</v>
      </c>
      <c r="AN153">
        <v>0</v>
      </c>
      <c r="AO153" s="2">
        <v>0</v>
      </c>
      <c r="AP153" s="2">
        <v>0</v>
      </c>
      <c r="AQ153">
        <v>0</v>
      </c>
      <c r="AR153">
        <v>0</v>
      </c>
      <c r="AS153" s="2">
        <v>70000</v>
      </c>
      <c r="AT153" s="2">
        <v>153382</v>
      </c>
      <c r="AU153" s="2">
        <v>5822</v>
      </c>
      <c r="AV153" s="2">
        <v>209249447</v>
      </c>
      <c r="AW153" s="2">
        <v>299107160</v>
      </c>
      <c r="AX153">
        <v>0</v>
      </c>
      <c r="AY153" s="2">
        <v>0</v>
      </c>
      <c r="AZ153" s="2">
        <v>0</v>
      </c>
      <c r="BA153">
        <v>0</v>
      </c>
      <c r="BB153">
        <v>0</v>
      </c>
      <c r="BC153">
        <v>0</v>
      </c>
      <c r="BD153">
        <v>0</v>
      </c>
      <c r="BE153" s="2">
        <v>0</v>
      </c>
      <c r="BF153" s="2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 s="2">
        <v>0</v>
      </c>
      <c r="BM153" s="2">
        <v>61266006</v>
      </c>
      <c r="BN153" s="2">
        <v>87660500</v>
      </c>
      <c r="BO153" s="2">
        <v>64561688</v>
      </c>
      <c r="BP153" s="2">
        <v>95493760</v>
      </c>
      <c r="BQ153" s="2">
        <v>24240010</v>
      </c>
      <c r="BR153" s="2">
        <v>34419000</v>
      </c>
      <c r="BS153" s="2">
        <v>57179359</v>
      </c>
      <c r="BT153" s="2">
        <v>78614900</v>
      </c>
      <c r="BU153" s="3">
        <v>44411</v>
      </c>
      <c r="BV153" s="3">
        <v>44396</v>
      </c>
      <c r="BW153" s="3">
        <v>44412</v>
      </c>
      <c r="BX153">
        <v>5822</v>
      </c>
      <c r="BY153">
        <v>5822</v>
      </c>
      <c r="BZ153" t="s">
        <v>115</v>
      </c>
      <c r="CA153">
        <v>0</v>
      </c>
      <c r="CB153">
        <v>0</v>
      </c>
      <c r="CC153">
        <v>0</v>
      </c>
    </row>
    <row r="154" spans="1:81" x14ac:dyDescent="0.25">
      <c r="A154" t="s">
        <v>174</v>
      </c>
      <c r="B154" t="s">
        <v>175</v>
      </c>
      <c r="C154" t="s">
        <v>81</v>
      </c>
      <c r="D154" t="s">
        <v>176</v>
      </c>
      <c r="E154" t="s">
        <v>83</v>
      </c>
      <c r="F154" t="s">
        <v>84</v>
      </c>
      <c r="G154" t="s">
        <v>85</v>
      </c>
      <c r="H154" t="s">
        <v>86</v>
      </c>
      <c r="I154" t="s">
        <v>177</v>
      </c>
      <c r="J154" t="s">
        <v>114</v>
      </c>
      <c r="K154" t="s">
        <v>115</v>
      </c>
      <c r="L154" t="s">
        <v>99</v>
      </c>
      <c r="M154">
        <f t="shared" si="8"/>
        <v>11281</v>
      </c>
      <c r="N154" t="str">
        <f>VLOOKUP(M154,[1]data1!$G$2:$H$10,2,FALSE)</f>
        <v>M8A</v>
      </c>
      <c r="O154" t="s">
        <v>579</v>
      </c>
      <c r="P154" t="str">
        <f t="shared" si="6"/>
        <v>S034M8A</v>
      </c>
      <c r="Q154">
        <v>121000000</v>
      </c>
      <c r="R154">
        <v>0</v>
      </c>
      <c r="S154">
        <f t="shared" si="7"/>
        <v>121000000</v>
      </c>
      <c r="T154" t="s">
        <v>178</v>
      </c>
      <c r="U154">
        <v>11281</v>
      </c>
      <c r="V154" s="2">
        <v>133110000</v>
      </c>
      <c r="W154" s="2">
        <v>147900000</v>
      </c>
      <c r="X154" s="2">
        <v>62135</v>
      </c>
      <c r="Y154" s="2">
        <v>792839186</v>
      </c>
      <c r="Z154" s="2">
        <v>1055857900</v>
      </c>
      <c r="AA154" s="2">
        <v>953</v>
      </c>
      <c r="AB154" s="2">
        <v>9032777</v>
      </c>
      <c r="AC154" s="2">
        <v>10600050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>
        <v>0</v>
      </c>
      <c r="AL154" s="2">
        <v>0</v>
      </c>
      <c r="AM154" s="2">
        <v>0</v>
      </c>
      <c r="AN154">
        <v>0</v>
      </c>
      <c r="AO154" s="2">
        <v>0</v>
      </c>
      <c r="AP154" s="2">
        <v>0</v>
      </c>
      <c r="AQ154">
        <v>0</v>
      </c>
      <c r="AR154">
        <v>0</v>
      </c>
      <c r="AS154" s="2">
        <v>662045</v>
      </c>
      <c r="AT154" s="2">
        <v>1038808</v>
      </c>
      <c r="AU154" s="2">
        <v>61643</v>
      </c>
      <c r="AV154" s="2">
        <v>789006296</v>
      </c>
      <c r="AW154" s="2">
        <v>1050736400</v>
      </c>
      <c r="AX154" s="2">
        <v>0</v>
      </c>
      <c r="AY154" s="2">
        <v>0</v>
      </c>
      <c r="AZ154" s="2">
        <v>0</v>
      </c>
      <c r="BA154">
        <v>108</v>
      </c>
      <c r="BB154" s="2">
        <v>1011853</v>
      </c>
      <c r="BC154" s="2">
        <v>1335600</v>
      </c>
      <c r="BD154" s="2">
        <v>0</v>
      </c>
      <c r="BE154" s="2">
        <v>0</v>
      </c>
      <c r="BF154" s="2">
        <v>0</v>
      </c>
      <c r="BG154">
        <v>0</v>
      </c>
      <c r="BH154" s="2">
        <v>0</v>
      </c>
      <c r="BI154" s="2">
        <v>0</v>
      </c>
      <c r="BJ154">
        <v>0</v>
      </c>
      <c r="BK154" s="2">
        <v>0</v>
      </c>
      <c r="BL154" s="2">
        <v>0</v>
      </c>
      <c r="BM154" s="2">
        <v>359921514</v>
      </c>
      <c r="BN154" s="2">
        <v>469202500</v>
      </c>
      <c r="BO154" s="2">
        <v>90487687</v>
      </c>
      <c r="BP154" s="2">
        <v>119991325</v>
      </c>
      <c r="BQ154" s="2">
        <v>93206012</v>
      </c>
      <c r="BR154" s="2">
        <v>126922525</v>
      </c>
      <c r="BS154" s="2">
        <v>243107655</v>
      </c>
      <c r="BT154" s="2">
        <v>331333900</v>
      </c>
      <c r="BU154" s="3">
        <v>44411</v>
      </c>
      <c r="BV154" s="3">
        <v>44408</v>
      </c>
      <c r="BW154" s="3">
        <v>44412</v>
      </c>
      <c r="BX154">
        <v>61643</v>
      </c>
      <c r="BY154">
        <v>61643</v>
      </c>
      <c r="BZ154" t="s">
        <v>115</v>
      </c>
      <c r="CA154">
        <v>0</v>
      </c>
      <c r="CB154" s="2">
        <v>0</v>
      </c>
      <c r="CC154" s="2">
        <v>0</v>
      </c>
    </row>
    <row r="155" spans="1:81" x14ac:dyDescent="0.25">
      <c r="A155" t="s">
        <v>174</v>
      </c>
      <c r="B155" t="s">
        <v>175</v>
      </c>
      <c r="C155" t="s">
        <v>81</v>
      </c>
      <c r="D155" t="s">
        <v>176</v>
      </c>
      <c r="E155" t="s">
        <v>83</v>
      </c>
      <c r="F155" t="s">
        <v>84</v>
      </c>
      <c r="G155" t="s">
        <v>85</v>
      </c>
      <c r="H155" t="s">
        <v>86</v>
      </c>
      <c r="I155" t="s">
        <v>177</v>
      </c>
      <c r="J155" t="s">
        <v>114</v>
      </c>
      <c r="K155" t="s">
        <v>115</v>
      </c>
      <c r="L155" t="s">
        <v>99</v>
      </c>
      <c r="M155">
        <f t="shared" si="8"/>
        <v>11282</v>
      </c>
      <c r="N155" t="str">
        <f>VLOOKUP(M155,[1]data1!$G$2:$H$10,2,FALSE)</f>
        <v>M8B</v>
      </c>
      <c r="O155" t="s">
        <v>579</v>
      </c>
      <c r="P155" t="str">
        <f t="shared" si="6"/>
        <v>S034M8B</v>
      </c>
      <c r="Q155">
        <v>150200000</v>
      </c>
      <c r="R155">
        <v>0</v>
      </c>
      <c r="S155">
        <f t="shared" si="7"/>
        <v>150200000</v>
      </c>
      <c r="T155" t="s">
        <v>178</v>
      </c>
      <c r="U155">
        <v>11282</v>
      </c>
      <c r="V155" s="2">
        <v>165240000</v>
      </c>
      <c r="W155" s="2">
        <v>183600000</v>
      </c>
      <c r="X155" s="2">
        <v>75676</v>
      </c>
      <c r="Y155" s="2">
        <v>512300774</v>
      </c>
      <c r="Z155" s="2">
        <v>675708900</v>
      </c>
      <c r="AA155" s="2">
        <v>2362</v>
      </c>
      <c r="AB155" s="2">
        <v>11398717</v>
      </c>
      <c r="AC155" s="2">
        <v>13320600</v>
      </c>
      <c r="AD155" s="2">
        <v>0</v>
      </c>
      <c r="AE155" s="2">
        <v>0</v>
      </c>
      <c r="AF155" s="2">
        <v>0</v>
      </c>
      <c r="AG155" s="2">
        <v>0</v>
      </c>
      <c r="AH155" s="2">
        <v>80</v>
      </c>
      <c r="AI155" s="2">
        <v>238908</v>
      </c>
      <c r="AJ155" s="2">
        <v>360000</v>
      </c>
      <c r="AK155" s="2">
        <v>16</v>
      </c>
      <c r="AL155" s="2">
        <v>80834</v>
      </c>
      <c r="AM155" s="2">
        <v>112100</v>
      </c>
      <c r="AN155" s="2">
        <v>0</v>
      </c>
      <c r="AO155" s="2">
        <v>0</v>
      </c>
      <c r="AP155" s="2">
        <v>0</v>
      </c>
      <c r="AQ155">
        <v>0</v>
      </c>
      <c r="AR155">
        <v>0</v>
      </c>
      <c r="AS155" s="2">
        <v>722820</v>
      </c>
      <c r="AT155" s="2">
        <v>419927</v>
      </c>
      <c r="AU155" s="2">
        <v>73903</v>
      </c>
      <c r="AV155" s="2">
        <v>505290338</v>
      </c>
      <c r="AW155" s="2">
        <v>666611650</v>
      </c>
      <c r="AX155" s="2">
        <v>0</v>
      </c>
      <c r="AY155" s="2">
        <v>0</v>
      </c>
      <c r="AZ155" s="2">
        <v>0</v>
      </c>
      <c r="BA155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>
        <v>0</v>
      </c>
      <c r="BH155" s="2">
        <v>0</v>
      </c>
      <c r="BI155" s="2">
        <v>0</v>
      </c>
      <c r="BJ155">
        <v>0</v>
      </c>
      <c r="BK155" s="2">
        <v>-73679</v>
      </c>
      <c r="BL155" s="2">
        <v>635100</v>
      </c>
      <c r="BM155" s="2">
        <v>310128089</v>
      </c>
      <c r="BN155" s="2">
        <v>395208800</v>
      </c>
      <c r="BO155" s="2">
        <v>131700011</v>
      </c>
      <c r="BP155" s="2">
        <v>182778700</v>
      </c>
      <c r="BQ155" s="2">
        <v>17318758</v>
      </c>
      <c r="BR155" s="2">
        <v>23191750</v>
      </c>
      <c r="BS155" s="2">
        <v>45637349</v>
      </c>
      <c r="BT155" s="2">
        <v>64728400</v>
      </c>
      <c r="BU155" s="3">
        <v>44411</v>
      </c>
      <c r="BV155" s="3">
        <v>44411</v>
      </c>
      <c r="BW155" s="3">
        <v>44412</v>
      </c>
      <c r="BX155">
        <v>73903</v>
      </c>
      <c r="BY155">
        <v>73903</v>
      </c>
      <c r="BZ155" t="s">
        <v>115</v>
      </c>
      <c r="CA155">
        <v>0</v>
      </c>
      <c r="CB155" s="2">
        <v>0</v>
      </c>
      <c r="CC155" s="2">
        <v>0</v>
      </c>
    </row>
    <row r="156" spans="1:81" x14ac:dyDescent="0.25">
      <c r="A156" t="s">
        <v>174</v>
      </c>
      <c r="B156" t="s">
        <v>175</v>
      </c>
      <c r="C156" t="s">
        <v>81</v>
      </c>
      <c r="D156" t="s">
        <v>176</v>
      </c>
      <c r="E156" t="s">
        <v>83</v>
      </c>
      <c r="F156" t="s">
        <v>84</v>
      </c>
      <c r="G156" t="s">
        <v>85</v>
      </c>
      <c r="H156" t="s">
        <v>86</v>
      </c>
      <c r="I156" t="s">
        <v>177</v>
      </c>
      <c r="J156" t="s">
        <v>114</v>
      </c>
      <c r="K156" t="s">
        <v>115</v>
      </c>
      <c r="L156" t="s">
        <v>99</v>
      </c>
      <c r="M156">
        <f t="shared" si="8"/>
        <v>11283</v>
      </c>
      <c r="N156" t="str">
        <f>VLOOKUP(M156,[1]data1!$G$2:$H$10,2,FALSE)</f>
        <v>M8C</v>
      </c>
      <c r="O156" t="s">
        <v>579</v>
      </c>
      <c r="P156" t="str">
        <f t="shared" si="6"/>
        <v>S034M8C</v>
      </c>
      <c r="Q156">
        <v>92100000</v>
      </c>
      <c r="R156">
        <v>0</v>
      </c>
      <c r="S156">
        <f t="shared" si="7"/>
        <v>92100000</v>
      </c>
      <c r="T156" t="s">
        <v>178</v>
      </c>
      <c r="U156">
        <v>11283</v>
      </c>
      <c r="V156" s="2">
        <v>101277000</v>
      </c>
      <c r="W156" s="2">
        <v>108900000</v>
      </c>
      <c r="X156" s="2">
        <v>32266</v>
      </c>
      <c r="Y156" s="2">
        <v>300690824</v>
      </c>
      <c r="Z156" s="2">
        <v>379102310</v>
      </c>
      <c r="AA156" s="2">
        <v>831</v>
      </c>
      <c r="AB156" s="2">
        <v>6775406</v>
      </c>
      <c r="AC156" s="2">
        <v>7598620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270</v>
      </c>
      <c r="AL156" s="2">
        <v>6395950</v>
      </c>
      <c r="AM156" s="2">
        <v>7702900</v>
      </c>
      <c r="AN156">
        <v>0</v>
      </c>
      <c r="AO156" s="2">
        <v>0</v>
      </c>
      <c r="AP156" s="2">
        <v>0</v>
      </c>
      <c r="AQ156">
        <v>0</v>
      </c>
      <c r="AR156">
        <v>0</v>
      </c>
      <c r="AS156" s="2">
        <v>145666</v>
      </c>
      <c r="AT156" s="2">
        <v>307493</v>
      </c>
      <c r="AU156" s="2">
        <v>31436</v>
      </c>
      <c r="AV156" s="2">
        <v>289618628</v>
      </c>
      <c r="AW156" s="2">
        <v>362686260</v>
      </c>
      <c r="AX156" s="2">
        <v>0</v>
      </c>
      <c r="AY156" s="2">
        <v>0</v>
      </c>
      <c r="AZ156" s="2">
        <v>0</v>
      </c>
      <c r="BA156">
        <v>240</v>
      </c>
      <c r="BB156" s="2">
        <v>1069992</v>
      </c>
      <c r="BC156" s="2">
        <v>1320000</v>
      </c>
      <c r="BD156" s="2">
        <v>0</v>
      </c>
      <c r="BE156" s="2">
        <v>0</v>
      </c>
      <c r="BF156" s="2">
        <v>0</v>
      </c>
      <c r="BG156">
        <v>0</v>
      </c>
      <c r="BH156" s="2">
        <v>0</v>
      </c>
      <c r="BI156" s="2">
        <v>0</v>
      </c>
      <c r="BJ156">
        <v>0</v>
      </c>
      <c r="BK156" s="2">
        <v>-1875</v>
      </c>
      <c r="BL156" s="2">
        <v>3422000</v>
      </c>
      <c r="BM156" s="2">
        <v>144369421</v>
      </c>
      <c r="BN156" s="2">
        <v>179422050</v>
      </c>
      <c r="BO156" s="2">
        <v>49101637</v>
      </c>
      <c r="BP156" s="2">
        <v>62543225</v>
      </c>
      <c r="BQ156" s="2">
        <v>30125902</v>
      </c>
      <c r="BR156" s="2">
        <v>37616110</v>
      </c>
      <c r="BS156" s="2">
        <v>61966104</v>
      </c>
      <c r="BT156" s="2">
        <v>78138575</v>
      </c>
      <c r="BU156" s="3">
        <v>44411</v>
      </c>
      <c r="BV156" s="3">
        <v>44411</v>
      </c>
      <c r="BW156" s="3">
        <v>44412</v>
      </c>
      <c r="BX156">
        <v>31436</v>
      </c>
      <c r="BY156">
        <v>31436</v>
      </c>
      <c r="BZ156" t="s">
        <v>115</v>
      </c>
      <c r="CA156">
        <v>0</v>
      </c>
      <c r="CB156" s="2">
        <v>0</v>
      </c>
      <c r="CC156" s="2">
        <v>0</v>
      </c>
    </row>
    <row r="157" spans="1:81" x14ac:dyDescent="0.25">
      <c r="A157" t="s">
        <v>174</v>
      </c>
      <c r="B157" t="s">
        <v>175</v>
      </c>
      <c r="C157" t="s">
        <v>81</v>
      </c>
      <c r="D157" t="s">
        <v>176</v>
      </c>
      <c r="E157" t="s">
        <v>83</v>
      </c>
      <c r="F157" t="s">
        <v>84</v>
      </c>
      <c r="G157" t="s">
        <v>85</v>
      </c>
      <c r="H157" t="s">
        <v>86</v>
      </c>
      <c r="I157" t="s">
        <v>177</v>
      </c>
      <c r="J157" t="s">
        <v>114</v>
      </c>
      <c r="K157" t="s">
        <v>115</v>
      </c>
      <c r="L157" t="s">
        <v>99</v>
      </c>
      <c r="M157">
        <f t="shared" si="8"/>
        <v>11384</v>
      </c>
      <c r="N157" t="str">
        <f>VLOOKUP(M157,[1]data1!$G$2:$H$10,2,FALSE)</f>
        <v>M8D</v>
      </c>
      <c r="O157" t="s">
        <v>579</v>
      </c>
      <c r="P157" t="str">
        <f t="shared" si="6"/>
        <v>S034M8D</v>
      </c>
      <c r="Q157">
        <v>99100000</v>
      </c>
      <c r="R157">
        <v>1300000</v>
      </c>
      <c r="S157">
        <f t="shared" si="7"/>
        <v>100400000</v>
      </c>
      <c r="T157" t="s">
        <v>178</v>
      </c>
      <c r="U157">
        <v>11384</v>
      </c>
      <c r="V157" s="2">
        <v>108976000</v>
      </c>
      <c r="W157" s="2">
        <v>111200000</v>
      </c>
      <c r="X157" s="2">
        <v>5617</v>
      </c>
      <c r="Y157" s="2">
        <v>83411480</v>
      </c>
      <c r="Z157" s="2">
        <v>108390750</v>
      </c>
      <c r="AA157" s="2">
        <v>218</v>
      </c>
      <c r="AB157" s="2">
        <v>8721217</v>
      </c>
      <c r="AC157" s="2">
        <v>9056500</v>
      </c>
      <c r="AD157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>
        <v>406</v>
      </c>
      <c r="AL157" s="2">
        <v>2332177</v>
      </c>
      <c r="AM157" s="2">
        <v>3574100</v>
      </c>
      <c r="AN157">
        <v>0</v>
      </c>
      <c r="AO157" s="2">
        <v>0</v>
      </c>
      <c r="AP157" s="2">
        <v>0</v>
      </c>
      <c r="AQ157">
        <v>0</v>
      </c>
      <c r="AR157">
        <v>0</v>
      </c>
      <c r="AS157" s="2">
        <v>340827</v>
      </c>
      <c r="AT157" s="2">
        <v>247909</v>
      </c>
      <c r="AU157" s="2">
        <v>4995</v>
      </c>
      <c r="AV157" s="2">
        <v>72970260</v>
      </c>
      <c r="AW157" s="2">
        <v>95853050</v>
      </c>
      <c r="AX157">
        <v>70</v>
      </c>
      <c r="AY157" s="2">
        <v>3118714</v>
      </c>
      <c r="AZ157" s="2">
        <v>3343000</v>
      </c>
      <c r="BA157">
        <v>0</v>
      </c>
      <c r="BB157">
        <v>0</v>
      </c>
      <c r="BC157">
        <v>0</v>
      </c>
      <c r="BD157" s="2">
        <v>815</v>
      </c>
      <c r="BE157" s="2">
        <v>7823054</v>
      </c>
      <c r="BF157" s="2">
        <v>11053000</v>
      </c>
      <c r="BG157">
        <v>31</v>
      </c>
      <c r="BH157" s="2">
        <v>345271</v>
      </c>
      <c r="BI157" s="2">
        <v>229800</v>
      </c>
      <c r="BJ157">
        <v>0</v>
      </c>
      <c r="BK157" s="2">
        <v>-88098</v>
      </c>
      <c r="BL157" s="2">
        <v>276000</v>
      </c>
      <c r="BM157" s="2">
        <v>57629358</v>
      </c>
      <c r="BN157" s="2">
        <v>74881950</v>
      </c>
      <c r="BO157" s="2">
        <v>7318123</v>
      </c>
      <c r="BP157" s="2">
        <v>9642800</v>
      </c>
      <c r="BQ157" s="2">
        <v>696148</v>
      </c>
      <c r="BR157" s="2">
        <v>960800</v>
      </c>
      <c r="BS157" s="2">
        <v>7326631</v>
      </c>
      <c r="BT157" s="2">
        <v>10367500</v>
      </c>
      <c r="BU157" s="3">
        <v>44411</v>
      </c>
      <c r="BV157" s="3">
        <v>44411</v>
      </c>
      <c r="BW157" s="3">
        <v>44412</v>
      </c>
      <c r="BX157">
        <v>4995</v>
      </c>
      <c r="BY157">
        <v>4995</v>
      </c>
      <c r="BZ157" t="s">
        <v>115</v>
      </c>
      <c r="CA157">
        <v>0</v>
      </c>
      <c r="CB157" s="2">
        <v>0</v>
      </c>
      <c r="CC157" s="2">
        <v>0</v>
      </c>
    </row>
    <row r="158" spans="1:81" x14ac:dyDescent="0.25">
      <c r="A158" t="s">
        <v>179</v>
      </c>
      <c r="B158" t="s">
        <v>180</v>
      </c>
      <c r="C158" t="s">
        <v>81</v>
      </c>
      <c r="D158" t="s">
        <v>181</v>
      </c>
      <c r="E158" t="s">
        <v>83</v>
      </c>
      <c r="F158" t="s">
        <v>84</v>
      </c>
      <c r="G158" t="s">
        <v>85</v>
      </c>
      <c r="H158" t="s">
        <v>141</v>
      </c>
      <c r="I158" t="s">
        <v>182</v>
      </c>
      <c r="J158" t="s">
        <v>114</v>
      </c>
      <c r="K158" t="s">
        <v>122</v>
      </c>
      <c r="L158" t="s">
        <v>99</v>
      </c>
      <c r="M158">
        <f t="shared" si="8"/>
        <v>11161</v>
      </c>
      <c r="N158" t="str">
        <f>VLOOKUP(M158,[1]data1!$G$2:$H$10,2,FALSE)</f>
        <v>M6A</v>
      </c>
      <c r="O158" t="s">
        <v>578</v>
      </c>
      <c r="P158" t="str">
        <f t="shared" si="6"/>
        <v>S035M6A</v>
      </c>
      <c r="Q158">
        <v>11700000</v>
      </c>
      <c r="R158">
        <v>6200000</v>
      </c>
      <c r="S158">
        <f t="shared" si="7"/>
        <v>17900000</v>
      </c>
      <c r="T158" t="s">
        <v>183</v>
      </c>
      <c r="U158">
        <v>11161</v>
      </c>
      <c r="V158" s="2">
        <v>12880000</v>
      </c>
      <c r="W158" s="2">
        <v>18400000</v>
      </c>
      <c r="X158" s="2">
        <v>4374</v>
      </c>
      <c r="Y158" s="2">
        <v>142404541</v>
      </c>
      <c r="Z158" s="2">
        <v>227009800</v>
      </c>
      <c r="AA158" s="2">
        <v>27</v>
      </c>
      <c r="AB158" s="2">
        <v>996025</v>
      </c>
      <c r="AC158" s="2">
        <v>1519500</v>
      </c>
      <c r="AD158">
        <v>0</v>
      </c>
      <c r="AE158">
        <v>0</v>
      </c>
      <c r="AF158">
        <v>0</v>
      </c>
      <c r="AG158">
        <v>0</v>
      </c>
      <c r="AH158" s="2">
        <v>0</v>
      </c>
      <c r="AI158" s="2">
        <v>0</v>
      </c>
      <c r="AJ158" s="2">
        <v>0</v>
      </c>
      <c r="AK158">
        <v>0</v>
      </c>
      <c r="AL158" s="2">
        <v>0</v>
      </c>
      <c r="AM158" s="2">
        <v>0</v>
      </c>
      <c r="AN158">
        <v>0</v>
      </c>
      <c r="AO158" s="2">
        <v>0</v>
      </c>
      <c r="AP158" s="2">
        <v>0</v>
      </c>
      <c r="AQ158">
        <v>0</v>
      </c>
      <c r="AR158">
        <v>0</v>
      </c>
      <c r="AS158" s="2">
        <v>423870</v>
      </c>
      <c r="AT158" s="2">
        <v>95928</v>
      </c>
      <c r="AU158" s="2">
        <v>4364</v>
      </c>
      <c r="AV158" s="2">
        <v>142114882</v>
      </c>
      <c r="AW158" s="2">
        <v>226526600</v>
      </c>
      <c r="AX158">
        <v>0</v>
      </c>
      <c r="AY158" s="2">
        <v>0</v>
      </c>
      <c r="AZ158" s="2">
        <v>0</v>
      </c>
      <c r="BA158">
        <v>0</v>
      </c>
      <c r="BB158" s="2">
        <v>0</v>
      </c>
      <c r="BC158" s="2">
        <v>0</v>
      </c>
      <c r="BD158">
        <v>0</v>
      </c>
      <c r="BE158">
        <v>0</v>
      </c>
      <c r="BF158">
        <v>0</v>
      </c>
      <c r="BG158">
        <v>0</v>
      </c>
      <c r="BH158" s="2">
        <v>0</v>
      </c>
      <c r="BI158" s="2">
        <v>0</v>
      </c>
      <c r="BJ158">
        <v>0</v>
      </c>
      <c r="BK158" s="2">
        <v>0</v>
      </c>
      <c r="BL158" s="2">
        <v>0</v>
      </c>
      <c r="BM158" s="2">
        <v>45808812</v>
      </c>
      <c r="BN158" s="2">
        <v>74373700</v>
      </c>
      <c r="BO158" s="2">
        <v>21558376</v>
      </c>
      <c r="BP158" s="2">
        <v>35697400</v>
      </c>
      <c r="BQ158" s="2">
        <v>13627334</v>
      </c>
      <c r="BR158" s="2">
        <v>23891500</v>
      </c>
      <c r="BS158" s="2">
        <v>61120360</v>
      </c>
      <c r="BT158" s="2">
        <v>92564000</v>
      </c>
      <c r="BU158" s="3">
        <v>44411</v>
      </c>
      <c r="BV158" s="3">
        <v>44394</v>
      </c>
      <c r="BW158" s="3">
        <v>44412</v>
      </c>
      <c r="BX158">
        <v>4364</v>
      </c>
      <c r="BY158">
        <v>4364</v>
      </c>
      <c r="BZ158" t="s">
        <v>122</v>
      </c>
      <c r="CA158">
        <v>0</v>
      </c>
      <c r="CB158" s="2">
        <v>0</v>
      </c>
      <c r="CC158" s="2">
        <v>0</v>
      </c>
    </row>
    <row r="159" spans="1:81" x14ac:dyDescent="0.25">
      <c r="A159" t="s">
        <v>179</v>
      </c>
      <c r="B159" t="s">
        <v>180</v>
      </c>
      <c r="C159" t="s">
        <v>81</v>
      </c>
      <c r="D159" t="s">
        <v>181</v>
      </c>
      <c r="E159" t="s">
        <v>83</v>
      </c>
      <c r="F159" t="s">
        <v>84</v>
      </c>
      <c r="G159" t="s">
        <v>85</v>
      </c>
      <c r="H159" t="s">
        <v>141</v>
      </c>
      <c r="I159" t="s">
        <v>182</v>
      </c>
      <c r="J159" t="s">
        <v>114</v>
      </c>
      <c r="K159" t="s">
        <v>122</v>
      </c>
      <c r="L159" t="s">
        <v>99</v>
      </c>
      <c r="M159">
        <f t="shared" si="8"/>
        <v>11162</v>
      </c>
      <c r="N159" t="str">
        <f>VLOOKUP(M159,[1]data1!$G$2:$H$10,2,FALSE)</f>
        <v>M6B</v>
      </c>
      <c r="O159" t="s">
        <v>578</v>
      </c>
      <c r="P159" t="str">
        <f t="shared" si="6"/>
        <v>S035M6B</v>
      </c>
      <c r="Q159">
        <v>2300000</v>
      </c>
      <c r="R159">
        <v>200000</v>
      </c>
      <c r="S159">
        <f t="shared" si="7"/>
        <v>2500000</v>
      </c>
      <c r="T159" t="s">
        <v>183</v>
      </c>
      <c r="U159">
        <v>11162</v>
      </c>
      <c r="V159" s="2">
        <v>2520000</v>
      </c>
      <c r="W159" s="2">
        <v>3600000</v>
      </c>
      <c r="X159" s="2">
        <v>4881</v>
      </c>
      <c r="Y159" s="2">
        <v>64092846</v>
      </c>
      <c r="Z159" s="2">
        <v>83218300</v>
      </c>
      <c r="AA159">
        <v>31</v>
      </c>
      <c r="AB159" s="2">
        <v>370636</v>
      </c>
      <c r="AC159" s="2">
        <v>437100</v>
      </c>
      <c r="AD159">
        <v>0</v>
      </c>
      <c r="AE159">
        <v>0</v>
      </c>
      <c r="AF159">
        <v>0</v>
      </c>
      <c r="AG159">
        <v>0</v>
      </c>
      <c r="AH159">
        <v>0</v>
      </c>
      <c r="AI159" s="2">
        <v>0</v>
      </c>
      <c r="AJ159" s="2">
        <v>0</v>
      </c>
      <c r="AK159">
        <v>0</v>
      </c>
      <c r="AL159" s="2">
        <v>0</v>
      </c>
      <c r="AM159" s="2">
        <v>0</v>
      </c>
      <c r="AN159">
        <v>0</v>
      </c>
      <c r="AO159" s="2">
        <v>0</v>
      </c>
      <c r="AP159" s="2">
        <v>0</v>
      </c>
      <c r="AQ159">
        <v>0</v>
      </c>
      <c r="AR159">
        <v>0</v>
      </c>
      <c r="AS159" s="2">
        <v>29400</v>
      </c>
      <c r="AT159" s="2">
        <v>48376</v>
      </c>
      <c r="AU159" s="2">
        <v>4870</v>
      </c>
      <c r="AV159" s="2">
        <v>63941495</v>
      </c>
      <c r="AW159" s="2">
        <v>83015700</v>
      </c>
      <c r="AX159">
        <v>0</v>
      </c>
      <c r="AY159" s="2">
        <v>0</v>
      </c>
      <c r="AZ159" s="2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s="2">
        <v>0</v>
      </c>
      <c r="BI159" s="2">
        <v>0</v>
      </c>
      <c r="BJ159">
        <v>0</v>
      </c>
      <c r="BK159" s="2">
        <v>0</v>
      </c>
      <c r="BL159" s="2">
        <v>0</v>
      </c>
      <c r="BM159" s="2">
        <v>9293419</v>
      </c>
      <c r="BN159" s="2">
        <v>13275900</v>
      </c>
      <c r="BO159" s="2">
        <v>5823258</v>
      </c>
      <c r="BP159" s="2">
        <v>9724500</v>
      </c>
      <c r="BQ159" s="2">
        <v>2842340</v>
      </c>
      <c r="BR159" s="2">
        <v>5096400</v>
      </c>
      <c r="BS159" s="2">
        <v>45982478</v>
      </c>
      <c r="BT159" s="2">
        <v>54918900</v>
      </c>
      <c r="BU159" s="3">
        <v>44411</v>
      </c>
      <c r="BV159" s="3">
        <v>44361</v>
      </c>
      <c r="BW159" s="3">
        <v>44412</v>
      </c>
      <c r="BX159">
        <v>4870</v>
      </c>
      <c r="BY159">
        <v>4870</v>
      </c>
      <c r="BZ159" t="s">
        <v>122</v>
      </c>
      <c r="CA159">
        <v>0</v>
      </c>
      <c r="CB159" s="2">
        <v>0</v>
      </c>
      <c r="CC159" s="2">
        <v>0</v>
      </c>
    </row>
    <row r="160" spans="1:81" x14ac:dyDescent="0.25">
      <c r="A160" t="s">
        <v>179</v>
      </c>
      <c r="B160" t="s">
        <v>180</v>
      </c>
      <c r="C160" t="s">
        <v>81</v>
      </c>
      <c r="D160" t="s">
        <v>181</v>
      </c>
      <c r="E160" t="s">
        <v>83</v>
      </c>
      <c r="F160" t="s">
        <v>84</v>
      </c>
      <c r="G160" t="s">
        <v>85</v>
      </c>
      <c r="H160" t="s">
        <v>141</v>
      </c>
      <c r="I160" t="s">
        <v>182</v>
      </c>
      <c r="J160" t="s">
        <v>114</v>
      </c>
      <c r="K160" t="s">
        <v>122</v>
      </c>
      <c r="L160" t="s">
        <v>99</v>
      </c>
      <c r="M160">
        <f t="shared" si="8"/>
        <v>11171</v>
      </c>
      <c r="N160" t="str">
        <f>VLOOKUP(M160,[1]data1!$G$2:$H$10,2,FALSE)</f>
        <v>M7A</v>
      </c>
      <c r="O160" t="s">
        <v>578</v>
      </c>
      <c r="P160" t="str">
        <f t="shared" si="6"/>
        <v>S035M7A</v>
      </c>
      <c r="Q160">
        <v>17200000</v>
      </c>
      <c r="R160">
        <v>6100000</v>
      </c>
      <c r="S160">
        <f t="shared" si="7"/>
        <v>23300000</v>
      </c>
      <c r="T160" t="s">
        <v>183</v>
      </c>
      <c r="U160">
        <v>11171</v>
      </c>
      <c r="V160" s="2">
        <v>18900000</v>
      </c>
      <c r="W160" s="2">
        <v>25200000</v>
      </c>
      <c r="X160" s="2">
        <v>4703</v>
      </c>
      <c r="Y160" s="2">
        <v>152953304</v>
      </c>
      <c r="Z160" s="2">
        <v>238385400</v>
      </c>
      <c r="AA160" s="2">
        <v>33</v>
      </c>
      <c r="AB160" s="2">
        <v>1766726</v>
      </c>
      <c r="AC160" s="2">
        <v>2420900</v>
      </c>
      <c r="AD160">
        <v>0</v>
      </c>
      <c r="AE160">
        <v>0</v>
      </c>
      <c r="AF160">
        <v>0</v>
      </c>
      <c r="AG160">
        <v>0</v>
      </c>
      <c r="AH160" s="2">
        <v>0</v>
      </c>
      <c r="AI160" s="2">
        <v>0</v>
      </c>
      <c r="AJ160" s="2">
        <v>0</v>
      </c>
      <c r="AK160">
        <v>0</v>
      </c>
      <c r="AL160" s="2">
        <v>0</v>
      </c>
      <c r="AM160" s="2">
        <v>0</v>
      </c>
      <c r="AN160">
        <v>0</v>
      </c>
      <c r="AO160" s="2">
        <v>0</v>
      </c>
      <c r="AP160" s="2">
        <v>0</v>
      </c>
      <c r="AQ160">
        <v>0</v>
      </c>
      <c r="AR160">
        <v>0</v>
      </c>
      <c r="AS160" s="2">
        <v>502000</v>
      </c>
      <c r="AT160" s="2">
        <v>282298</v>
      </c>
      <c r="AU160" s="2">
        <v>4687</v>
      </c>
      <c r="AV160" s="2">
        <v>152226965</v>
      </c>
      <c r="AW160" s="2">
        <v>237226400</v>
      </c>
      <c r="AX160">
        <v>0</v>
      </c>
      <c r="AY160" s="2">
        <v>0</v>
      </c>
      <c r="AZ160" s="2">
        <v>0</v>
      </c>
      <c r="BA160">
        <v>12</v>
      </c>
      <c r="BB160" s="2">
        <v>369639</v>
      </c>
      <c r="BC160" s="2">
        <v>672000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 s="2">
        <v>92497816</v>
      </c>
      <c r="BN160" s="2">
        <v>143414100</v>
      </c>
      <c r="BO160" s="2">
        <v>24537318</v>
      </c>
      <c r="BP160" s="2">
        <v>38671000</v>
      </c>
      <c r="BQ160" s="2">
        <v>10353236</v>
      </c>
      <c r="BR160" s="2">
        <v>16080000</v>
      </c>
      <c r="BS160" s="2">
        <v>24838595</v>
      </c>
      <c r="BT160" s="2">
        <v>39061300</v>
      </c>
      <c r="BU160" s="3">
        <v>44411</v>
      </c>
      <c r="BV160" s="3">
        <v>44394</v>
      </c>
      <c r="BW160" s="3">
        <v>44412</v>
      </c>
      <c r="BX160">
        <v>4687</v>
      </c>
      <c r="BY160">
        <v>4687</v>
      </c>
      <c r="BZ160" t="s">
        <v>122</v>
      </c>
      <c r="CA160">
        <v>0</v>
      </c>
      <c r="CB160" s="2">
        <v>0</v>
      </c>
      <c r="CC160" s="2">
        <v>0</v>
      </c>
    </row>
    <row r="161" spans="1:81" x14ac:dyDescent="0.25">
      <c r="A161" t="s">
        <v>179</v>
      </c>
      <c r="B161" t="s">
        <v>180</v>
      </c>
      <c r="C161" t="s">
        <v>81</v>
      </c>
      <c r="D161" t="s">
        <v>181</v>
      </c>
      <c r="E161" t="s">
        <v>83</v>
      </c>
      <c r="F161" t="s">
        <v>84</v>
      </c>
      <c r="G161" t="s">
        <v>85</v>
      </c>
      <c r="H161" t="s">
        <v>141</v>
      </c>
      <c r="I161" t="s">
        <v>182</v>
      </c>
      <c r="J161" t="s">
        <v>114</v>
      </c>
      <c r="K161" t="s">
        <v>122</v>
      </c>
      <c r="L161" t="s">
        <v>99</v>
      </c>
      <c r="M161">
        <f t="shared" si="8"/>
        <v>11172</v>
      </c>
      <c r="N161" t="str">
        <f>VLOOKUP(M161,[1]data1!$G$2:$H$10,2,FALSE)</f>
        <v>M7B</v>
      </c>
      <c r="O161" t="s">
        <v>578</v>
      </c>
      <c r="P161" t="str">
        <f t="shared" si="6"/>
        <v>S035M7B</v>
      </c>
      <c r="Q161">
        <v>24600000</v>
      </c>
      <c r="R161">
        <v>3700000</v>
      </c>
      <c r="S161">
        <f t="shared" si="7"/>
        <v>28300000</v>
      </c>
      <c r="T161" t="s">
        <v>183</v>
      </c>
      <c r="U161">
        <v>11172</v>
      </c>
      <c r="V161" s="2">
        <v>27027000</v>
      </c>
      <c r="W161" s="2">
        <v>35100000</v>
      </c>
      <c r="X161" s="2">
        <v>6376</v>
      </c>
      <c r="Y161" s="2">
        <v>128594238</v>
      </c>
      <c r="Z161" s="2">
        <v>193777400</v>
      </c>
      <c r="AA161" s="2">
        <v>46</v>
      </c>
      <c r="AB161" s="2">
        <v>1017636</v>
      </c>
      <c r="AC161" s="2">
        <v>1147300</v>
      </c>
      <c r="AD161">
        <v>0</v>
      </c>
      <c r="AE161">
        <v>0</v>
      </c>
      <c r="AF161">
        <v>0</v>
      </c>
      <c r="AG161">
        <v>0</v>
      </c>
      <c r="AH161" s="2">
        <v>0</v>
      </c>
      <c r="AI161" s="2">
        <v>0</v>
      </c>
      <c r="AJ161" s="2">
        <v>0</v>
      </c>
      <c r="AK161">
        <v>0</v>
      </c>
      <c r="AL161" s="2">
        <v>0</v>
      </c>
      <c r="AM161" s="2">
        <v>0</v>
      </c>
      <c r="AN161">
        <v>0</v>
      </c>
      <c r="AO161" s="2">
        <v>0</v>
      </c>
      <c r="AP161" s="2">
        <v>0</v>
      </c>
      <c r="AQ161">
        <v>0</v>
      </c>
      <c r="AR161">
        <v>0</v>
      </c>
      <c r="AS161" s="2">
        <v>83400</v>
      </c>
      <c r="AT161" s="2">
        <v>229136</v>
      </c>
      <c r="AU161" s="2">
        <v>6361</v>
      </c>
      <c r="AV161" s="2">
        <v>128257986</v>
      </c>
      <c r="AW161" s="2">
        <v>193253500</v>
      </c>
      <c r="AX161">
        <v>0</v>
      </c>
      <c r="AY161" s="2">
        <v>0</v>
      </c>
      <c r="AZ161" s="2">
        <v>0</v>
      </c>
      <c r="BA161">
        <v>319</v>
      </c>
      <c r="BB161" s="2">
        <v>5244012</v>
      </c>
      <c r="BC161" s="2">
        <v>9058200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 s="2">
        <v>28798799</v>
      </c>
      <c r="BN161" s="2">
        <v>51602700</v>
      </c>
      <c r="BO161" s="2">
        <v>34802189</v>
      </c>
      <c r="BP161" s="2">
        <v>58482900</v>
      </c>
      <c r="BQ161" s="2">
        <v>13240841</v>
      </c>
      <c r="BR161" s="2">
        <v>21384500</v>
      </c>
      <c r="BS161" s="2">
        <v>51461975</v>
      </c>
      <c r="BT161" s="2">
        <v>61809200</v>
      </c>
      <c r="BU161" s="3">
        <v>44411</v>
      </c>
      <c r="BV161" s="3">
        <v>44394</v>
      </c>
      <c r="BW161" s="3">
        <v>44412</v>
      </c>
      <c r="BX161">
        <v>6361</v>
      </c>
      <c r="BY161">
        <v>6361</v>
      </c>
      <c r="BZ161" t="s">
        <v>122</v>
      </c>
      <c r="CA161">
        <v>0</v>
      </c>
      <c r="CB161" s="2">
        <v>0</v>
      </c>
      <c r="CC161" s="2">
        <v>0</v>
      </c>
    </row>
    <row r="162" spans="1:81" x14ac:dyDescent="0.25">
      <c r="A162" t="s">
        <v>179</v>
      </c>
      <c r="B162" t="s">
        <v>180</v>
      </c>
      <c r="C162" t="s">
        <v>81</v>
      </c>
      <c r="D162" t="s">
        <v>181</v>
      </c>
      <c r="E162" t="s">
        <v>83</v>
      </c>
      <c r="F162" t="s">
        <v>84</v>
      </c>
      <c r="G162" t="s">
        <v>85</v>
      </c>
      <c r="H162" t="s">
        <v>141</v>
      </c>
      <c r="I162" t="s">
        <v>182</v>
      </c>
      <c r="J162" t="s">
        <v>114</v>
      </c>
      <c r="K162" t="s">
        <v>122</v>
      </c>
      <c r="L162" t="s">
        <v>99</v>
      </c>
      <c r="M162">
        <f t="shared" si="8"/>
        <v>11173</v>
      </c>
      <c r="N162" t="str">
        <f>VLOOKUP(M162,[1]data1!$G$2:$H$10,2,FALSE)</f>
        <v>M7C</v>
      </c>
      <c r="O162" t="s">
        <v>578</v>
      </c>
      <c r="P162" t="str">
        <f t="shared" si="6"/>
        <v>S035M7C</v>
      </c>
      <c r="Q162">
        <v>16400000</v>
      </c>
      <c r="R162">
        <v>0</v>
      </c>
      <c r="S162">
        <f t="shared" si="7"/>
        <v>16400000</v>
      </c>
      <c r="T162" t="s">
        <v>183</v>
      </c>
      <c r="U162">
        <v>11173</v>
      </c>
      <c r="V162" s="2">
        <v>18020000</v>
      </c>
      <c r="W162" s="2">
        <v>21200000</v>
      </c>
      <c r="X162" s="2">
        <v>3607</v>
      </c>
      <c r="Y162" s="2">
        <v>172585981</v>
      </c>
      <c r="Z162" s="2">
        <v>238155200</v>
      </c>
      <c r="AA162">
        <v>26</v>
      </c>
      <c r="AB162" s="2">
        <v>1612998</v>
      </c>
      <c r="AC162" s="2">
        <v>1898000</v>
      </c>
      <c r="AD162">
        <v>0</v>
      </c>
      <c r="AE162" s="2">
        <v>0</v>
      </c>
      <c r="AF162" s="2">
        <v>0</v>
      </c>
      <c r="AG162" s="2">
        <v>0</v>
      </c>
      <c r="AH162">
        <v>0</v>
      </c>
      <c r="AI162" s="2">
        <v>0</v>
      </c>
      <c r="AJ162" s="2">
        <v>0</v>
      </c>
      <c r="AK162">
        <v>0</v>
      </c>
      <c r="AL162">
        <v>0</v>
      </c>
      <c r="AM162">
        <v>0</v>
      </c>
      <c r="AN162">
        <v>0</v>
      </c>
      <c r="AO162" s="2">
        <v>0</v>
      </c>
      <c r="AP162" s="2">
        <v>0</v>
      </c>
      <c r="AQ162">
        <v>0</v>
      </c>
      <c r="AR162">
        <v>0</v>
      </c>
      <c r="AS162" s="2">
        <v>123700</v>
      </c>
      <c r="AT162" s="2">
        <v>242859</v>
      </c>
      <c r="AU162" s="2">
        <v>3596</v>
      </c>
      <c r="AV162" s="2">
        <v>172365051</v>
      </c>
      <c r="AW162" s="2">
        <v>237834200</v>
      </c>
      <c r="AX162">
        <v>0</v>
      </c>
      <c r="AY162" s="2">
        <v>0</v>
      </c>
      <c r="AZ162" s="2">
        <v>0</v>
      </c>
      <c r="BA162">
        <v>0</v>
      </c>
      <c r="BB162">
        <v>0</v>
      </c>
      <c r="BC162">
        <v>0</v>
      </c>
      <c r="BD162">
        <v>0</v>
      </c>
      <c r="BE162" s="2">
        <v>0</v>
      </c>
      <c r="BF162" s="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s="2">
        <v>70606641</v>
      </c>
      <c r="BN162" s="2">
        <v>98441000</v>
      </c>
      <c r="BO162" s="2">
        <v>21677727</v>
      </c>
      <c r="BP162" s="2">
        <v>31251000</v>
      </c>
      <c r="BQ162" s="2">
        <v>18638509</v>
      </c>
      <c r="BR162" s="2">
        <v>26093000</v>
      </c>
      <c r="BS162" s="2">
        <v>61181137</v>
      </c>
      <c r="BT162" s="2">
        <v>81660200</v>
      </c>
      <c r="BU162" s="3">
        <v>44411</v>
      </c>
      <c r="BV162" s="3">
        <v>44394</v>
      </c>
      <c r="BW162" s="3">
        <v>44412</v>
      </c>
      <c r="BX162">
        <v>3596</v>
      </c>
      <c r="BY162">
        <v>3596</v>
      </c>
      <c r="BZ162" t="s">
        <v>122</v>
      </c>
      <c r="CA162">
        <v>0</v>
      </c>
      <c r="CB162">
        <v>0</v>
      </c>
      <c r="CC162">
        <v>0</v>
      </c>
    </row>
    <row r="163" spans="1:81" x14ac:dyDescent="0.25">
      <c r="A163" t="s">
        <v>179</v>
      </c>
      <c r="B163" t="s">
        <v>180</v>
      </c>
      <c r="C163" t="s">
        <v>81</v>
      </c>
      <c r="D163" t="s">
        <v>181</v>
      </c>
      <c r="E163" t="s">
        <v>83</v>
      </c>
      <c r="F163" t="s">
        <v>84</v>
      </c>
      <c r="G163" t="s">
        <v>85</v>
      </c>
      <c r="H163" t="s">
        <v>141</v>
      </c>
      <c r="I163" t="s">
        <v>182</v>
      </c>
      <c r="J163" t="s">
        <v>114</v>
      </c>
      <c r="K163" t="s">
        <v>122</v>
      </c>
      <c r="L163" t="s">
        <v>99</v>
      </c>
      <c r="M163">
        <f t="shared" si="8"/>
        <v>11281</v>
      </c>
      <c r="N163" t="str">
        <f>VLOOKUP(M163,[1]data1!$G$2:$H$10,2,FALSE)</f>
        <v>M8A</v>
      </c>
      <c r="O163" t="s">
        <v>579</v>
      </c>
      <c r="P163" t="str">
        <f t="shared" si="6"/>
        <v>S035M8A</v>
      </c>
      <c r="Q163">
        <v>145800000</v>
      </c>
      <c r="R163">
        <v>0</v>
      </c>
      <c r="S163">
        <f t="shared" si="7"/>
        <v>145800000</v>
      </c>
      <c r="T163" t="s">
        <v>183</v>
      </c>
      <c r="U163">
        <v>11281</v>
      </c>
      <c r="V163" s="2">
        <v>160380000</v>
      </c>
      <c r="W163" s="2">
        <v>178200000</v>
      </c>
      <c r="X163" s="2">
        <v>49476</v>
      </c>
      <c r="Y163" s="2">
        <v>553770995</v>
      </c>
      <c r="Z163" s="2">
        <v>735474450</v>
      </c>
      <c r="AA163" s="2">
        <v>1051</v>
      </c>
      <c r="AB163" s="2">
        <v>11565347</v>
      </c>
      <c r="AC163" s="2">
        <v>13538900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>
        <v>0</v>
      </c>
      <c r="AL163" s="2">
        <v>0</v>
      </c>
      <c r="AM163" s="2">
        <v>0</v>
      </c>
      <c r="AN163">
        <v>412</v>
      </c>
      <c r="AO163" s="2">
        <v>3705801</v>
      </c>
      <c r="AP163" s="2">
        <v>4555200</v>
      </c>
      <c r="AQ163">
        <v>0</v>
      </c>
      <c r="AR163">
        <v>0</v>
      </c>
      <c r="AS163" s="2">
        <v>817033</v>
      </c>
      <c r="AT163" s="2">
        <v>1236163</v>
      </c>
      <c r="AU163" s="2">
        <v>48674</v>
      </c>
      <c r="AV163" s="2">
        <v>546311267</v>
      </c>
      <c r="AW163" s="2">
        <v>726037800</v>
      </c>
      <c r="AX163" s="2">
        <v>0</v>
      </c>
      <c r="AY163" s="2">
        <v>0</v>
      </c>
      <c r="AZ163" s="2">
        <v>0</v>
      </c>
      <c r="BA163">
        <v>5</v>
      </c>
      <c r="BB163" s="2">
        <v>72168</v>
      </c>
      <c r="BC163" s="2">
        <v>97500</v>
      </c>
      <c r="BD163" s="2">
        <v>0</v>
      </c>
      <c r="BE163" s="2">
        <v>0</v>
      </c>
      <c r="BF163" s="2">
        <v>0</v>
      </c>
      <c r="BG163">
        <v>0</v>
      </c>
      <c r="BH163" s="2">
        <v>0</v>
      </c>
      <c r="BI163" s="2">
        <v>0</v>
      </c>
      <c r="BJ163">
        <v>0</v>
      </c>
      <c r="BK163" s="2">
        <v>0</v>
      </c>
      <c r="BL163" s="2">
        <v>0</v>
      </c>
      <c r="BM163" s="2">
        <v>251220714</v>
      </c>
      <c r="BN163" s="2">
        <v>326453400</v>
      </c>
      <c r="BO163" s="2">
        <v>83456419</v>
      </c>
      <c r="BP163" s="2">
        <v>112472750</v>
      </c>
      <c r="BQ163" s="2">
        <v>52652988</v>
      </c>
      <c r="BR163" s="2">
        <v>70659650</v>
      </c>
      <c r="BS163" s="2">
        <v>150922633</v>
      </c>
      <c r="BT163" s="2">
        <v>205716400</v>
      </c>
      <c r="BU163" s="3">
        <v>44411</v>
      </c>
      <c r="BV163" s="3">
        <v>44406</v>
      </c>
      <c r="BW163" s="3">
        <v>44412</v>
      </c>
      <c r="BX163">
        <v>48674</v>
      </c>
      <c r="BY163">
        <v>48674</v>
      </c>
      <c r="BZ163" t="s">
        <v>122</v>
      </c>
      <c r="CA163">
        <v>0</v>
      </c>
      <c r="CB163" s="2">
        <v>0</v>
      </c>
      <c r="CC163" s="2">
        <v>0</v>
      </c>
    </row>
    <row r="164" spans="1:81" x14ac:dyDescent="0.25">
      <c r="A164" t="s">
        <v>179</v>
      </c>
      <c r="B164" t="s">
        <v>180</v>
      </c>
      <c r="C164" t="s">
        <v>81</v>
      </c>
      <c r="D164" t="s">
        <v>181</v>
      </c>
      <c r="E164" t="s">
        <v>83</v>
      </c>
      <c r="F164" t="s">
        <v>84</v>
      </c>
      <c r="G164" t="s">
        <v>85</v>
      </c>
      <c r="H164" t="s">
        <v>141</v>
      </c>
      <c r="I164" t="s">
        <v>182</v>
      </c>
      <c r="J164" t="s">
        <v>114</v>
      </c>
      <c r="K164" t="s">
        <v>122</v>
      </c>
      <c r="L164" t="s">
        <v>99</v>
      </c>
      <c r="M164">
        <f t="shared" si="8"/>
        <v>11282</v>
      </c>
      <c r="N164" t="str">
        <f>VLOOKUP(M164,[1]data1!$G$2:$H$10,2,FALSE)</f>
        <v>M8B</v>
      </c>
      <c r="O164" t="s">
        <v>579</v>
      </c>
      <c r="P164" t="str">
        <f t="shared" si="6"/>
        <v>S035M8B</v>
      </c>
      <c r="Q164">
        <v>125500000</v>
      </c>
      <c r="R164">
        <v>0</v>
      </c>
      <c r="S164">
        <f t="shared" si="7"/>
        <v>125500000</v>
      </c>
      <c r="T164" t="s">
        <v>183</v>
      </c>
      <c r="U164">
        <v>11282</v>
      </c>
      <c r="V164" s="2">
        <v>138060000</v>
      </c>
      <c r="W164" s="2">
        <v>153400000</v>
      </c>
      <c r="X164" s="2">
        <v>66452</v>
      </c>
      <c r="Y164" s="2">
        <v>493207959</v>
      </c>
      <c r="Z164" s="2">
        <v>644096600</v>
      </c>
      <c r="AA164" s="2">
        <v>3152</v>
      </c>
      <c r="AB164" s="2">
        <v>14743602</v>
      </c>
      <c r="AC164" s="2">
        <v>17262500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>
        <v>0</v>
      </c>
      <c r="AR164">
        <v>0</v>
      </c>
      <c r="AS164" s="2">
        <v>980952</v>
      </c>
      <c r="AT164" s="2">
        <v>-2948751</v>
      </c>
      <c r="AU164" s="2">
        <v>64137</v>
      </c>
      <c r="AV164" s="2">
        <v>484837757</v>
      </c>
      <c r="AW164" s="2">
        <v>633953600</v>
      </c>
      <c r="AX164" s="2">
        <v>284</v>
      </c>
      <c r="AY164" s="2">
        <v>1898365</v>
      </c>
      <c r="AZ164" s="2">
        <v>2765200</v>
      </c>
      <c r="BA164">
        <v>616</v>
      </c>
      <c r="BB164" s="2">
        <v>1854545</v>
      </c>
      <c r="BC164" s="2">
        <v>2170000</v>
      </c>
      <c r="BD164" s="2">
        <v>0</v>
      </c>
      <c r="BE164" s="2">
        <v>0</v>
      </c>
      <c r="BF164" s="2">
        <v>0</v>
      </c>
      <c r="BG164">
        <v>0</v>
      </c>
      <c r="BH164" s="2">
        <v>0</v>
      </c>
      <c r="BI164" s="2">
        <v>0</v>
      </c>
      <c r="BJ164">
        <v>0</v>
      </c>
      <c r="BK164" s="2">
        <v>0</v>
      </c>
      <c r="BL164" s="2">
        <v>0</v>
      </c>
      <c r="BM164" s="2">
        <v>289856826</v>
      </c>
      <c r="BN164" s="2">
        <v>368925600</v>
      </c>
      <c r="BO164" s="2">
        <v>128140443</v>
      </c>
      <c r="BP164" s="2">
        <v>175503900</v>
      </c>
      <c r="BQ164" s="2">
        <v>20046231</v>
      </c>
      <c r="BR164" s="2">
        <v>26648500</v>
      </c>
      <c r="BS164" s="2">
        <v>46377505</v>
      </c>
      <c r="BT164" s="2">
        <v>62295400</v>
      </c>
      <c r="BU164" s="3">
        <v>44411</v>
      </c>
      <c r="BV164" s="3">
        <v>44407</v>
      </c>
      <c r="BW164" s="3">
        <v>44412</v>
      </c>
      <c r="BX164">
        <v>64137</v>
      </c>
      <c r="BY164">
        <v>64137</v>
      </c>
      <c r="BZ164" t="s">
        <v>122</v>
      </c>
      <c r="CA164">
        <v>0</v>
      </c>
      <c r="CB164" s="2">
        <v>0</v>
      </c>
      <c r="CC164" s="2">
        <v>0</v>
      </c>
    </row>
    <row r="165" spans="1:81" x14ac:dyDescent="0.25">
      <c r="A165" t="s">
        <v>179</v>
      </c>
      <c r="B165" t="s">
        <v>180</v>
      </c>
      <c r="C165" t="s">
        <v>81</v>
      </c>
      <c r="D165" t="s">
        <v>181</v>
      </c>
      <c r="E165" t="s">
        <v>83</v>
      </c>
      <c r="F165" t="s">
        <v>84</v>
      </c>
      <c r="G165" t="s">
        <v>85</v>
      </c>
      <c r="H165" t="s">
        <v>141</v>
      </c>
      <c r="I165" t="s">
        <v>182</v>
      </c>
      <c r="J165" t="s">
        <v>114</v>
      </c>
      <c r="K165" t="s">
        <v>122</v>
      </c>
      <c r="L165" t="s">
        <v>99</v>
      </c>
      <c r="M165">
        <f t="shared" si="8"/>
        <v>11283</v>
      </c>
      <c r="N165" t="str">
        <f>VLOOKUP(M165,[1]data1!$G$2:$H$10,2,FALSE)</f>
        <v>M8C</v>
      </c>
      <c r="O165" t="s">
        <v>579</v>
      </c>
      <c r="P165" t="str">
        <f t="shared" si="6"/>
        <v>S035M8C</v>
      </c>
      <c r="Q165">
        <v>61200000</v>
      </c>
      <c r="R165">
        <v>0</v>
      </c>
      <c r="S165">
        <f t="shared" si="7"/>
        <v>61200000</v>
      </c>
      <c r="T165" t="s">
        <v>183</v>
      </c>
      <c r="U165">
        <v>11283</v>
      </c>
      <c r="V165" s="2">
        <v>67332000</v>
      </c>
      <c r="W165" s="2">
        <v>72400000</v>
      </c>
      <c r="X165" s="2">
        <v>33436</v>
      </c>
      <c r="Y165" s="2">
        <v>264919254</v>
      </c>
      <c r="Z165" s="2">
        <v>335244990</v>
      </c>
      <c r="AA165" s="2">
        <v>710</v>
      </c>
      <c r="AB165" s="2">
        <v>5040417</v>
      </c>
      <c r="AC165" s="2">
        <v>5721850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>
        <v>240</v>
      </c>
      <c r="AO165" s="2">
        <v>2036700</v>
      </c>
      <c r="AP165" s="2">
        <v>2496000</v>
      </c>
      <c r="AQ165">
        <v>0</v>
      </c>
      <c r="AR165">
        <v>0</v>
      </c>
      <c r="AS165" s="2">
        <v>177398</v>
      </c>
      <c r="AT165" s="2">
        <v>5562</v>
      </c>
      <c r="AU165" s="2">
        <v>32862</v>
      </c>
      <c r="AV165" s="2">
        <v>260148793</v>
      </c>
      <c r="AW165" s="2">
        <v>327838590</v>
      </c>
      <c r="AX165" s="2">
        <v>1158</v>
      </c>
      <c r="AY165" s="2">
        <v>9177179</v>
      </c>
      <c r="AZ165" s="2">
        <v>12288600</v>
      </c>
      <c r="BA165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>
        <v>0</v>
      </c>
      <c r="BH165" s="2">
        <v>0</v>
      </c>
      <c r="BI165" s="2">
        <v>0</v>
      </c>
      <c r="BJ165">
        <v>0</v>
      </c>
      <c r="BK165" s="2">
        <v>201492</v>
      </c>
      <c r="BL165" s="2">
        <v>2134400</v>
      </c>
      <c r="BM165" s="2">
        <v>137767898</v>
      </c>
      <c r="BN165" s="2">
        <v>173045560</v>
      </c>
      <c r="BO165" s="2">
        <v>49242198</v>
      </c>
      <c r="BP165" s="2">
        <v>62991400</v>
      </c>
      <c r="BQ165" s="2">
        <v>27112866</v>
      </c>
      <c r="BR165" s="2">
        <v>33217500</v>
      </c>
      <c r="BS165" s="2">
        <v>42769785</v>
      </c>
      <c r="BT165" s="2">
        <v>53948130</v>
      </c>
      <c r="BU165" s="3">
        <v>44411</v>
      </c>
      <c r="BV165" s="3">
        <v>44409</v>
      </c>
      <c r="BW165" s="3">
        <v>44412</v>
      </c>
      <c r="BX165">
        <v>32862</v>
      </c>
      <c r="BY165">
        <v>32862</v>
      </c>
      <c r="BZ165" t="s">
        <v>122</v>
      </c>
      <c r="CA165">
        <v>0</v>
      </c>
      <c r="CB165" s="2">
        <v>0</v>
      </c>
      <c r="CC165" s="2">
        <v>0</v>
      </c>
    </row>
    <row r="166" spans="1:81" x14ac:dyDescent="0.25">
      <c r="A166" t="s">
        <v>179</v>
      </c>
      <c r="B166" t="s">
        <v>180</v>
      </c>
      <c r="C166" t="s">
        <v>81</v>
      </c>
      <c r="D166" t="s">
        <v>181</v>
      </c>
      <c r="E166" t="s">
        <v>83</v>
      </c>
      <c r="F166" t="s">
        <v>84</v>
      </c>
      <c r="G166" t="s">
        <v>85</v>
      </c>
      <c r="H166" t="s">
        <v>141</v>
      </c>
      <c r="I166" t="s">
        <v>182</v>
      </c>
      <c r="J166" t="s">
        <v>114</v>
      </c>
      <c r="K166" t="s">
        <v>122</v>
      </c>
      <c r="L166" t="s">
        <v>99</v>
      </c>
      <c r="M166">
        <f t="shared" si="8"/>
        <v>11384</v>
      </c>
      <c r="N166" t="str">
        <f>VLOOKUP(M166,[1]data1!$G$2:$H$10,2,FALSE)</f>
        <v>M8D</v>
      </c>
      <c r="O166" t="s">
        <v>579</v>
      </c>
      <c r="P166" t="str">
        <f t="shared" si="6"/>
        <v>S035M8D</v>
      </c>
      <c r="Q166">
        <v>93200000</v>
      </c>
      <c r="R166">
        <v>800000</v>
      </c>
      <c r="S166">
        <f t="shared" si="7"/>
        <v>94000000</v>
      </c>
      <c r="T166" t="s">
        <v>183</v>
      </c>
      <c r="U166">
        <v>11384</v>
      </c>
      <c r="V166" s="2">
        <v>102508000</v>
      </c>
      <c r="W166" s="2">
        <v>104600000</v>
      </c>
      <c r="X166" s="2">
        <v>7160</v>
      </c>
      <c r="Y166" s="2">
        <v>129982928</v>
      </c>
      <c r="Z166" s="2">
        <v>169957300</v>
      </c>
      <c r="AA166" s="2">
        <v>311</v>
      </c>
      <c r="AB166" s="2">
        <v>12241315</v>
      </c>
      <c r="AC166" s="2">
        <v>12887200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>
        <v>0</v>
      </c>
      <c r="AL166" s="2">
        <v>0</v>
      </c>
      <c r="AM166" s="2">
        <v>0</v>
      </c>
      <c r="AN166">
        <v>0</v>
      </c>
      <c r="AO166" s="2">
        <v>0</v>
      </c>
      <c r="AP166" s="2">
        <v>0</v>
      </c>
      <c r="AQ166">
        <v>0</v>
      </c>
      <c r="AR166">
        <v>0</v>
      </c>
      <c r="AS166" s="2">
        <v>472109</v>
      </c>
      <c r="AT166" s="2">
        <v>414561</v>
      </c>
      <c r="AU166" s="2">
        <v>6899</v>
      </c>
      <c r="AV166" s="2">
        <v>118878892</v>
      </c>
      <c r="AW166" s="2">
        <v>156833500</v>
      </c>
      <c r="AX166" s="2">
        <v>0</v>
      </c>
      <c r="AY166" s="2">
        <v>0</v>
      </c>
      <c r="AZ166" s="2">
        <v>0</v>
      </c>
      <c r="BA166">
        <v>56</v>
      </c>
      <c r="BB166" s="2">
        <v>3127096</v>
      </c>
      <c r="BC166" s="2">
        <v>3298400</v>
      </c>
      <c r="BD166" s="2">
        <v>393</v>
      </c>
      <c r="BE166" s="2">
        <v>3627412</v>
      </c>
      <c r="BF166" s="2">
        <v>4886500</v>
      </c>
      <c r="BG166">
        <v>26</v>
      </c>
      <c r="BH166" s="2">
        <v>472780</v>
      </c>
      <c r="BI166" s="2">
        <v>292100</v>
      </c>
      <c r="BJ166">
        <v>0</v>
      </c>
      <c r="BK166" s="2">
        <v>288258</v>
      </c>
      <c r="BL166" s="2">
        <v>1871800</v>
      </c>
      <c r="BM166" s="2">
        <v>84201537</v>
      </c>
      <c r="BN166" s="2">
        <v>110199150</v>
      </c>
      <c r="BO166" s="2">
        <v>9757687</v>
      </c>
      <c r="BP166" s="2">
        <v>13140550</v>
      </c>
      <c r="BQ166" s="2">
        <v>1092227</v>
      </c>
      <c r="BR166" s="2">
        <v>1361900</v>
      </c>
      <c r="BS166" s="2">
        <v>9809814</v>
      </c>
      <c r="BT166" s="2">
        <v>13424900</v>
      </c>
      <c r="BU166" s="3">
        <v>44411</v>
      </c>
      <c r="BV166" s="3">
        <v>44409</v>
      </c>
      <c r="BW166" s="3">
        <v>44412</v>
      </c>
      <c r="BX166">
        <v>6899</v>
      </c>
      <c r="BY166">
        <v>6899</v>
      </c>
      <c r="BZ166" t="s">
        <v>122</v>
      </c>
      <c r="CA166">
        <v>0</v>
      </c>
      <c r="CB166" s="2">
        <v>0</v>
      </c>
      <c r="CC166" s="2">
        <v>0</v>
      </c>
    </row>
    <row r="167" spans="1:81" x14ac:dyDescent="0.25">
      <c r="A167" t="s">
        <v>184</v>
      </c>
      <c r="B167" t="s">
        <v>185</v>
      </c>
      <c r="C167" t="s">
        <v>103</v>
      </c>
      <c r="D167" t="s">
        <v>186</v>
      </c>
      <c r="E167" t="s">
        <v>83</v>
      </c>
      <c r="F167" t="s">
        <v>84</v>
      </c>
      <c r="G167" t="s">
        <v>85</v>
      </c>
      <c r="H167" t="s">
        <v>86</v>
      </c>
      <c r="I167" t="s">
        <v>135</v>
      </c>
      <c r="J167" t="s">
        <v>156</v>
      </c>
      <c r="K167" t="s">
        <v>136</v>
      </c>
      <c r="L167" t="s">
        <v>116</v>
      </c>
      <c r="M167">
        <f t="shared" si="8"/>
        <v>11161</v>
      </c>
      <c r="N167" t="str">
        <f>VLOOKUP(M167,[1]data1!$G$2:$H$10,2,FALSE)</f>
        <v>M6A</v>
      </c>
      <c r="O167" t="s">
        <v>578</v>
      </c>
      <c r="P167" t="str">
        <f t="shared" si="6"/>
        <v>S036M6A</v>
      </c>
      <c r="Q167">
        <v>0</v>
      </c>
      <c r="R167">
        <v>0</v>
      </c>
      <c r="S167">
        <f t="shared" si="7"/>
        <v>0</v>
      </c>
      <c r="T167" t="s">
        <v>186</v>
      </c>
      <c r="U167">
        <v>11161</v>
      </c>
      <c r="V167">
        <v>0</v>
      </c>
      <c r="W167">
        <v>0</v>
      </c>
      <c r="X167">
        <v>0</v>
      </c>
      <c r="Y167" s="2">
        <v>0</v>
      </c>
      <c r="Z167" s="2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 s="2">
        <v>0</v>
      </c>
      <c r="AW167" s="2">
        <v>0</v>
      </c>
      <c r="AX167">
        <v>0</v>
      </c>
      <c r="AY167">
        <v>0</v>
      </c>
      <c r="AZ167">
        <v>0</v>
      </c>
      <c r="BA167">
        <v>0</v>
      </c>
      <c r="BB167" s="2">
        <v>0</v>
      </c>
      <c r="BC167" s="2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3">
        <v>44227</v>
      </c>
      <c r="BV167" s="3">
        <v>44258</v>
      </c>
      <c r="BW167" s="3">
        <v>44412</v>
      </c>
      <c r="BX167">
        <v>0</v>
      </c>
      <c r="BY167">
        <v>0</v>
      </c>
      <c r="BZ167" t="s">
        <v>136</v>
      </c>
      <c r="CA167">
        <v>0</v>
      </c>
      <c r="CB167">
        <v>0</v>
      </c>
      <c r="CC167">
        <v>0</v>
      </c>
    </row>
    <row r="168" spans="1:81" x14ac:dyDescent="0.25">
      <c r="A168" t="s">
        <v>184</v>
      </c>
      <c r="B168" t="s">
        <v>185</v>
      </c>
      <c r="C168" t="s">
        <v>103</v>
      </c>
      <c r="D168" t="s">
        <v>186</v>
      </c>
      <c r="E168" t="s">
        <v>83</v>
      </c>
      <c r="F168" t="s">
        <v>84</v>
      </c>
      <c r="G168" t="s">
        <v>85</v>
      </c>
      <c r="H168" t="s">
        <v>86</v>
      </c>
      <c r="I168" t="s">
        <v>135</v>
      </c>
      <c r="J168" t="s">
        <v>156</v>
      </c>
      <c r="K168" t="s">
        <v>136</v>
      </c>
      <c r="L168" t="s">
        <v>116</v>
      </c>
      <c r="M168">
        <f t="shared" si="8"/>
        <v>11162</v>
      </c>
      <c r="N168" t="str">
        <f>VLOOKUP(M168,[1]data1!$G$2:$H$10,2,FALSE)</f>
        <v>M6B</v>
      </c>
      <c r="O168" t="s">
        <v>578</v>
      </c>
      <c r="P168" t="str">
        <f t="shared" si="6"/>
        <v>S036M6B</v>
      </c>
      <c r="Q168">
        <v>0</v>
      </c>
      <c r="R168">
        <v>0</v>
      </c>
      <c r="S168">
        <f t="shared" si="7"/>
        <v>0</v>
      </c>
      <c r="T168" t="s">
        <v>186</v>
      </c>
      <c r="U168">
        <v>11162</v>
      </c>
      <c r="V168">
        <v>0</v>
      </c>
      <c r="W168">
        <v>0</v>
      </c>
      <c r="X168">
        <v>0</v>
      </c>
      <c r="Y168" s="2">
        <v>0</v>
      </c>
      <c r="Z168" s="2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s="2">
        <v>0</v>
      </c>
      <c r="AW168" s="2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s="2">
        <v>0</v>
      </c>
      <c r="BN168">
        <v>0</v>
      </c>
      <c r="BO168" s="2">
        <v>0</v>
      </c>
      <c r="BP168">
        <v>0</v>
      </c>
      <c r="BQ168" s="2">
        <v>0</v>
      </c>
      <c r="BR168" s="2">
        <v>0</v>
      </c>
      <c r="BS168" s="2">
        <v>0</v>
      </c>
      <c r="BT168" s="2">
        <v>0</v>
      </c>
      <c r="BU168" s="3">
        <v>44227</v>
      </c>
      <c r="BV168" s="3">
        <v>44247</v>
      </c>
      <c r="BW168" s="3">
        <v>44412</v>
      </c>
      <c r="BX168">
        <v>0</v>
      </c>
      <c r="BY168">
        <v>0</v>
      </c>
      <c r="BZ168" t="s">
        <v>136</v>
      </c>
      <c r="CA168">
        <v>0</v>
      </c>
      <c r="CB168">
        <v>0</v>
      </c>
      <c r="CC168">
        <v>0</v>
      </c>
    </row>
    <row r="169" spans="1:81" x14ac:dyDescent="0.25">
      <c r="A169" t="s">
        <v>184</v>
      </c>
      <c r="B169" t="s">
        <v>185</v>
      </c>
      <c r="C169" t="s">
        <v>103</v>
      </c>
      <c r="D169" t="s">
        <v>186</v>
      </c>
      <c r="E169" t="s">
        <v>83</v>
      </c>
      <c r="F169" t="s">
        <v>84</v>
      </c>
      <c r="G169" t="s">
        <v>85</v>
      </c>
      <c r="H169" t="s">
        <v>86</v>
      </c>
      <c r="I169" t="s">
        <v>135</v>
      </c>
      <c r="J169" t="s">
        <v>156</v>
      </c>
      <c r="K169" t="s">
        <v>136</v>
      </c>
      <c r="L169" t="s">
        <v>116</v>
      </c>
      <c r="M169">
        <f t="shared" si="8"/>
        <v>11171</v>
      </c>
      <c r="N169" t="str">
        <f>VLOOKUP(M169,[1]data1!$G$2:$H$10,2,FALSE)</f>
        <v>M7A</v>
      </c>
      <c r="O169" t="s">
        <v>578</v>
      </c>
      <c r="P169" t="str">
        <f t="shared" si="6"/>
        <v>S036M7A</v>
      </c>
      <c r="Q169">
        <v>0</v>
      </c>
      <c r="R169">
        <v>0</v>
      </c>
      <c r="S169">
        <f t="shared" si="7"/>
        <v>0</v>
      </c>
      <c r="T169" t="s">
        <v>186</v>
      </c>
      <c r="U169">
        <v>11171</v>
      </c>
      <c r="V169">
        <v>0</v>
      </c>
      <c r="W169">
        <v>0</v>
      </c>
      <c r="X169">
        <v>0</v>
      </c>
      <c r="Y169" s="2">
        <v>0</v>
      </c>
      <c r="Z169" s="2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 s="2">
        <v>0</v>
      </c>
      <c r="AW169" s="2">
        <v>0</v>
      </c>
      <c r="AX169">
        <v>0</v>
      </c>
      <c r="AY169">
        <v>0</v>
      </c>
      <c r="AZ169">
        <v>0</v>
      </c>
      <c r="BA169">
        <v>0</v>
      </c>
      <c r="BB169" s="2">
        <v>0</v>
      </c>
      <c r="BC169" s="2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3">
        <v>44227</v>
      </c>
      <c r="BV169" s="3">
        <v>44309</v>
      </c>
      <c r="BW169" s="3">
        <v>44412</v>
      </c>
      <c r="BX169">
        <v>0</v>
      </c>
      <c r="BY169">
        <v>0</v>
      </c>
      <c r="BZ169" t="s">
        <v>136</v>
      </c>
      <c r="CA169">
        <v>0</v>
      </c>
      <c r="CB169" s="2">
        <v>0</v>
      </c>
      <c r="CC169" s="2">
        <v>0</v>
      </c>
    </row>
    <row r="170" spans="1:81" x14ac:dyDescent="0.25">
      <c r="A170" t="s">
        <v>184</v>
      </c>
      <c r="B170" t="s">
        <v>185</v>
      </c>
      <c r="C170" t="s">
        <v>103</v>
      </c>
      <c r="D170" t="s">
        <v>186</v>
      </c>
      <c r="E170" t="s">
        <v>83</v>
      </c>
      <c r="F170" t="s">
        <v>84</v>
      </c>
      <c r="G170" t="s">
        <v>85</v>
      </c>
      <c r="H170" t="s">
        <v>86</v>
      </c>
      <c r="I170" t="s">
        <v>135</v>
      </c>
      <c r="J170" t="s">
        <v>156</v>
      </c>
      <c r="K170" t="s">
        <v>136</v>
      </c>
      <c r="L170" t="s">
        <v>116</v>
      </c>
      <c r="M170">
        <f t="shared" si="8"/>
        <v>11172</v>
      </c>
      <c r="N170" t="str">
        <f>VLOOKUP(M170,[1]data1!$G$2:$H$10,2,FALSE)</f>
        <v>M7B</v>
      </c>
      <c r="O170" t="s">
        <v>578</v>
      </c>
      <c r="P170" t="str">
        <f t="shared" si="6"/>
        <v>S036M7B</v>
      </c>
      <c r="Q170">
        <v>0</v>
      </c>
      <c r="R170">
        <v>0</v>
      </c>
      <c r="S170">
        <f t="shared" si="7"/>
        <v>0</v>
      </c>
      <c r="T170" t="s">
        <v>186</v>
      </c>
      <c r="U170">
        <v>11172</v>
      </c>
      <c r="V170">
        <v>0</v>
      </c>
      <c r="W170">
        <v>0</v>
      </c>
      <c r="X170">
        <v>0</v>
      </c>
      <c r="Y170" s="2">
        <v>0</v>
      </c>
      <c r="Z170" s="2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s="2">
        <v>0</v>
      </c>
      <c r="AP170" s="2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s="2">
        <v>0</v>
      </c>
      <c r="AW170" s="2">
        <v>0</v>
      </c>
      <c r="AX170">
        <v>0</v>
      </c>
      <c r="AY170">
        <v>0</v>
      </c>
      <c r="AZ170">
        <v>0</v>
      </c>
      <c r="BA170">
        <v>6</v>
      </c>
      <c r="BB170" s="2">
        <v>147064</v>
      </c>
      <c r="BC170" s="2">
        <v>270000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3">
        <v>44227</v>
      </c>
      <c r="BV170" s="3">
        <v>44374</v>
      </c>
      <c r="BW170" s="3">
        <v>44412</v>
      </c>
      <c r="BX170">
        <v>0</v>
      </c>
      <c r="BY170">
        <v>0</v>
      </c>
      <c r="BZ170" t="s">
        <v>136</v>
      </c>
      <c r="CA170">
        <v>0</v>
      </c>
      <c r="CB170" s="2">
        <v>0</v>
      </c>
      <c r="CC170" s="2">
        <v>0</v>
      </c>
    </row>
    <row r="171" spans="1:81" x14ac:dyDescent="0.25">
      <c r="A171" t="s">
        <v>184</v>
      </c>
      <c r="B171" t="s">
        <v>185</v>
      </c>
      <c r="C171" t="s">
        <v>103</v>
      </c>
      <c r="D171" t="s">
        <v>186</v>
      </c>
      <c r="E171" t="s">
        <v>83</v>
      </c>
      <c r="F171" t="s">
        <v>84</v>
      </c>
      <c r="G171" t="s">
        <v>85</v>
      </c>
      <c r="H171" t="s">
        <v>86</v>
      </c>
      <c r="I171" t="s">
        <v>135</v>
      </c>
      <c r="J171" t="s">
        <v>156</v>
      </c>
      <c r="K171" t="s">
        <v>136</v>
      </c>
      <c r="L171" t="s">
        <v>116</v>
      </c>
      <c r="M171">
        <f t="shared" si="8"/>
        <v>11173</v>
      </c>
      <c r="N171" t="str">
        <f>VLOOKUP(M171,[1]data1!$G$2:$H$10,2,FALSE)</f>
        <v>M7C</v>
      </c>
      <c r="O171" t="s">
        <v>578</v>
      </c>
      <c r="P171" t="str">
        <f t="shared" si="6"/>
        <v>S036M7C</v>
      </c>
      <c r="Q171">
        <v>0</v>
      </c>
      <c r="R171">
        <v>0</v>
      </c>
      <c r="S171">
        <f t="shared" si="7"/>
        <v>0</v>
      </c>
      <c r="T171" t="s">
        <v>186</v>
      </c>
      <c r="U171">
        <v>11173</v>
      </c>
      <c r="V171">
        <v>0</v>
      </c>
      <c r="W171">
        <v>0</v>
      </c>
      <c r="X171">
        <v>0</v>
      </c>
      <c r="Y171" s="2">
        <v>0</v>
      </c>
      <c r="Z171" s="2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 s="2">
        <v>0</v>
      </c>
      <c r="AW171" s="2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3">
        <v>44227</v>
      </c>
      <c r="BV171" s="3">
        <v>44264</v>
      </c>
      <c r="BW171" s="3">
        <v>44412</v>
      </c>
      <c r="BX171">
        <v>0</v>
      </c>
      <c r="BY171">
        <v>0</v>
      </c>
      <c r="BZ171" t="s">
        <v>136</v>
      </c>
      <c r="CA171">
        <v>0</v>
      </c>
      <c r="CB171">
        <v>0</v>
      </c>
      <c r="CC171">
        <v>0</v>
      </c>
    </row>
    <row r="172" spans="1:81" x14ac:dyDescent="0.25">
      <c r="A172" t="s">
        <v>184</v>
      </c>
      <c r="B172" t="s">
        <v>185</v>
      </c>
      <c r="C172" t="s">
        <v>103</v>
      </c>
      <c r="D172" t="s">
        <v>186</v>
      </c>
      <c r="E172" t="s">
        <v>83</v>
      </c>
      <c r="F172" t="s">
        <v>84</v>
      </c>
      <c r="G172" t="s">
        <v>85</v>
      </c>
      <c r="H172" t="s">
        <v>86</v>
      </c>
      <c r="I172" t="s">
        <v>135</v>
      </c>
      <c r="J172" t="s">
        <v>156</v>
      </c>
      <c r="K172" t="s">
        <v>136</v>
      </c>
      <c r="L172" t="s">
        <v>116</v>
      </c>
      <c r="M172">
        <f t="shared" si="8"/>
        <v>11281</v>
      </c>
      <c r="N172" t="str">
        <f>VLOOKUP(M172,[1]data1!$G$2:$H$10,2,FALSE)</f>
        <v>M8A</v>
      </c>
      <c r="O172" t="s">
        <v>579</v>
      </c>
      <c r="P172" t="str">
        <f t="shared" si="6"/>
        <v>S036M8A</v>
      </c>
      <c r="Q172">
        <v>0</v>
      </c>
      <c r="R172">
        <v>0</v>
      </c>
      <c r="S172">
        <f t="shared" si="7"/>
        <v>0</v>
      </c>
      <c r="T172" t="s">
        <v>186</v>
      </c>
      <c r="U172">
        <v>11281</v>
      </c>
      <c r="V172">
        <v>0</v>
      </c>
      <c r="W172">
        <v>0</v>
      </c>
      <c r="X172" s="2">
        <v>0</v>
      </c>
      <c r="Y172" s="2">
        <v>0</v>
      </c>
      <c r="Z172" s="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s="2">
        <v>0</v>
      </c>
      <c r="AV172" s="2">
        <v>0</v>
      </c>
      <c r="AW172" s="2">
        <v>0</v>
      </c>
      <c r="AX172">
        <v>0</v>
      </c>
      <c r="AY172">
        <v>0</v>
      </c>
      <c r="AZ172">
        <v>0</v>
      </c>
      <c r="BA172">
        <v>0</v>
      </c>
      <c r="BB172" s="2">
        <v>0</v>
      </c>
      <c r="BC172" s="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3">
        <v>44227</v>
      </c>
      <c r="BV172" s="3">
        <v>44309</v>
      </c>
      <c r="BW172" s="3">
        <v>44412</v>
      </c>
      <c r="BX172">
        <v>0</v>
      </c>
      <c r="BY172">
        <v>0</v>
      </c>
      <c r="BZ172" t="s">
        <v>136</v>
      </c>
      <c r="CA172">
        <v>0</v>
      </c>
      <c r="CB172" s="2">
        <v>0</v>
      </c>
      <c r="CC172" s="2">
        <v>0</v>
      </c>
    </row>
    <row r="173" spans="1:81" x14ac:dyDescent="0.25">
      <c r="A173" t="s">
        <v>184</v>
      </c>
      <c r="B173" t="s">
        <v>185</v>
      </c>
      <c r="C173" t="s">
        <v>103</v>
      </c>
      <c r="D173" t="s">
        <v>186</v>
      </c>
      <c r="E173" t="s">
        <v>83</v>
      </c>
      <c r="F173" t="s">
        <v>84</v>
      </c>
      <c r="G173" t="s">
        <v>85</v>
      </c>
      <c r="H173" t="s">
        <v>86</v>
      </c>
      <c r="I173" t="s">
        <v>135</v>
      </c>
      <c r="J173" t="s">
        <v>156</v>
      </c>
      <c r="K173" t="s">
        <v>136</v>
      </c>
      <c r="L173" t="s">
        <v>116</v>
      </c>
      <c r="M173">
        <f t="shared" si="8"/>
        <v>11282</v>
      </c>
      <c r="N173" t="str">
        <f>VLOOKUP(M173,[1]data1!$G$2:$H$10,2,FALSE)</f>
        <v>M8B</v>
      </c>
      <c r="O173" t="s">
        <v>579</v>
      </c>
      <c r="P173" t="str">
        <f t="shared" si="6"/>
        <v>S036M8B</v>
      </c>
      <c r="Q173">
        <v>0</v>
      </c>
      <c r="R173">
        <v>0</v>
      </c>
      <c r="S173">
        <f t="shared" si="7"/>
        <v>0</v>
      </c>
      <c r="T173" t="s">
        <v>186</v>
      </c>
      <c r="U173">
        <v>11282</v>
      </c>
      <c r="V173">
        <v>0</v>
      </c>
      <c r="W173">
        <v>0</v>
      </c>
      <c r="X173" s="2">
        <v>0</v>
      </c>
      <c r="Y173" s="2">
        <v>0</v>
      </c>
      <c r="Z173" s="2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s="2">
        <v>0</v>
      </c>
      <c r="AJ173" s="2">
        <v>0</v>
      </c>
      <c r="AK173">
        <v>0</v>
      </c>
      <c r="AL173">
        <v>0</v>
      </c>
      <c r="AM173">
        <v>0</v>
      </c>
      <c r="AN173">
        <v>0</v>
      </c>
      <c r="AO173" s="2">
        <v>0</v>
      </c>
      <c r="AP173" s="2">
        <v>0</v>
      </c>
      <c r="AQ173">
        <v>0</v>
      </c>
      <c r="AR173">
        <v>0</v>
      </c>
      <c r="AS173">
        <v>0</v>
      </c>
      <c r="AT173">
        <v>0</v>
      </c>
      <c r="AU173" s="2">
        <v>0</v>
      </c>
      <c r="AV173" s="2">
        <v>0</v>
      </c>
      <c r="AW173" s="2">
        <v>0</v>
      </c>
      <c r="AX173">
        <v>0</v>
      </c>
      <c r="AY173" s="2">
        <v>0</v>
      </c>
      <c r="AZ173" s="2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3">
        <v>44227</v>
      </c>
      <c r="BV173" s="3">
        <v>44358</v>
      </c>
      <c r="BW173" s="3">
        <v>44412</v>
      </c>
      <c r="BX173">
        <v>0</v>
      </c>
      <c r="BY173">
        <v>0</v>
      </c>
      <c r="BZ173" t="s">
        <v>136</v>
      </c>
      <c r="CA173">
        <v>0</v>
      </c>
      <c r="CB173">
        <v>0</v>
      </c>
      <c r="CC173">
        <v>0</v>
      </c>
    </row>
    <row r="174" spans="1:81" x14ac:dyDescent="0.25">
      <c r="A174" t="s">
        <v>184</v>
      </c>
      <c r="B174" t="s">
        <v>185</v>
      </c>
      <c r="C174" t="s">
        <v>103</v>
      </c>
      <c r="D174" t="s">
        <v>186</v>
      </c>
      <c r="E174" t="s">
        <v>83</v>
      </c>
      <c r="F174" t="s">
        <v>84</v>
      </c>
      <c r="G174" t="s">
        <v>85</v>
      </c>
      <c r="H174" t="s">
        <v>86</v>
      </c>
      <c r="I174" t="s">
        <v>135</v>
      </c>
      <c r="J174" t="s">
        <v>156</v>
      </c>
      <c r="K174" t="s">
        <v>136</v>
      </c>
      <c r="L174" t="s">
        <v>116</v>
      </c>
      <c r="M174">
        <f t="shared" si="8"/>
        <v>11283</v>
      </c>
      <c r="N174" t="str">
        <f>VLOOKUP(M174,[1]data1!$G$2:$H$10,2,FALSE)</f>
        <v>M8C</v>
      </c>
      <c r="O174" t="s">
        <v>579</v>
      </c>
      <c r="P174" t="str">
        <f t="shared" si="6"/>
        <v>S036M8C</v>
      </c>
      <c r="Q174">
        <v>0</v>
      </c>
      <c r="R174">
        <v>0</v>
      </c>
      <c r="S174">
        <f t="shared" si="7"/>
        <v>0</v>
      </c>
      <c r="T174" t="s">
        <v>186</v>
      </c>
      <c r="U174">
        <v>11283</v>
      </c>
      <c r="V174">
        <v>0</v>
      </c>
      <c r="W174">
        <v>0</v>
      </c>
      <c r="X174" s="2">
        <v>0</v>
      </c>
      <c r="Y174" s="2">
        <v>0</v>
      </c>
      <c r="Z174" s="2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s="2">
        <v>0</v>
      </c>
      <c r="AV174" s="2">
        <v>0</v>
      </c>
      <c r="AW174" s="2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3">
        <v>44227</v>
      </c>
      <c r="BV174" s="3">
        <v>44250</v>
      </c>
      <c r="BW174" s="3">
        <v>44412</v>
      </c>
      <c r="BX174">
        <v>0</v>
      </c>
      <c r="BY174">
        <v>0</v>
      </c>
      <c r="BZ174" t="s">
        <v>136</v>
      </c>
      <c r="CA174">
        <v>0</v>
      </c>
      <c r="CB174">
        <v>0</v>
      </c>
      <c r="CC174">
        <v>0</v>
      </c>
    </row>
    <row r="175" spans="1:81" x14ac:dyDescent="0.25">
      <c r="A175" t="s">
        <v>184</v>
      </c>
      <c r="B175" t="s">
        <v>185</v>
      </c>
      <c r="C175" t="s">
        <v>103</v>
      </c>
      <c r="D175" t="s">
        <v>186</v>
      </c>
      <c r="E175" t="s">
        <v>83</v>
      </c>
      <c r="F175" t="s">
        <v>84</v>
      </c>
      <c r="G175" t="s">
        <v>85</v>
      </c>
      <c r="H175" t="s">
        <v>86</v>
      </c>
      <c r="I175" t="s">
        <v>135</v>
      </c>
      <c r="J175" t="s">
        <v>156</v>
      </c>
      <c r="K175" t="s">
        <v>136</v>
      </c>
      <c r="L175" t="s">
        <v>116</v>
      </c>
      <c r="M175">
        <f t="shared" si="8"/>
        <v>11384</v>
      </c>
      <c r="N175" t="str">
        <f>VLOOKUP(M175,[1]data1!$G$2:$H$10,2,FALSE)</f>
        <v>M8D</v>
      </c>
      <c r="O175" t="s">
        <v>579</v>
      </c>
      <c r="P175" t="str">
        <f t="shared" si="6"/>
        <v>S036M8D</v>
      </c>
      <c r="Q175">
        <v>0</v>
      </c>
      <c r="R175">
        <v>0</v>
      </c>
      <c r="S175">
        <f t="shared" si="7"/>
        <v>0</v>
      </c>
      <c r="T175" t="s">
        <v>186</v>
      </c>
      <c r="U175">
        <v>11384</v>
      </c>
      <c r="V175">
        <v>0</v>
      </c>
      <c r="W175">
        <v>0</v>
      </c>
      <c r="X175">
        <v>0</v>
      </c>
      <c r="Y175" s="2">
        <v>0</v>
      </c>
      <c r="Z175" s="2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s="2">
        <v>0</v>
      </c>
      <c r="AW175" s="2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 s="2">
        <v>0</v>
      </c>
      <c r="BF175" s="2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3">
        <v>44227</v>
      </c>
      <c r="BV175" s="3">
        <v>44249</v>
      </c>
      <c r="BW175" s="3">
        <v>44412</v>
      </c>
      <c r="BX175">
        <v>0</v>
      </c>
      <c r="BY175">
        <v>0</v>
      </c>
      <c r="BZ175" t="s">
        <v>136</v>
      </c>
      <c r="CA175">
        <v>0</v>
      </c>
      <c r="CB175">
        <v>0</v>
      </c>
      <c r="CC175">
        <v>0</v>
      </c>
    </row>
    <row r="176" spans="1:81" x14ac:dyDescent="0.25">
      <c r="A176" t="s">
        <v>187</v>
      </c>
      <c r="B176" t="s">
        <v>188</v>
      </c>
      <c r="C176" t="s">
        <v>81</v>
      </c>
      <c r="D176" t="s">
        <v>189</v>
      </c>
      <c r="E176" t="s">
        <v>83</v>
      </c>
      <c r="F176" t="s">
        <v>84</v>
      </c>
      <c r="G176" t="s">
        <v>85</v>
      </c>
      <c r="H176" t="s">
        <v>86</v>
      </c>
      <c r="I176" t="s">
        <v>87</v>
      </c>
      <c r="J176" t="s">
        <v>114</v>
      </c>
      <c r="K176" t="s">
        <v>108</v>
      </c>
      <c r="L176" t="s">
        <v>99</v>
      </c>
      <c r="M176">
        <f t="shared" si="8"/>
        <v>11161</v>
      </c>
      <c r="N176" t="str">
        <f>VLOOKUP(M176,[1]data1!$G$2:$H$10,2,FALSE)</f>
        <v>M6A</v>
      </c>
      <c r="O176" t="s">
        <v>578</v>
      </c>
      <c r="P176" t="str">
        <f t="shared" si="6"/>
        <v>S037M6A</v>
      </c>
      <c r="Q176">
        <v>7900000</v>
      </c>
      <c r="R176">
        <v>1000000</v>
      </c>
      <c r="S176">
        <f t="shared" si="7"/>
        <v>8900000</v>
      </c>
      <c r="T176" t="s">
        <v>190</v>
      </c>
      <c r="U176">
        <v>11161</v>
      </c>
      <c r="V176" s="2">
        <v>8680000</v>
      </c>
      <c r="W176" s="2">
        <v>12400000</v>
      </c>
      <c r="X176" s="2">
        <v>3767</v>
      </c>
      <c r="Y176" s="2">
        <v>115702142</v>
      </c>
      <c r="Z176" s="2">
        <v>188599300</v>
      </c>
      <c r="AA176">
        <v>54</v>
      </c>
      <c r="AB176" s="2">
        <v>1519836</v>
      </c>
      <c r="AC176" s="2">
        <v>2215400</v>
      </c>
      <c r="AD176">
        <v>0</v>
      </c>
      <c r="AE176">
        <v>0</v>
      </c>
      <c r="AF176">
        <v>0</v>
      </c>
      <c r="AG176">
        <v>0</v>
      </c>
      <c r="AH176">
        <v>0</v>
      </c>
      <c r="AI176" s="2">
        <v>0</v>
      </c>
      <c r="AJ176" s="2">
        <v>0</v>
      </c>
      <c r="AK176">
        <v>0</v>
      </c>
      <c r="AL176" s="2">
        <v>0</v>
      </c>
      <c r="AM176" s="2">
        <v>0</v>
      </c>
      <c r="AN176">
        <v>0</v>
      </c>
      <c r="AO176" s="2">
        <v>0</v>
      </c>
      <c r="AP176" s="2">
        <v>0</v>
      </c>
      <c r="AQ176">
        <v>0</v>
      </c>
      <c r="AR176">
        <v>0</v>
      </c>
      <c r="AS176" s="2">
        <v>543580</v>
      </c>
      <c r="AT176" s="2">
        <v>214228</v>
      </c>
      <c r="AU176" s="2">
        <v>3760</v>
      </c>
      <c r="AV176" s="2">
        <v>115445068</v>
      </c>
      <c r="AW176" s="2">
        <v>188155400</v>
      </c>
      <c r="AX176">
        <v>0</v>
      </c>
      <c r="AY176" s="2">
        <v>0</v>
      </c>
      <c r="AZ176" s="2">
        <v>0</v>
      </c>
      <c r="BA176">
        <v>0</v>
      </c>
      <c r="BB176" s="2">
        <v>0</v>
      </c>
      <c r="BC176" s="2">
        <v>0</v>
      </c>
      <c r="BD176">
        <v>0</v>
      </c>
      <c r="BE176">
        <v>0</v>
      </c>
      <c r="BF176">
        <v>0</v>
      </c>
      <c r="BG176">
        <v>0</v>
      </c>
      <c r="BH176" s="2">
        <v>0</v>
      </c>
      <c r="BI176" s="2">
        <v>0</v>
      </c>
      <c r="BJ176">
        <v>0</v>
      </c>
      <c r="BK176" s="2">
        <v>0</v>
      </c>
      <c r="BL176" s="2">
        <v>0</v>
      </c>
      <c r="BM176" s="2">
        <v>23784488</v>
      </c>
      <c r="BN176" s="2">
        <v>37885700</v>
      </c>
      <c r="BO176" s="2">
        <v>20495805</v>
      </c>
      <c r="BP176" s="2">
        <v>34048400</v>
      </c>
      <c r="BQ176" s="2">
        <v>19680674</v>
      </c>
      <c r="BR176" s="2">
        <v>31678300</v>
      </c>
      <c r="BS176" s="2">
        <v>50565554</v>
      </c>
      <c r="BT176" s="2">
        <v>83403000</v>
      </c>
      <c r="BU176" s="3">
        <v>44411</v>
      </c>
      <c r="BV176" s="3">
        <v>44391</v>
      </c>
      <c r="BW176" s="3">
        <v>44412</v>
      </c>
      <c r="BX176">
        <v>3760</v>
      </c>
      <c r="BY176">
        <v>3760</v>
      </c>
      <c r="BZ176" t="s">
        <v>108</v>
      </c>
      <c r="CA176">
        <v>0</v>
      </c>
      <c r="CB176" s="2">
        <v>0</v>
      </c>
      <c r="CC176" s="2">
        <v>0</v>
      </c>
    </row>
    <row r="177" spans="1:81" x14ac:dyDescent="0.25">
      <c r="A177" t="s">
        <v>187</v>
      </c>
      <c r="B177" t="s">
        <v>188</v>
      </c>
      <c r="C177" t="s">
        <v>81</v>
      </c>
      <c r="D177" t="s">
        <v>189</v>
      </c>
      <c r="E177" t="s">
        <v>83</v>
      </c>
      <c r="F177" t="s">
        <v>84</v>
      </c>
      <c r="G177" t="s">
        <v>85</v>
      </c>
      <c r="H177" t="s">
        <v>86</v>
      </c>
      <c r="I177" t="s">
        <v>87</v>
      </c>
      <c r="J177" t="s">
        <v>114</v>
      </c>
      <c r="K177" t="s">
        <v>108</v>
      </c>
      <c r="L177" t="s">
        <v>99</v>
      </c>
      <c r="M177">
        <f t="shared" si="8"/>
        <v>11162</v>
      </c>
      <c r="N177" t="str">
        <f>VLOOKUP(M177,[1]data1!$G$2:$H$10,2,FALSE)</f>
        <v>M6B</v>
      </c>
      <c r="O177" t="s">
        <v>578</v>
      </c>
      <c r="P177" t="str">
        <f t="shared" si="6"/>
        <v>S037M6B</v>
      </c>
      <c r="Q177">
        <v>1700000</v>
      </c>
      <c r="R177">
        <v>100000</v>
      </c>
      <c r="S177">
        <f t="shared" si="7"/>
        <v>1800000</v>
      </c>
      <c r="T177" t="s">
        <v>190</v>
      </c>
      <c r="U177">
        <v>11162</v>
      </c>
      <c r="V177" s="2">
        <v>1890000</v>
      </c>
      <c r="W177" s="2">
        <v>2700000</v>
      </c>
      <c r="X177" s="2">
        <v>4235</v>
      </c>
      <c r="Y177" s="2">
        <v>64785238</v>
      </c>
      <c r="Z177" s="2">
        <v>99272750</v>
      </c>
      <c r="AA177">
        <v>39</v>
      </c>
      <c r="AB177" s="2">
        <v>848362</v>
      </c>
      <c r="AC177" s="2">
        <v>952700</v>
      </c>
      <c r="AD177">
        <v>0</v>
      </c>
      <c r="AE177">
        <v>0</v>
      </c>
      <c r="AF177">
        <v>0</v>
      </c>
      <c r="AG177">
        <v>0</v>
      </c>
      <c r="AH177">
        <v>0</v>
      </c>
      <c r="AI177" s="2">
        <v>0</v>
      </c>
      <c r="AJ177" s="2">
        <v>0</v>
      </c>
      <c r="AK177">
        <v>0</v>
      </c>
      <c r="AL177" s="2">
        <v>0</v>
      </c>
      <c r="AM177" s="2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s="2">
        <v>19500</v>
      </c>
      <c r="AT177" s="2">
        <v>284445</v>
      </c>
      <c r="AU177" s="2">
        <v>4229</v>
      </c>
      <c r="AV177" s="2">
        <v>64754424</v>
      </c>
      <c r="AW177" s="2">
        <v>99217550</v>
      </c>
      <c r="AX177">
        <v>0</v>
      </c>
      <c r="AY177" s="2">
        <v>0</v>
      </c>
      <c r="AZ177" s="2">
        <v>0</v>
      </c>
      <c r="BA177">
        <v>0</v>
      </c>
      <c r="BB177" s="2">
        <v>0</v>
      </c>
      <c r="BC177" s="2">
        <v>0</v>
      </c>
      <c r="BD177">
        <v>0</v>
      </c>
      <c r="BE177">
        <v>0</v>
      </c>
      <c r="BF177">
        <v>0</v>
      </c>
      <c r="BG177">
        <v>0</v>
      </c>
      <c r="BH177" s="2">
        <v>0</v>
      </c>
      <c r="BI177" s="2">
        <v>0</v>
      </c>
      <c r="BJ177">
        <v>0</v>
      </c>
      <c r="BK177">
        <v>0</v>
      </c>
      <c r="BL177">
        <v>0</v>
      </c>
      <c r="BM177" s="2">
        <v>4646979</v>
      </c>
      <c r="BN177" s="2">
        <v>8083900</v>
      </c>
      <c r="BO177" s="2">
        <v>14433036</v>
      </c>
      <c r="BP177" s="2">
        <v>27055500</v>
      </c>
      <c r="BQ177" s="2">
        <v>5954051</v>
      </c>
      <c r="BR177" s="2">
        <v>8817950</v>
      </c>
      <c r="BS177" s="2">
        <v>32103590</v>
      </c>
      <c r="BT177" s="2">
        <v>41604200</v>
      </c>
      <c r="BU177" s="3">
        <v>44411</v>
      </c>
      <c r="BV177" s="3">
        <v>44367</v>
      </c>
      <c r="BW177" s="3">
        <v>44412</v>
      </c>
      <c r="BX177">
        <v>4229</v>
      </c>
      <c r="BY177">
        <v>4229</v>
      </c>
      <c r="BZ177" t="s">
        <v>108</v>
      </c>
      <c r="CA177">
        <v>0</v>
      </c>
      <c r="CB177" s="2">
        <v>0</v>
      </c>
      <c r="CC177" s="2">
        <v>0</v>
      </c>
    </row>
    <row r="178" spans="1:81" x14ac:dyDescent="0.25">
      <c r="A178" t="s">
        <v>187</v>
      </c>
      <c r="B178" t="s">
        <v>188</v>
      </c>
      <c r="C178" t="s">
        <v>81</v>
      </c>
      <c r="D178" t="s">
        <v>189</v>
      </c>
      <c r="E178" t="s">
        <v>83</v>
      </c>
      <c r="F178" t="s">
        <v>84</v>
      </c>
      <c r="G178" t="s">
        <v>85</v>
      </c>
      <c r="H178" t="s">
        <v>86</v>
      </c>
      <c r="I178" t="s">
        <v>87</v>
      </c>
      <c r="J178" t="s">
        <v>114</v>
      </c>
      <c r="K178" t="s">
        <v>108</v>
      </c>
      <c r="L178" t="s">
        <v>99</v>
      </c>
      <c r="M178">
        <f t="shared" si="8"/>
        <v>11171</v>
      </c>
      <c r="N178" t="str">
        <f>VLOOKUP(M178,[1]data1!$G$2:$H$10,2,FALSE)</f>
        <v>M7A</v>
      </c>
      <c r="O178" t="s">
        <v>578</v>
      </c>
      <c r="P178" t="str">
        <f t="shared" si="6"/>
        <v>S037M7A</v>
      </c>
      <c r="Q178">
        <v>13800000</v>
      </c>
      <c r="R178">
        <v>6200000</v>
      </c>
      <c r="S178">
        <f t="shared" si="7"/>
        <v>20000000</v>
      </c>
      <c r="T178" t="s">
        <v>190</v>
      </c>
      <c r="U178">
        <v>11171</v>
      </c>
      <c r="V178" s="2">
        <v>15150000</v>
      </c>
      <c r="W178" s="2">
        <v>20200000</v>
      </c>
      <c r="X178" s="2">
        <v>4819</v>
      </c>
      <c r="Y178" s="2">
        <v>149090007</v>
      </c>
      <c r="Z178" s="2">
        <v>248815200</v>
      </c>
      <c r="AA178" s="2">
        <v>39</v>
      </c>
      <c r="AB178" s="2">
        <v>1864089</v>
      </c>
      <c r="AC178" s="2">
        <v>2442000</v>
      </c>
      <c r="AD178">
        <v>0</v>
      </c>
      <c r="AE178">
        <v>0</v>
      </c>
      <c r="AF178">
        <v>0</v>
      </c>
      <c r="AG178">
        <v>0</v>
      </c>
      <c r="AH178" s="2">
        <v>0</v>
      </c>
      <c r="AI178" s="2">
        <v>0</v>
      </c>
      <c r="AJ178" s="2">
        <v>0</v>
      </c>
      <c r="AK178">
        <v>0</v>
      </c>
      <c r="AL178" s="2">
        <v>0</v>
      </c>
      <c r="AM178" s="2">
        <v>0</v>
      </c>
      <c r="AN178">
        <v>0</v>
      </c>
      <c r="AO178" s="2">
        <v>0</v>
      </c>
      <c r="AP178" s="2">
        <v>0</v>
      </c>
      <c r="AQ178">
        <v>0</v>
      </c>
      <c r="AR178">
        <v>0</v>
      </c>
      <c r="AS178" s="2">
        <v>452000</v>
      </c>
      <c r="AT178" s="2">
        <v>455969</v>
      </c>
      <c r="AU178" s="2">
        <v>4869</v>
      </c>
      <c r="AV178" s="2">
        <v>150728814</v>
      </c>
      <c r="AW178" s="2">
        <v>251700200</v>
      </c>
      <c r="AX178">
        <v>0</v>
      </c>
      <c r="AY178" s="2">
        <v>0</v>
      </c>
      <c r="AZ178" s="2">
        <v>0</v>
      </c>
      <c r="BA178">
        <v>3</v>
      </c>
      <c r="BB178" s="2">
        <v>532636</v>
      </c>
      <c r="BC178" s="2">
        <v>897000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s="2">
        <v>96754300</v>
      </c>
      <c r="BN178" s="2">
        <v>160668200</v>
      </c>
      <c r="BO178" s="2">
        <v>18607823</v>
      </c>
      <c r="BP178" s="2">
        <v>30729200</v>
      </c>
      <c r="BQ178" s="2">
        <v>11413838</v>
      </c>
      <c r="BR178" s="2">
        <v>18126500</v>
      </c>
      <c r="BS178" s="2">
        <v>22819217</v>
      </c>
      <c r="BT178" s="2">
        <v>40216300</v>
      </c>
      <c r="BU178" s="3">
        <v>44411</v>
      </c>
      <c r="BV178" s="3">
        <v>44411</v>
      </c>
      <c r="BW178" s="3">
        <v>44412</v>
      </c>
      <c r="BX178">
        <v>4869</v>
      </c>
      <c r="BY178">
        <v>4869</v>
      </c>
      <c r="BZ178" t="s">
        <v>108</v>
      </c>
      <c r="CA178">
        <v>60</v>
      </c>
      <c r="CB178" s="2">
        <v>1942272</v>
      </c>
      <c r="CC178" s="2">
        <v>3420000</v>
      </c>
    </row>
    <row r="179" spans="1:81" x14ac:dyDescent="0.25">
      <c r="A179" t="s">
        <v>187</v>
      </c>
      <c r="B179" t="s">
        <v>188</v>
      </c>
      <c r="C179" t="s">
        <v>81</v>
      </c>
      <c r="D179" t="s">
        <v>189</v>
      </c>
      <c r="E179" t="s">
        <v>83</v>
      </c>
      <c r="F179" t="s">
        <v>84</v>
      </c>
      <c r="G179" t="s">
        <v>85</v>
      </c>
      <c r="H179" t="s">
        <v>86</v>
      </c>
      <c r="I179" t="s">
        <v>87</v>
      </c>
      <c r="J179" t="s">
        <v>114</v>
      </c>
      <c r="K179" t="s">
        <v>108</v>
      </c>
      <c r="L179" t="s">
        <v>99</v>
      </c>
      <c r="M179">
        <f t="shared" si="8"/>
        <v>11172</v>
      </c>
      <c r="N179" t="str">
        <f>VLOOKUP(M179,[1]data1!$G$2:$H$10,2,FALSE)</f>
        <v>M7B</v>
      </c>
      <c r="O179" t="s">
        <v>578</v>
      </c>
      <c r="P179" t="str">
        <f t="shared" si="6"/>
        <v>S037M7B</v>
      </c>
      <c r="Q179">
        <v>18700000</v>
      </c>
      <c r="R179">
        <v>200000</v>
      </c>
      <c r="S179">
        <f t="shared" si="7"/>
        <v>18900000</v>
      </c>
      <c r="T179" t="s">
        <v>190</v>
      </c>
      <c r="U179">
        <v>11172</v>
      </c>
      <c r="V179" s="2">
        <v>20559000</v>
      </c>
      <c r="W179" s="2">
        <v>26700000</v>
      </c>
      <c r="X179" s="2">
        <v>5380</v>
      </c>
      <c r="Y179" s="2">
        <v>105463322</v>
      </c>
      <c r="Z179" s="2">
        <v>172264100</v>
      </c>
      <c r="AA179" s="2">
        <v>60</v>
      </c>
      <c r="AB179" s="2">
        <v>1534527</v>
      </c>
      <c r="AC179" s="2">
        <v>1818900</v>
      </c>
      <c r="AD179">
        <v>0</v>
      </c>
      <c r="AE179">
        <v>0</v>
      </c>
      <c r="AF179">
        <v>0</v>
      </c>
      <c r="AG179">
        <v>0</v>
      </c>
      <c r="AH179" s="2">
        <v>0</v>
      </c>
      <c r="AI179" s="2">
        <v>0</v>
      </c>
      <c r="AJ179" s="2">
        <v>0</v>
      </c>
      <c r="AK179">
        <v>0</v>
      </c>
      <c r="AL179" s="2">
        <v>0</v>
      </c>
      <c r="AM179" s="2">
        <v>0</v>
      </c>
      <c r="AN179">
        <v>0</v>
      </c>
      <c r="AO179" s="2">
        <v>0</v>
      </c>
      <c r="AP179" s="2">
        <v>0</v>
      </c>
      <c r="AQ179">
        <v>0</v>
      </c>
      <c r="AR179">
        <v>0</v>
      </c>
      <c r="AS179" s="2">
        <v>167920</v>
      </c>
      <c r="AT179" s="2">
        <v>490647</v>
      </c>
      <c r="AU179" s="2">
        <v>5383</v>
      </c>
      <c r="AV179" s="2">
        <v>105420375</v>
      </c>
      <c r="AW179" s="2">
        <v>172312200</v>
      </c>
      <c r="AX179">
        <v>0</v>
      </c>
      <c r="AY179" s="2">
        <v>0</v>
      </c>
      <c r="AZ179" s="2">
        <v>0</v>
      </c>
      <c r="BA179">
        <v>138</v>
      </c>
      <c r="BB179" s="2">
        <v>3112770</v>
      </c>
      <c r="BC179" s="2">
        <v>5447200</v>
      </c>
      <c r="BD179">
        <v>0</v>
      </c>
      <c r="BE179">
        <v>0</v>
      </c>
      <c r="BF179">
        <v>0</v>
      </c>
      <c r="BG179">
        <v>0</v>
      </c>
      <c r="BH179" s="2">
        <v>0</v>
      </c>
      <c r="BI179" s="2">
        <v>0</v>
      </c>
      <c r="BJ179">
        <v>0</v>
      </c>
      <c r="BK179">
        <v>0</v>
      </c>
      <c r="BL179">
        <v>0</v>
      </c>
      <c r="BM179" s="2">
        <v>24949354</v>
      </c>
      <c r="BN179" s="2">
        <v>45739800</v>
      </c>
      <c r="BO179" s="2">
        <v>38455599</v>
      </c>
      <c r="BP179" s="2">
        <v>64044400</v>
      </c>
      <c r="BQ179" s="2">
        <v>9283057</v>
      </c>
      <c r="BR179" s="2">
        <v>14967300</v>
      </c>
      <c r="BS179" s="2">
        <v>32483695</v>
      </c>
      <c r="BT179" s="2">
        <v>47155700</v>
      </c>
      <c r="BU179" s="3">
        <v>44411</v>
      </c>
      <c r="BV179" s="3">
        <v>44411</v>
      </c>
      <c r="BW179" s="3">
        <v>44412</v>
      </c>
      <c r="BX179">
        <v>5383</v>
      </c>
      <c r="BY179">
        <v>5383</v>
      </c>
      <c r="BZ179" t="s">
        <v>108</v>
      </c>
      <c r="CA179">
        <v>24</v>
      </c>
      <c r="CB179" s="2">
        <v>240544</v>
      </c>
      <c r="CC179" s="2">
        <v>480000</v>
      </c>
    </row>
    <row r="180" spans="1:81" x14ac:dyDescent="0.25">
      <c r="A180" t="s">
        <v>187</v>
      </c>
      <c r="B180" t="s">
        <v>188</v>
      </c>
      <c r="C180" t="s">
        <v>81</v>
      </c>
      <c r="D180" t="s">
        <v>189</v>
      </c>
      <c r="E180" t="s">
        <v>83</v>
      </c>
      <c r="F180" t="s">
        <v>84</v>
      </c>
      <c r="G180" t="s">
        <v>85</v>
      </c>
      <c r="H180" t="s">
        <v>86</v>
      </c>
      <c r="I180" t="s">
        <v>87</v>
      </c>
      <c r="J180" t="s">
        <v>114</v>
      </c>
      <c r="K180" t="s">
        <v>108</v>
      </c>
      <c r="L180" t="s">
        <v>99</v>
      </c>
      <c r="M180">
        <f t="shared" si="8"/>
        <v>11173</v>
      </c>
      <c r="N180" t="str">
        <f>VLOOKUP(M180,[1]data1!$G$2:$H$10,2,FALSE)</f>
        <v>M7C</v>
      </c>
      <c r="O180" t="s">
        <v>578</v>
      </c>
      <c r="P180" t="str">
        <f t="shared" si="6"/>
        <v>S037M7C</v>
      </c>
      <c r="Q180">
        <v>14300000</v>
      </c>
      <c r="R180">
        <v>200000</v>
      </c>
      <c r="S180">
        <f t="shared" si="7"/>
        <v>14500000</v>
      </c>
      <c r="T180" t="s">
        <v>190</v>
      </c>
      <c r="U180">
        <v>11173</v>
      </c>
      <c r="V180" s="2">
        <v>15725000</v>
      </c>
      <c r="W180" s="2">
        <v>18500000</v>
      </c>
      <c r="X180" s="2">
        <v>2916</v>
      </c>
      <c r="Y180" s="2">
        <v>109253974</v>
      </c>
      <c r="Z180" s="2">
        <v>151943500</v>
      </c>
      <c r="AA180">
        <v>18</v>
      </c>
      <c r="AB180" s="2">
        <v>651864</v>
      </c>
      <c r="AC180" s="2">
        <v>796000</v>
      </c>
      <c r="AD180">
        <v>0</v>
      </c>
      <c r="AE180" s="2">
        <v>0</v>
      </c>
      <c r="AF180" s="2">
        <v>0</v>
      </c>
      <c r="AG180" s="2">
        <v>0</v>
      </c>
      <c r="AH180">
        <v>0</v>
      </c>
      <c r="AI180" s="2">
        <v>0</v>
      </c>
      <c r="AJ180" s="2">
        <v>0</v>
      </c>
      <c r="AK180">
        <v>0</v>
      </c>
      <c r="AL180" s="2">
        <v>0</v>
      </c>
      <c r="AM180" s="2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 s="2">
        <v>78950</v>
      </c>
      <c r="AT180" s="2">
        <v>107417</v>
      </c>
      <c r="AU180" s="2">
        <v>2909</v>
      </c>
      <c r="AV180" s="2">
        <v>108975649</v>
      </c>
      <c r="AW180" s="2">
        <v>151527000</v>
      </c>
      <c r="AX180">
        <v>0</v>
      </c>
      <c r="AY180" s="2">
        <v>0</v>
      </c>
      <c r="AZ180" s="2">
        <v>0</v>
      </c>
      <c r="BA180">
        <v>0</v>
      </c>
      <c r="BB180" s="2">
        <v>0</v>
      </c>
      <c r="BC180" s="2">
        <v>0</v>
      </c>
      <c r="BD180">
        <v>0</v>
      </c>
      <c r="BE180" s="2">
        <v>0</v>
      </c>
      <c r="BF180" s="2">
        <v>0</v>
      </c>
      <c r="BG180">
        <v>0</v>
      </c>
      <c r="BH180" s="2">
        <v>0</v>
      </c>
      <c r="BI180" s="2">
        <v>0</v>
      </c>
      <c r="BJ180">
        <v>0</v>
      </c>
      <c r="BK180">
        <v>0</v>
      </c>
      <c r="BL180">
        <v>0</v>
      </c>
      <c r="BM180" s="2">
        <v>42405545</v>
      </c>
      <c r="BN180" s="2">
        <v>60185500</v>
      </c>
      <c r="BO180" s="2">
        <v>12198254</v>
      </c>
      <c r="BP180" s="2">
        <v>15857000</v>
      </c>
      <c r="BQ180" s="2">
        <v>19174624</v>
      </c>
      <c r="BR180" s="2">
        <v>27448500</v>
      </c>
      <c r="BS180" s="2">
        <v>34059149</v>
      </c>
      <c r="BT180" s="2">
        <v>45826000</v>
      </c>
      <c r="BU180" s="3">
        <v>44411</v>
      </c>
      <c r="BV180" s="3">
        <v>44385</v>
      </c>
      <c r="BW180" s="3">
        <v>44412</v>
      </c>
      <c r="BX180">
        <v>2909</v>
      </c>
      <c r="BY180">
        <v>2909</v>
      </c>
      <c r="BZ180" t="s">
        <v>108</v>
      </c>
      <c r="CA180">
        <v>0</v>
      </c>
      <c r="CB180" s="2">
        <v>0</v>
      </c>
      <c r="CC180" s="2">
        <v>0</v>
      </c>
    </row>
    <row r="181" spans="1:81" x14ac:dyDescent="0.25">
      <c r="A181" t="s">
        <v>187</v>
      </c>
      <c r="B181" t="s">
        <v>188</v>
      </c>
      <c r="C181" t="s">
        <v>81</v>
      </c>
      <c r="D181" t="s">
        <v>189</v>
      </c>
      <c r="E181" t="s">
        <v>83</v>
      </c>
      <c r="F181" t="s">
        <v>84</v>
      </c>
      <c r="G181" t="s">
        <v>85</v>
      </c>
      <c r="H181" t="s">
        <v>86</v>
      </c>
      <c r="I181" t="s">
        <v>87</v>
      </c>
      <c r="J181" t="s">
        <v>114</v>
      </c>
      <c r="K181" t="s">
        <v>108</v>
      </c>
      <c r="L181" t="s">
        <v>99</v>
      </c>
      <c r="M181">
        <f t="shared" si="8"/>
        <v>11281</v>
      </c>
      <c r="N181" t="str">
        <f>VLOOKUP(M181,[1]data1!$G$2:$H$10,2,FALSE)</f>
        <v>M8A</v>
      </c>
      <c r="O181" t="s">
        <v>579</v>
      </c>
      <c r="P181" t="str">
        <f t="shared" si="6"/>
        <v>S037M8A</v>
      </c>
      <c r="Q181">
        <v>130200000</v>
      </c>
      <c r="R181">
        <v>0</v>
      </c>
      <c r="S181">
        <f t="shared" si="7"/>
        <v>130200000</v>
      </c>
      <c r="T181" t="s">
        <v>190</v>
      </c>
      <c r="U181">
        <v>11281</v>
      </c>
      <c r="V181" s="2">
        <v>143190000</v>
      </c>
      <c r="W181" s="2">
        <v>159100000</v>
      </c>
      <c r="X181" s="2">
        <v>71850</v>
      </c>
      <c r="Y181" s="2">
        <v>843063796</v>
      </c>
      <c r="Z181" s="2">
        <v>1117615450</v>
      </c>
      <c r="AA181" s="2">
        <v>1093</v>
      </c>
      <c r="AB181" s="2">
        <v>11056948</v>
      </c>
      <c r="AC181" s="2">
        <v>12687100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>
        <v>0</v>
      </c>
      <c r="AL181" s="2">
        <v>0</v>
      </c>
      <c r="AM181" s="2">
        <v>0</v>
      </c>
      <c r="AN181">
        <v>0</v>
      </c>
      <c r="AO181" s="2">
        <v>0</v>
      </c>
      <c r="AP181" s="2">
        <v>0</v>
      </c>
      <c r="AQ181">
        <v>0</v>
      </c>
      <c r="AR181">
        <v>0</v>
      </c>
      <c r="AS181" s="2">
        <v>524849</v>
      </c>
      <c r="AT181" s="2">
        <v>1296635</v>
      </c>
      <c r="AU181" s="2">
        <v>71485</v>
      </c>
      <c r="AV181" s="2">
        <v>839670855</v>
      </c>
      <c r="AW181" s="2">
        <v>1113345800</v>
      </c>
      <c r="AX181" s="2">
        <v>0</v>
      </c>
      <c r="AY181" s="2">
        <v>0</v>
      </c>
      <c r="AZ181" s="2">
        <v>0</v>
      </c>
      <c r="BA181">
        <v>252</v>
      </c>
      <c r="BB181" s="2">
        <v>1254664</v>
      </c>
      <c r="BC181" s="2">
        <v>1851600</v>
      </c>
      <c r="BD181" s="2">
        <v>0</v>
      </c>
      <c r="BE181" s="2">
        <v>0</v>
      </c>
      <c r="BF181" s="2">
        <v>0</v>
      </c>
      <c r="BG181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335005355</v>
      </c>
      <c r="BN181" s="2">
        <v>434928175</v>
      </c>
      <c r="BO181" s="2">
        <v>105486076</v>
      </c>
      <c r="BP181" s="2">
        <v>138371650</v>
      </c>
      <c r="BQ181" s="2">
        <v>122106745</v>
      </c>
      <c r="BR181" s="2">
        <v>164805275</v>
      </c>
      <c r="BS181" s="2">
        <v>273808325</v>
      </c>
      <c r="BT181" s="2">
        <v>370782250</v>
      </c>
      <c r="BU181" s="3">
        <v>44411</v>
      </c>
      <c r="BV181" s="3">
        <v>44405</v>
      </c>
      <c r="BW181" s="3">
        <v>44412</v>
      </c>
      <c r="BX181">
        <v>71485</v>
      </c>
      <c r="BY181">
        <v>71487</v>
      </c>
      <c r="BZ181" t="s">
        <v>108</v>
      </c>
      <c r="CA181">
        <v>0</v>
      </c>
      <c r="CB181" s="2">
        <v>0</v>
      </c>
      <c r="CC181" s="2">
        <v>0</v>
      </c>
    </row>
    <row r="182" spans="1:81" x14ac:dyDescent="0.25">
      <c r="A182" t="s">
        <v>187</v>
      </c>
      <c r="B182" t="s">
        <v>188</v>
      </c>
      <c r="C182" t="s">
        <v>81</v>
      </c>
      <c r="D182" t="s">
        <v>189</v>
      </c>
      <c r="E182" t="s">
        <v>83</v>
      </c>
      <c r="F182" t="s">
        <v>84</v>
      </c>
      <c r="G182" t="s">
        <v>85</v>
      </c>
      <c r="H182" t="s">
        <v>86</v>
      </c>
      <c r="I182" t="s">
        <v>87</v>
      </c>
      <c r="J182" t="s">
        <v>114</v>
      </c>
      <c r="K182" t="s">
        <v>108</v>
      </c>
      <c r="L182" t="s">
        <v>99</v>
      </c>
      <c r="M182">
        <f t="shared" si="8"/>
        <v>11282</v>
      </c>
      <c r="N182" t="str">
        <f>VLOOKUP(M182,[1]data1!$G$2:$H$10,2,FALSE)</f>
        <v>M8B</v>
      </c>
      <c r="O182" t="s">
        <v>579</v>
      </c>
      <c r="P182" t="str">
        <f t="shared" si="6"/>
        <v>S037M8B</v>
      </c>
      <c r="Q182">
        <v>127400000</v>
      </c>
      <c r="R182">
        <v>0</v>
      </c>
      <c r="S182">
        <f t="shared" si="7"/>
        <v>127400000</v>
      </c>
      <c r="T182" t="s">
        <v>190</v>
      </c>
      <c r="U182">
        <v>11282</v>
      </c>
      <c r="V182" s="2">
        <v>140130000</v>
      </c>
      <c r="W182" s="2">
        <v>155700000</v>
      </c>
      <c r="X182" s="2">
        <v>79067</v>
      </c>
      <c r="Y182" s="2">
        <v>524305478</v>
      </c>
      <c r="Z182" s="2">
        <v>704695150</v>
      </c>
      <c r="AA182" s="2">
        <v>2187</v>
      </c>
      <c r="AB182" s="2">
        <v>11462763</v>
      </c>
      <c r="AC182" s="2">
        <v>13060350</v>
      </c>
      <c r="AD182" s="2">
        <v>0</v>
      </c>
      <c r="AE182" s="2">
        <v>0</v>
      </c>
      <c r="AF182" s="2">
        <v>0</v>
      </c>
      <c r="AG182" s="2">
        <v>0</v>
      </c>
      <c r="AH182" s="2">
        <v>104</v>
      </c>
      <c r="AI182" s="2">
        <v>900556</v>
      </c>
      <c r="AJ182" s="2">
        <v>1267200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>
        <v>0</v>
      </c>
      <c r="AR182">
        <v>0</v>
      </c>
      <c r="AS182" s="2">
        <v>456488</v>
      </c>
      <c r="AT182" s="2">
        <v>1040491</v>
      </c>
      <c r="AU182" s="2">
        <v>78050</v>
      </c>
      <c r="AV182" s="2">
        <v>521095949</v>
      </c>
      <c r="AW182" s="2">
        <v>700832250</v>
      </c>
      <c r="AX182" s="2">
        <v>0</v>
      </c>
      <c r="AY182" s="2">
        <v>0</v>
      </c>
      <c r="AZ182" s="2">
        <v>0</v>
      </c>
      <c r="BA18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308431099</v>
      </c>
      <c r="BN182" s="2">
        <v>402259200</v>
      </c>
      <c r="BO182" s="2">
        <v>136690484</v>
      </c>
      <c r="BP182" s="2">
        <v>192245650</v>
      </c>
      <c r="BQ182" s="2">
        <v>30078718</v>
      </c>
      <c r="BR182" s="2">
        <v>41951750</v>
      </c>
      <c r="BS182" s="2">
        <v>43919218</v>
      </c>
      <c r="BT182" s="2">
        <v>61419450</v>
      </c>
      <c r="BU182" s="3">
        <v>44411</v>
      </c>
      <c r="BV182" s="3">
        <v>44411</v>
      </c>
      <c r="BW182" s="3">
        <v>44412</v>
      </c>
      <c r="BX182">
        <v>78050</v>
      </c>
      <c r="BY182">
        <v>78050</v>
      </c>
      <c r="BZ182" t="s">
        <v>108</v>
      </c>
      <c r="CA182">
        <v>0</v>
      </c>
      <c r="CB182" s="2">
        <v>0</v>
      </c>
      <c r="CC182" s="2">
        <v>0</v>
      </c>
    </row>
    <row r="183" spans="1:81" x14ac:dyDescent="0.25">
      <c r="A183" t="s">
        <v>187</v>
      </c>
      <c r="B183" t="s">
        <v>188</v>
      </c>
      <c r="C183" t="s">
        <v>81</v>
      </c>
      <c r="D183" t="s">
        <v>189</v>
      </c>
      <c r="E183" t="s">
        <v>83</v>
      </c>
      <c r="F183" t="s">
        <v>84</v>
      </c>
      <c r="G183" t="s">
        <v>85</v>
      </c>
      <c r="H183" t="s">
        <v>86</v>
      </c>
      <c r="I183" t="s">
        <v>87</v>
      </c>
      <c r="J183" t="s">
        <v>114</v>
      </c>
      <c r="K183" t="s">
        <v>108</v>
      </c>
      <c r="L183" t="s">
        <v>99</v>
      </c>
      <c r="M183">
        <f t="shared" si="8"/>
        <v>11283</v>
      </c>
      <c r="N183" t="str">
        <f>VLOOKUP(M183,[1]data1!$G$2:$H$10,2,FALSE)</f>
        <v>M8C</v>
      </c>
      <c r="O183" t="s">
        <v>579</v>
      </c>
      <c r="P183" t="str">
        <f t="shared" si="6"/>
        <v>S037M8C</v>
      </c>
      <c r="Q183">
        <v>55700000</v>
      </c>
      <c r="R183">
        <v>0</v>
      </c>
      <c r="S183">
        <f t="shared" si="7"/>
        <v>55700000</v>
      </c>
      <c r="T183" t="s">
        <v>190</v>
      </c>
      <c r="U183">
        <v>11283</v>
      </c>
      <c r="V183" s="2">
        <v>61287000</v>
      </c>
      <c r="W183" s="2">
        <v>65900000</v>
      </c>
      <c r="X183" s="2">
        <v>29685</v>
      </c>
      <c r="Y183" s="2">
        <v>296197522</v>
      </c>
      <c r="Z183" s="2">
        <v>369879885</v>
      </c>
      <c r="AA183" s="2">
        <v>805</v>
      </c>
      <c r="AB183" s="2">
        <v>6019252</v>
      </c>
      <c r="AC183" s="2">
        <v>6819350</v>
      </c>
      <c r="AD183" s="2">
        <v>0</v>
      </c>
      <c r="AE183" s="2">
        <v>0</v>
      </c>
      <c r="AF183" s="2">
        <v>0</v>
      </c>
      <c r="AG183" s="2">
        <v>0</v>
      </c>
      <c r="AH183" s="2">
        <v>24</v>
      </c>
      <c r="AI183" s="2">
        <v>60047</v>
      </c>
      <c r="AJ183" s="2">
        <v>81600</v>
      </c>
      <c r="AK183" s="2">
        <v>0</v>
      </c>
      <c r="AL183" s="2">
        <v>0</v>
      </c>
      <c r="AM183" s="2">
        <v>0</v>
      </c>
      <c r="AN183">
        <v>0</v>
      </c>
      <c r="AO183" s="2">
        <v>0</v>
      </c>
      <c r="AP183" s="2">
        <v>0</v>
      </c>
      <c r="AQ183">
        <v>0</v>
      </c>
      <c r="AR183">
        <v>0</v>
      </c>
      <c r="AS183" s="2">
        <v>197768</v>
      </c>
      <c r="AT183" s="2">
        <v>998773</v>
      </c>
      <c r="AU183" s="2">
        <v>29409</v>
      </c>
      <c r="AV183" s="2">
        <v>294639270</v>
      </c>
      <c r="AW183" s="2">
        <v>367564435</v>
      </c>
      <c r="AX183" s="2">
        <v>0</v>
      </c>
      <c r="AY183" s="2">
        <v>0</v>
      </c>
      <c r="AZ183" s="2">
        <v>0</v>
      </c>
      <c r="BA183">
        <v>48</v>
      </c>
      <c r="BB183" s="2">
        <v>427960</v>
      </c>
      <c r="BC183" s="2">
        <v>528000</v>
      </c>
      <c r="BD183" s="2">
        <v>0</v>
      </c>
      <c r="BE183" s="2">
        <v>0</v>
      </c>
      <c r="BF183" s="2">
        <v>0</v>
      </c>
      <c r="BG183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161322834</v>
      </c>
      <c r="BN183" s="2">
        <v>196404100</v>
      </c>
      <c r="BO183" s="2">
        <v>45676738</v>
      </c>
      <c r="BP183" s="2">
        <v>60153950</v>
      </c>
      <c r="BQ183" s="2">
        <v>37228116</v>
      </c>
      <c r="BR183" s="2">
        <v>47936500</v>
      </c>
      <c r="BS183" s="2">
        <v>48879988</v>
      </c>
      <c r="BT183" s="2">
        <v>61118035</v>
      </c>
      <c r="BU183" s="3">
        <v>44411</v>
      </c>
      <c r="BV183" s="3">
        <v>44411</v>
      </c>
      <c r="BW183" s="3">
        <v>44412</v>
      </c>
      <c r="BX183">
        <v>29409</v>
      </c>
      <c r="BY183">
        <v>29409</v>
      </c>
      <c r="BZ183" t="s">
        <v>108</v>
      </c>
      <c r="CA183">
        <v>0</v>
      </c>
      <c r="CB183" s="2">
        <v>0</v>
      </c>
      <c r="CC183" s="2">
        <v>0</v>
      </c>
    </row>
    <row r="184" spans="1:81" x14ac:dyDescent="0.25">
      <c r="A184" t="s">
        <v>187</v>
      </c>
      <c r="B184" t="s">
        <v>188</v>
      </c>
      <c r="C184" t="s">
        <v>81</v>
      </c>
      <c r="D184" t="s">
        <v>189</v>
      </c>
      <c r="E184" t="s">
        <v>83</v>
      </c>
      <c r="F184" t="s">
        <v>84</v>
      </c>
      <c r="G184" t="s">
        <v>85</v>
      </c>
      <c r="H184" t="s">
        <v>86</v>
      </c>
      <c r="I184" t="s">
        <v>87</v>
      </c>
      <c r="J184" t="s">
        <v>114</v>
      </c>
      <c r="K184" t="s">
        <v>108</v>
      </c>
      <c r="L184" t="s">
        <v>99</v>
      </c>
      <c r="M184">
        <f t="shared" si="8"/>
        <v>11384</v>
      </c>
      <c r="N184" t="str">
        <f>VLOOKUP(M184,[1]data1!$G$2:$H$10,2,FALSE)</f>
        <v>M8D</v>
      </c>
      <c r="O184" t="s">
        <v>579</v>
      </c>
      <c r="P184" t="str">
        <f t="shared" si="6"/>
        <v>S037M8D</v>
      </c>
      <c r="Q184">
        <v>77300000</v>
      </c>
      <c r="R184">
        <v>200000</v>
      </c>
      <c r="S184">
        <f t="shared" si="7"/>
        <v>77500000</v>
      </c>
      <c r="T184" t="s">
        <v>190</v>
      </c>
      <c r="U184">
        <v>11384</v>
      </c>
      <c r="V184" s="2">
        <v>85064000</v>
      </c>
      <c r="W184" s="2">
        <v>86800000</v>
      </c>
      <c r="X184" s="2">
        <v>7655</v>
      </c>
      <c r="Y184" s="2">
        <v>120652486</v>
      </c>
      <c r="Z184" s="2">
        <v>173705980</v>
      </c>
      <c r="AA184" s="2">
        <v>264</v>
      </c>
      <c r="AB184" s="2">
        <v>7273152</v>
      </c>
      <c r="AC184" s="2">
        <v>7599990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>
        <v>0</v>
      </c>
      <c r="AL184">
        <v>0</v>
      </c>
      <c r="AM184">
        <v>0</v>
      </c>
      <c r="AN184">
        <v>0</v>
      </c>
      <c r="AO184" s="2">
        <v>0</v>
      </c>
      <c r="AP184" s="2">
        <v>0</v>
      </c>
      <c r="AQ184">
        <v>0</v>
      </c>
      <c r="AR184">
        <v>0</v>
      </c>
      <c r="AS184" s="2">
        <v>164695</v>
      </c>
      <c r="AT184" s="2">
        <v>193521</v>
      </c>
      <c r="AU184" s="2">
        <v>7522</v>
      </c>
      <c r="AV184" s="2">
        <v>115448634</v>
      </c>
      <c r="AW184" s="2">
        <v>168230580</v>
      </c>
      <c r="AX184" s="2">
        <v>0</v>
      </c>
      <c r="AY184" s="2">
        <v>0</v>
      </c>
      <c r="AZ184" s="2">
        <v>0</v>
      </c>
      <c r="BA184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>
        <v>0</v>
      </c>
      <c r="BH184" s="2">
        <v>0</v>
      </c>
      <c r="BI184" s="2">
        <v>0</v>
      </c>
      <c r="BJ184">
        <v>0</v>
      </c>
      <c r="BK184" s="2">
        <v>0</v>
      </c>
      <c r="BL184" s="2">
        <v>0</v>
      </c>
      <c r="BM184" s="2">
        <v>80419845</v>
      </c>
      <c r="BN184" s="2">
        <v>120915800</v>
      </c>
      <c r="BO184" s="2">
        <v>17380248</v>
      </c>
      <c r="BP184" s="2">
        <v>23767780</v>
      </c>
      <c r="BQ184" s="2">
        <v>84883</v>
      </c>
      <c r="BR184" s="2">
        <v>95500</v>
      </c>
      <c r="BS184" s="2">
        <v>17563658</v>
      </c>
      <c r="BT184" s="2">
        <v>23451500</v>
      </c>
      <c r="BU184" s="3">
        <v>44411</v>
      </c>
      <c r="BV184" s="3">
        <v>44407</v>
      </c>
      <c r="BW184" s="3">
        <v>44412</v>
      </c>
      <c r="BX184">
        <v>7522</v>
      </c>
      <c r="BY184">
        <v>7522</v>
      </c>
      <c r="BZ184" t="s">
        <v>108</v>
      </c>
      <c r="CA184">
        <v>0</v>
      </c>
      <c r="CB184" s="2">
        <v>0</v>
      </c>
      <c r="CC184" s="2">
        <v>0</v>
      </c>
    </row>
    <row r="185" spans="1:81" x14ac:dyDescent="0.25">
      <c r="A185" t="s">
        <v>191</v>
      </c>
      <c r="B185" t="s">
        <v>192</v>
      </c>
      <c r="C185" t="s">
        <v>103</v>
      </c>
      <c r="D185" t="s">
        <v>193</v>
      </c>
      <c r="E185" t="s">
        <v>83</v>
      </c>
      <c r="F185" t="s">
        <v>84</v>
      </c>
      <c r="G185" t="s">
        <v>85</v>
      </c>
      <c r="H185" t="s">
        <v>105</v>
      </c>
      <c r="I185" t="s">
        <v>106</v>
      </c>
      <c r="J185" t="s">
        <v>107</v>
      </c>
      <c r="K185" t="s">
        <v>108</v>
      </c>
      <c r="L185" t="s">
        <v>99</v>
      </c>
      <c r="M185">
        <f t="shared" si="8"/>
        <v>11161</v>
      </c>
      <c r="N185" t="str">
        <f>VLOOKUP(M185,[1]data1!$G$2:$H$10,2,FALSE)</f>
        <v>M6A</v>
      </c>
      <c r="O185" t="s">
        <v>578</v>
      </c>
      <c r="P185" t="str">
        <f t="shared" si="6"/>
        <v>S038M6A</v>
      </c>
      <c r="Q185">
        <v>4600000</v>
      </c>
      <c r="R185">
        <v>1600000</v>
      </c>
      <c r="S185">
        <f t="shared" si="7"/>
        <v>6200000</v>
      </c>
      <c r="T185" t="s">
        <v>194</v>
      </c>
      <c r="U185">
        <v>11161</v>
      </c>
      <c r="V185" s="2">
        <v>5040000</v>
      </c>
      <c r="W185" s="2">
        <v>7200000</v>
      </c>
      <c r="X185" s="2">
        <v>3087</v>
      </c>
      <c r="Y185" s="2">
        <v>95737369</v>
      </c>
      <c r="Z185" s="2">
        <v>160874301</v>
      </c>
      <c r="AA185">
        <v>0</v>
      </c>
      <c r="AB185" s="2">
        <v>0</v>
      </c>
      <c r="AC185" s="2">
        <v>0</v>
      </c>
      <c r="AD185">
        <v>0</v>
      </c>
      <c r="AE185">
        <v>0</v>
      </c>
      <c r="AF185">
        <v>0</v>
      </c>
      <c r="AG185">
        <v>0</v>
      </c>
      <c r="AH185">
        <v>75</v>
      </c>
      <c r="AI185" s="2">
        <v>2030536</v>
      </c>
      <c r="AJ185" s="2">
        <v>3446700</v>
      </c>
      <c r="AK185">
        <v>0</v>
      </c>
      <c r="AL185" s="2">
        <v>0</v>
      </c>
      <c r="AM185" s="2">
        <v>0</v>
      </c>
      <c r="AN185">
        <v>0</v>
      </c>
      <c r="AO185" s="2">
        <v>0</v>
      </c>
      <c r="AP185" s="2">
        <v>0</v>
      </c>
      <c r="AQ185">
        <v>0</v>
      </c>
      <c r="AR185">
        <v>0</v>
      </c>
      <c r="AS185" s="2">
        <v>0</v>
      </c>
      <c r="AT185" s="2">
        <v>0</v>
      </c>
      <c r="AU185" s="2">
        <v>3162</v>
      </c>
      <c r="AV185" s="2">
        <v>97767903</v>
      </c>
      <c r="AW185" s="2">
        <v>164321001</v>
      </c>
      <c r="AX185">
        <v>0</v>
      </c>
      <c r="AY185" s="2">
        <v>0</v>
      </c>
      <c r="AZ185" s="2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s="2">
        <v>16205580</v>
      </c>
      <c r="BN185" s="2">
        <v>27944600</v>
      </c>
      <c r="BO185" s="2">
        <v>13445949</v>
      </c>
      <c r="BP185" s="2">
        <v>22342000</v>
      </c>
      <c r="BQ185" s="2">
        <v>4336585</v>
      </c>
      <c r="BR185" s="2">
        <v>7461200</v>
      </c>
      <c r="BS185" s="2">
        <v>61884007</v>
      </c>
      <c r="BT185" s="2">
        <v>103844401</v>
      </c>
      <c r="BU185" s="3">
        <v>44379</v>
      </c>
      <c r="BV185" s="3">
        <v>44410</v>
      </c>
      <c r="BW185" s="3">
        <v>44412</v>
      </c>
      <c r="BX185">
        <v>3162</v>
      </c>
      <c r="BY185">
        <v>3162</v>
      </c>
      <c r="BZ185" t="s">
        <v>108</v>
      </c>
      <c r="CA185">
        <v>0</v>
      </c>
      <c r="CB185">
        <v>0</v>
      </c>
      <c r="CC185">
        <v>0</v>
      </c>
    </row>
    <row r="186" spans="1:81" x14ac:dyDescent="0.25">
      <c r="A186" t="s">
        <v>191</v>
      </c>
      <c r="B186" t="s">
        <v>192</v>
      </c>
      <c r="C186" t="s">
        <v>103</v>
      </c>
      <c r="D186" t="s">
        <v>193</v>
      </c>
      <c r="E186" t="s">
        <v>83</v>
      </c>
      <c r="F186" t="s">
        <v>84</v>
      </c>
      <c r="G186" t="s">
        <v>85</v>
      </c>
      <c r="H186" t="s">
        <v>105</v>
      </c>
      <c r="I186" t="s">
        <v>106</v>
      </c>
      <c r="J186" t="s">
        <v>107</v>
      </c>
      <c r="K186" t="s">
        <v>108</v>
      </c>
      <c r="L186" t="s">
        <v>99</v>
      </c>
      <c r="M186">
        <f t="shared" si="8"/>
        <v>11162</v>
      </c>
      <c r="N186" t="str">
        <f>VLOOKUP(M186,[1]data1!$G$2:$H$10,2,FALSE)</f>
        <v>M6B</v>
      </c>
      <c r="O186" t="s">
        <v>578</v>
      </c>
      <c r="P186" t="str">
        <f t="shared" si="6"/>
        <v>S038M6B</v>
      </c>
      <c r="Q186">
        <v>1900000</v>
      </c>
      <c r="R186">
        <v>1500000</v>
      </c>
      <c r="S186">
        <f t="shared" si="7"/>
        <v>3400000</v>
      </c>
      <c r="T186" t="s">
        <v>194</v>
      </c>
      <c r="U186">
        <v>11162</v>
      </c>
      <c r="V186" s="2">
        <v>2100000</v>
      </c>
      <c r="W186" s="2">
        <v>3000000</v>
      </c>
      <c r="X186" s="2">
        <v>6773</v>
      </c>
      <c r="Y186" s="2">
        <v>108416086</v>
      </c>
      <c r="Z186" s="2">
        <v>160467400</v>
      </c>
      <c r="AA186" s="2">
        <v>0</v>
      </c>
      <c r="AB186" s="2">
        <v>0</v>
      </c>
      <c r="AC186" s="2">
        <v>0</v>
      </c>
      <c r="AD186">
        <v>0</v>
      </c>
      <c r="AE186">
        <v>0</v>
      </c>
      <c r="AF186">
        <v>0</v>
      </c>
      <c r="AG186">
        <v>0</v>
      </c>
      <c r="AH186" s="2">
        <v>0</v>
      </c>
      <c r="AI186" s="2">
        <v>0</v>
      </c>
      <c r="AJ186" s="2">
        <v>0</v>
      </c>
      <c r="AK186">
        <v>0</v>
      </c>
      <c r="AL186" s="2">
        <v>0</v>
      </c>
      <c r="AM186" s="2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s="2">
        <v>0</v>
      </c>
      <c r="AT186" s="2">
        <v>0</v>
      </c>
      <c r="AU186" s="2">
        <v>6773</v>
      </c>
      <c r="AV186" s="2">
        <v>108416086</v>
      </c>
      <c r="AW186" s="2">
        <v>160467400</v>
      </c>
      <c r="AX186">
        <v>0</v>
      </c>
      <c r="AY186" s="2">
        <v>0</v>
      </c>
      <c r="AZ186" s="2">
        <v>0</v>
      </c>
      <c r="BA186">
        <v>0</v>
      </c>
      <c r="BB186" s="2">
        <v>0</v>
      </c>
      <c r="BC186" s="2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s="2">
        <v>12083813</v>
      </c>
      <c r="BN186" s="2">
        <v>22525400</v>
      </c>
      <c r="BO186" s="2">
        <v>15381721</v>
      </c>
      <c r="BP186" s="2">
        <v>25592800</v>
      </c>
      <c r="BQ186" s="2">
        <v>7955741</v>
      </c>
      <c r="BR186" s="2">
        <v>14710300</v>
      </c>
      <c r="BS186" s="2">
        <v>56588720</v>
      </c>
      <c r="BT186" s="2">
        <v>67911900</v>
      </c>
      <c r="BU186" s="3">
        <v>44398</v>
      </c>
      <c r="BV186" s="3">
        <v>44378</v>
      </c>
      <c r="BW186" s="3">
        <v>44412</v>
      </c>
      <c r="BX186">
        <v>6773</v>
      </c>
      <c r="BY186">
        <v>6773</v>
      </c>
      <c r="BZ186" t="s">
        <v>108</v>
      </c>
      <c r="CA186">
        <v>0</v>
      </c>
      <c r="CB186" s="2">
        <v>0</v>
      </c>
      <c r="CC186" s="2">
        <v>0</v>
      </c>
    </row>
    <row r="187" spans="1:81" x14ac:dyDescent="0.25">
      <c r="A187" t="s">
        <v>191</v>
      </c>
      <c r="B187" t="s">
        <v>192</v>
      </c>
      <c r="C187" t="s">
        <v>103</v>
      </c>
      <c r="D187" t="s">
        <v>193</v>
      </c>
      <c r="E187" t="s">
        <v>83</v>
      </c>
      <c r="F187" t="s">
        <v>84</v>
      </c>
      <c r="G187" t="s">
        <v>85</v>
      </c>
      <c r="H187" t="s">
        <v>105</v>
      </c>
      <c r="I187" t="s">
        <v>106</v>
      </c>
      <c r="J187" t="s">
        <v>107</v>
      </c>
      <c r="K187" t="s">
        <v>108</v>
      </c>
      <c r="L187" t="s">
        <v>99</v>
      </c>
      <c r="M187">
        <f t="shared" si="8"/>
        <v>11171</v>
      </c>
      <c r="N187" t="str">
        <f>VLOOKUP(M187,[1]data1!$G$2:$H$10,2,FALSE)</f>
        <v>M7A</v>
      </c>
      <c r="O187" t="s">
        <v>578</v>
      </c>
      <c r="P187" t="str">
        <f t="shared" si="6"/>
        <v>S038M7A</v>
      </c>
      <c r="Q187">
        <v>5600000</v>
      </c>
      <c r="R187">
        <v>1400000</v>
      </c>
      <c r="S187">
        <f t="shared" si="7"/>
        <v>7000000</v>
      </c>
      <c r="T187" t="s">
        <v>194</v>
      </c>
      <c r="U187">
        <v>11171</v>
      </c>
      <c r="V187" s="2">
        <v>6150000</v>
      </c>
      <c r="W187" s="2">
        <v>8200000</v>
      </c>
      <c r="X187" s="2">
        <v>4302</v>
      </c>
      <c r="Y187" s="2">
        <v>129101430</v>
      </c>
      <c r="Z187" s="2">
        <v>213126500</v>
      </c>
      <c r="AA187" s="2">
        <v>0</v>
      </c>
      <c r="AB187" s="2">
        <v>0</v>
      </c>
      <c r="AC187" s="2">
        <v>0</v>
      </c>
      <c r="AD187">
        <v>0</v>
      </c>
      <c r="AE187">
        <v>0</v>
      </c>
      <c r="AF187">
        <v>0</v>
      </c>
      <c r="AG187">
        <v>0</v>
      </c>
      <c r="AH187">
        <v>198</v>
      </c>
      <c r="AI187" s="2">
        <v>6213530</v>
      </c>
      <c r="AJ187" s="2">
        <v>10638000</v>
      </c>
      <c r="AK187">
        <v>0</v>
      </c>
      <c r="AL187" s="2">
        <v>0</v>
      </c>
      <c r="AM187" s="2">
        <v>0</v>
      </c>
      <c r="AN187">
        <v>0</v>
      </c>
      <c r="AO187" s="2">
        <v>0</v>
      </c>
      <c r="AP187" s="2">
        <v>0</v>
      </c>
      <c r="AQ187">
        <v>0</v>
      </c>
      <c r="AR187">
        <v>0</v>
      </c>
      <c r="AS187" s="2">
        <v>0</v>
      </c>
      <c r="AT187" s="2">
        <v>0</v>
      </c>
      <c r="AU187" s="2">
        <v>4500</v>
      </c>
      <c r="AV187" s="2">
        <v>135314961</v>
      </c>
      <c r="AW187" s="2">
        <v>223764500</v>
      </c>
      <c r="AX187">
        <v>0</v>
      </c>
      <c r="AY187" s="2">
        <v>0</v>
      </c>
      <c r="AZ187" s="2">
        <v>0</v>
      </c>
      <c r="BA187">
        <v>60</v>
      </c>
      <c r="BB187" s="2">
        <v>1709089</v>
      </c>
      <c r="BC187" s="2">
        <v>2258000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s="2">
        <v>42106336</v>
      </c>
      <c r="BN187" s="2">
        <v>72041200</v>
      </c>
      <c r="BO187" s="2">
        <v>17774737</v>
      </c>
      <c r="BP187" s="2">
        <v>30294900</v>
      </c>
      <c r="BQ187" s="2">
        <v>9161507</v>
      </c>
      <c r="BR187" s="2">
        <v>15727500</v>
      </c>
      <c r="BS187" s="2">
        <v>61231052</v>
      </c>
      <c r="BT187" s="2">
        <v>97430900</v>
      </c>
      <c r="BU187" s="3">
        <v>44379</v>
      </c>
      <c r="BV187" s="3">
        <v>44410</v>
      </c>
      <c r="BW187" s="3">
        <v>44412</v>
      </c>
      <c r="BX187">
        <v>4500</v>
      </c>
      <c r="BY187">
        <v>4500</v>
      </c>
      <c r="BZ187" t="s">
        <v>108</v>
      </c>
      <c r="CA187">
        <v>0</v>
      </c>
      <c r="CB187" s="2">
        <v>0</v>
      </c>
      <c r="CC187" s="2">
        <v>0</v>
      </c>
    </row>
    <row r="188" spans="1:81" x14ac:dyDescent="0.25">
      <c r="A188" t="s">
        <v>191</v>
      </c>
      <c r="B188" t="s">
        <v>192</v>
      </c>
      <c r="C188" t="s">
        <v>103</v>
      </c>
      <c r="D188" t="s">
        <v>193</v>
      </c>
      <c r="E188" t="s">
        <v>83</v>
      </c>
      <c r="F188" t="s">
        <v>84</v>
      </c>
      <c r="G188" t="s">
        <v>85</v>
      </c>
      <c r="H188" t="s">
        <v>105</v>
      </c>
      <c r="I188" t="s">
        <v>106</v>
      </c>
      <c r="J188" t="s">
        <v>107</v>
      </c>
      <c r="K188" t="s">
        <v>108</v>
      </c>
      <c r="L188" t="s">
        <v>99</v>
      </c>
      <c r="M188">
        <f t="shared" si="8"/>
        <v>11172</v>
      </c>
      <c r="N188" t="str">
        <f>VLOOKUP(M188,[1]data1!$G$2:$H$10,2,FALSE)</f>
        <v>M7B</v>
      </c>
      <c r="O188" t="s">
        <v>578</v>
      </c>
      <c r="P188" t="str">
        <f t="shared" si="6"/>
        <v>S038M7B</v>
      </c>
      <c r="Q188">
        <v>8300000</v>
      </c>
      <c r="R188">
        <v>100000</v>
      </c>
      <c r="S188">
        <f t="shared" si="7"/>
        <v>8400000</v>
      </c>
      <c r="T188" t="s">
        <v>194</v>
      </c>
      <c r="U188">
        <v>11172</v>
      </c>
      <c r="V188" s="2">
        <v>9163000</v>
      </c>
      <c r="W188" s="2">
        <v>11900000</v>
      </c>
      <c r="X188" s="2">
        <v>5657</v>
      </c>
      <c r="Y188" s="2">
        <v>110218204</v>
      </c>
      <c r="Z188" s="2">
        <v>175613800</v>
      </c>
      <c r="AA188" s="2">
        <v>0</v>
      </c>
      <c r="AB188" s="2">
        <v>0</v>
      </c>
      <c r="AC188" s="2">
        <v>0</v>
      </c>
      <c r="AD188">
        <v>0</v>
      </c>
      <c r="AE188">
        <v>0</v>
      </c>
      <c r="AF188">
        <v>0</v>
      </c>
      <c r="AG188">
        <v>0</v>
      </c>
      <c r="AH188" s="2">
        <v>24</v>
      </c>
      <c r="AI188" s="2">
        <v>138887</v>
      </c>
      <c r="AJ188" s="2">
        <v>270000</v>
      </c>
      <c r="AK188">
        <v>0</v>
      </c>
      <c r="AL188" s="2">
        <v>0</v>
      </c>
      <c r="AM188" s="2">
        <v>0</v>
      </c>
      <c r="AN188">
        <v>0</v>
      </c>
      <c r="AO188" s="2">
        <v>0</v>
      </c>
      <c r="AP188" s="2">
        <v>0</v>
      </c>
      <c r="AQ188">
        <v>0</v>
      </c>
      <c r="AR188">
        <v>0</v>
      </c>
      <c r="AS188" s="2">
        <v>0</v>
      </c>
      <c r="AT188" s="2">
        <v>0</v>
      </c>
      <c r="AU188" s="2">
        <v>5681</v>
      </c>
      <c r="AV188" s="2">
        <v>110357091</v>
      </c>
      <c r="AW188" s="2">
        <v>175883800</v>
      </c>
      <c r="AX188">
        <v>0</v>
      </c>
      <c r="AY188" s="2">
        <v>0</v>
      </c>
      <c r="AZ188" s="2">
        <v>0</v>
      </c>
      <c r="BA188">
        <v>246</v>
      </c>
      <c r="BB188" s="2">
        <v>5118549</v>
      </c>
      <c r="BC188" s="2">
        <v>8928900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s="2">
        <v>22945315</v>
      </c>
      <c r="BN188" s="2">
        <v>42356700</v>
      </c>
      <c r="BO188" s="2">
        <v>30115222</v>
      </c>
      <c r="BP188" s="2">
        <v>52034300</v>
      </c>
      <c r="BQ188" s="2">
        <v>12399645</v>
      </c>
      <c r="BR188" s="2">
        <v>19632600</v>
      </c>
      <c r="BS188" s="2">
        <v>44896909</v>
      </c>
      <c r="BT188" s="2">
        <v>61860200</v>
      </c>
      <c r="BU188" s="3">
        <v>44379</v>
      </c>
      <c r="BV188" s="3">
        <v>44410</v>
      </c>
      <c r="BW188" s="3">
        <v>44412</v>
      </c>
      <c r="BX188">
        <v>5681</v>
      </c>
      <c r="BY188">
        <v>5681</v>
      </c>
      <c r="BZ188" t="s">
        <v>108</v>
      </c>
      <c r="CA188">
        <v>0</v>
      </c>
      <c r="CB188" s="2">
        <v>0</v>
      </c>
      <c r="CC188" s="2">
        <v>0</v>
      </c>
    </row>
    <row r="189" spans="1:81" x14ac:dyDescent="0.25">
      <c r="A189" t="s">
        <v>191</v>
      </c>
      <c r="B189" t="s">
        <v>192</v>
      </c>
      <c r="C189" t="s">
        <v>103</v>
      </c>
      <c r="D189" t="s">
        <v>193</v>
      </c>
      <c r="E189" t="s">
        <v>83</v>
      </c>
      <c r="F189" t="s">
        <v>84</v>
      </c>
      <c r="G189" t="s">
        <v>85</v>
      </c>
      <c r="H189" t="s">
        <v>105</v>
      </c>
      <c r="I189" t="s">
        <v>106</v>
      </c>
      <c r="J189" t="s">
        <v>107</v>
      </c>
      <c r="K189" t="s">
        <v>108</v>
      </c>
      <c r="L189" t="s">
        <v>99</v>
      </c>
      <c r="M189">
        <f t="shared" si="8"/>
        <v>11173</v>
      </c>
      <c r="N189" t="str">
        <f>VLOOKUP(M189,[1]data1!$G$2:$H$10,2,FALSE)</f>
        <v>M7C</v>
      </c>
      <c r="O189" t="s">
        <v>578</v>
      </c>
      <c r="P189" t="str">
        <f t="shared" si="6"/>
        <v>S038M7C</v>
      </c>
      <c r="Q189">
        <v>9000000</v>
      </c>
      <c r="R189">
        <v>100000</v>
      </c>
      <c r="S189">
        <f t="shared" si="7"/>
        <v>9100000</v>
      </c>
      <c r="T189" t="s">
        <v>194</v>
      </c>
      <c r="U189">
        <v>11173</v>
      </c>
      <c r="V189" s="2">
        <v>9860000</v>
      </c>
      <c r="W189" s="2">
        <v>11600000</v>
      </c>
      <c r="X189" s="2">
        <v>3461</v>
      </c>
      <c r="Y189" s="2">
        <v>112160913</v>
      </c>
      <c r="Z189" s="2">
        <v>157062500</v>
      </c>
      <c r="AA189">
        <v>3</v>
      </c>
      <c r="AB189" s="2">
        <v>38864</v>
      </c>
      <c r="AC189" s="2">
        <v>45000</v>
      </c>
      <c r="AD189">
        <v>0</v>
      </c>
      <c r="AE189" s="2">
        <v>0</v>
      </c>
      <c r="AF189" s="2">
        <v>0</v>
      </c>
      <c r="AG189" s="2">
        <v>0</v>
      </c>
      <c r="AH189">
        <v>0</v>
      </c>
      <c r="AI189" s="2">
        <v>0</v>
      </c>
      <c r="AJ189" s="2">
        <v>0</v>
      </c>
      <c r="AK189">
        <v>0</v>
      </c>
      <c r="AL189" s="2">
        <v>0</v>
      </c>
      <c r="AM189" s="2">
        <v>0</v>
      </c>
      <c r="AN189">
        <v>0</v>
      </c>
      <c r="AO189" s="2">
        <v>0</v>
      </c>
      <c r="AP189" s="2">
        <v>0</v>
      </c>
      <c r="AQ189">
        <v>0</v>
      </c>
      <c r="AR189">
        <v>0</v>
      </c>
      <c r="AS189" s="2">
        <v>2250</v>
      </c>
      <c r="AT189" s="2">
        <v>6614</v>
      </c>
      <c r="AU189" s="2">
        <v>3458</v>
      </c>
      <c r="AV189" s="2">
        <v>112128663</v>
      </c>
      <c r="AW189" s="2">
        <v>157017500</v>
      </c>
      <c r="AX189">
        <v>0</v>
      </c>
      <c r="AY189" s="2">
        <v>0</v>
      </c>
      <c r="AZ189" s="2">
        <v>0</v>
      </c>
      <c r="BA189">
        <v>0</v>
      </c>
      <c r="BB189">
        <v>0</v>
      </c>
      <c r="BC189">
        <v>0</v>
      </c>
      <c r="BD189">
        <v>0</v>
      </c>
      <c r="BE189" s="2">
        <v>0</v>
      </c>
      <c r="BF189" s="2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s="2">
        <v>39723861</v>
      </c>
      <c r="BN189" s="2">
        <v>59499500</v>
      </c>
      <c r="BO189" s="2">
        <v>9745750</v>
      </c>
      <c r="BP189" s="2">
        <v>13134500</v>
      </c>
      <c r="BQ189" s="2">
        <v>21713131</v>
      </c>
      <c r="BR189" s="2">
        <v>30728000</v>
      </c>
      <c r="BS189" s="2">
        <v>40209609</v>
      </c>
      <c r="BT189" s="2">
        <v>52500500</v>
      </c>
      <c r="BU189" s="3">
        <v>44411</v>
      </c>
      <c r="BV189" s="3">
        <v>44378</v>
      </c>
      <c r="BW189" s="3">
        <v>44412</v>
      </c>
      <c r="BX189">
        <v>3458</v>
      </c>
      <c r="BY189">
        <v>3458</v>
      </c>
      <c r="BZ189" t="s">
        <v>108</v>
      </c>
      <c r="CA189">
        <v>0</v>
      </c>
      <c r="CB189" s="2">
        <v>0</v>
      </c>
      <c r="CC189" s="2">
        <v>0</v>
      </c>
    </row>
    <row r="190" spans="1:81" x14ac:dyDescent="0.25">
      <c r="A190" t="s">
        <v>191</v>
      </c>
      <c r="B190" t="s">
        <v>192</v>
      </c>
      <c r="C190" t="s">
        <v>103</v>
      </c>
      <c r="D190" t="s">
        <v>193</v>
      </c>
      <c r="E190" t="s">
        <v>83</v>
      </c>
      <c r="F190" t="s">
        <v>84</v>
      </c>
      <c r="G190" t="s">
        <v>85</v>
      </c>
      <c r="H190" t="s">
        <v>105</v>
      </c>
      <c r="I190" t="s">
        <v>106</v>
      </c>
      <c r="J190" t="s">
        <v>107</v>
      </c>
      <c r="K190" t="s">
        <v>108</v>
      </c>
      <c r="L190" t="s">
        <v>99</v>
      </c>
      <c r="M190">
        <f t="shared" si="8"/>
        <v>11281</v>
      </c>
      <c r="N190" t="str">
        <f>VLOOKUP(M190,[1]data1!$G$2:$H$10,2,FALSE)</f>
        <v>M8A</v>
      </c>
      <c r="O190" t="s">
        <v>579</v>
      </c>
      <c r="P190" t="str">
        <f t="shared" si="6"/>
        <v>S038M8A</v>
      </c>
      <c r="Q190">
        <v>61200000</v>
      </c>
      <c r="R190">
        <v>0</v>
      </c>
      <c r="S190">
        <f t="shared" si="7"/>
        <v>61200000</v>
      </c>
      <c r="T190" t="s">
        <v>194</v>
      </c>
      <c r="U190">
        <v>11281</v>
      </c>
      <c r="V190" s="2">
        <v>67320000</v>
      </c>
      <c r="W190" s="2">
        <v>74800000</v>
      </c>
      <c r="X190" s="2">
        <v>160772</v>
      </c>
      <c r="Y190" s="2">
        <v>702850199</v>
      </c>
      <c r="Z190" s="2">
        <v>947419275</v>
      </c>
      <c r="AA190" s="2">
        <v>4</v>
      </c>
      <c r="AB190" s="2">
        <v>35711</v>
      </c>
      <c r="AC190" s="2">
        <v>41350</v>
      </c>
      <c r="AD190" s="2">
        <v>0</v>
      </c>
      <c r="AE190" s="2">
        <v>0</v>
      </c>
      <c r="AF190" s="2">
        <v>0</v>
      </c>
      <c r="AG190" s="2">
        <v>0</v>
      </c>
      <c r="AH190" s="2">
        <v>840</v>
      </c>
      <c r="AI190" s="2">
        <v>6478981</v>
      </c>
      <c r="AJ190" s="2">
        <v>8365800</v>
      </c>
      <c r="AK190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>
        <v>0</v>
      </c>
      <c r="AR190">
        <v>0</v>
      </c>
      <c r="AS190" s="2">
        <v>2068</v>
      </c>
      <c r="AT190" s="2">
        <v>5931</v>
      </c>
      <c r="AU190" s="2">
        <v>161608</v>
      </c>
      <c r="AV190" s="2">
        <v>709299404</v>
      </c>
      <c r="AW190" s="2">
        <v>955743725</v>
      </c>
      <c r="AX190">
        <v>0</v>
      </c>
      <c r="AY190" s="2">
        <v>0</v>
      </c>
      <c r="AZ190" s="2">
        <v>0</v>
      </c>
      <c r="BA190">
        <v>239</v>
      </c>
      <c r="BB190" s="2">
        <v>1104576</v>
      </c>
      <c r="BC190" s="2">
        <v>1617050</v>
      </c>
      <c r="BD190" s="2">
        <v>0</v>
      </c>
      <c r="BE190" s="2">
        <v>0</v>
      </c>
      <c r="BF190" s="2">
        <v>0</v>
      </c>
      <c r="BG190">
        <v>0</v>
      </c>
      <c r="BH190" s="2">
        <v>0</v>
      </c>
      <c r="BI190" s="2">
        <v>0</v>
      </c>
      <c r="BJ190">
        <v>0</v>
      </c>
      <c r="BK190">
        <v>0</v>
      </c>
      <c r="BL190">
        <v>0</v>
      </c>
      <c r="BM190" s="2">
        <v>188777513</v>
      </c>
      <c r="BN190" s="2">
        <v>252944975</v>
      </c>
      <c r="BO190" s="2">
        <v>101095007</v>
      </c>
      <c r="BP190" s="2">
        <v>132327550</v>
      </c>
      <c r="BQ190" s="2">
        <v>78838269</v>
      </c>
      <c r="BR190" s="2">
        <v>106490750</v>
      </c>
      <c r="BS190" s="2">
        <v>334116383</v>
      </c>
      <c r="BT190" s="2">
        <v>455759150</v>
      </c>
      <c r="BU190" s="3">
        <v>44411</v>
      </c>
      <c r="BV190" s="3">
        <v>44410</v>
      </c>
      <c r="BW190" s="3">
        <v>44412</v>
      </c>
      <c r="BX190">
        <v>161608</v>
      </c>
      <c r="BY190">
        <v>161608</v>
      </c>
      <c r="BZ190" t="s">
        <v>108</v>
      </c>
      <c r="CA190">
        <v>0</v>
      </c>
      <c r="CB190" s="2">
        <v>0</v>
      </c>
      <c r="CC190" s="2">
        <v>0</v>
      </c>
    </row>
    <row r="191" spans="1:81" x14ac:dyDescent="0.25">
      <c r="A191" t="s">
        <v>191</v>
      </c>
      <c r="B191" t="s">
        <v>192</v>
      </c>
      <c r="C191" t="s">
        <v>103</v>
      </c>
      <c r="D191" t="s">
        <v>193</v>
      </c>
      <c r="E191" t="s">
        <v>83</v>
      </c>
      <c r="F191" t="s">
        <v>84</v>
      </c>
      <c r="G191" t="s">
        <v>85</v>
      </c>
      <c r="H191" t="s">
        <v>105</v>
      </c>
      <c r="I191" t="s">
        <v>106</v>
      </c>
      <c r="J191" t="s">
        <v>107</v>
      </c>
      <c r="K191" t="s">
        <v>108</v>
      </c>
      <c r="L191" t="s">
        <v>99</v>
      </c>
      <c r="M191">
        <f t="shared" si="8"/>
        <v>11282</v>
      </c>
      <c r="N191" t="str">
        <f>VLOOKUP(M191,[1]data1!$G$2:$H$10,2,FALSE)</f>
        <v>M8B</v>
      </c>
      <c r="O191" t="s">
        <v>579</v>
      </c>
      <c r="P191" t="str">
        <f t="shared" si="6"/>
        <v>S038M8B</v>
      </c>
      <c r="Q191">
        <v>64700000</v>
      </c>
      <c r="R191">
        <v>0</v>
      </c>
      <c r="S191">
        <f t="shared" si="7"/>
        <v>64700000</v>
      </c>
      <c r="T191" t="s">
        <v>194</v>
      </c>
      <c r="U191">
        <v>11282</v>
      </c>
      <c r="V191" s="2">
        <v>71190000</v>
      </c>
      <c r="W191" s="2">
        <v>79100000</v>
      </c>
      <c r="X191" s="2">
        <v>82018</v>
      </c>
      <c r="Y191" s="2">
        <v>544681310</v>
      </c>
      <c r="Z191" s="2">
        <v>730697600</v>
      </c>
      <c r="AA191" s="2">
        <v>1105</v>
      </c>
      <c r="AB191" s="2">
        <v>3297806</v>
      </c>
      <c r="AC191" s="2">
        <v>3887750</v>
      </c>
      <c r="AD191" s="2">
        <v>0</v>
      </c>
      <c r="AE191" s="2">
        <v>0</v>
      </c>
      <c r="AF191" s="2">
        <v>0</v>
      </c>
      <c r="AG191" s="2">
        <v>0</v>
      </c>
      <c r="AH191" s="2">
        <v>2040</v>
      </c>
      <c r="AI191" s="2">
        <v>31721609</v>
      </c>
      <c r="AJ191" s="2">
        <v>37921000</v>
      </c>
      <c r="AK191" s="2">
        <v>0</v>
      </c>
      <c r="AL191" s="2">
        <v>0</v>
      </c>
      <c r="AM191" s="2">
        <v>0</v>
      </c>
      <c r="AN191" s="2">
        <v>2000</v>
      </c>
      <c r="AO191" s="2">
        <v>4119782</v>
      </c>
      <c r="AP191" s="2">
        <v>5100000</v>
      </c>
      <c r="AQ191">
        <v>0</v>
      </c>
      <c r="AR191">
        <v>0</v>
      </c>
      <c r="AS191" s="2">
        <v>287475</v>
      </c>
      <c r="AT191" s="2">
        <v>-31913</v>
      </c>
      <c r="AU191" s="2">
        <v>80953</v>
      </c>
      <c r="AV191" s="2">
        <v>569022970</v>
      </c>
      <c r="AW191" s="2">
        <v>759630850</v>
      </c>
      <c r="AX191" s="2">
        <v>0</v>
      </c>
      <c r="AY191" s="2">
        <v>0</v>
      </c>
      <c r="AZ191" s="2">
        <v>0</v>
      </c>
      <c r="BA191">
        <v>222</v>
      </c>
      <c r="BB191" s="2">
        <v>1100349</v>
      </c>
      <c r="BC191" s="2">
        <v>1563700</v>
      </c>
      <c r="BD191" s="2">
        <v>0</v>
      </c>
      <c r="BE191" s="2">
        <v>0</v>
      </c>
      <c r="BF191" s="2">
        <v>0</v>
      </c>
      <c r="BG191">
        <v>0</v>
      </c>
      <c r="BH191" s="2">
        <v>0</v>
      </c>
      <c r="BI191" s="2">
        <v>0</v>
      </c>
      <c r="BJ191">
        <v>0</v>
      </c>
      <c r="BK191" s="2">
        <v>244</v>
      </c>
      <c r="BL191">
        <v>0</v>
      </c>
      <c r="BM191" s="2">
        <v>320944399</v>
      </c>
      <c r="BN191" s="2">
        <v>418723150</v>
      </c>
      <c r="BO191" s="2">
        <v>125649146</v>
      </c>
      <c r="BP191" s="2">
        <v>171442050</v>
      </c>
      <c r="BQ191" s="2">
        <v>36323104</v>
      </c>
      <c r="BR191" s="2">
        <v>49161550</v>
      </c>
      <c r="BS191" s="2">
        <v>86106321</v>
      </c>
      <c r="BT191" s="2">
        <v>120304100</v>
      </c>
      <c r="BU191" s="3">
        <v>44411</v>
      </c>
      <c r="BV191" s="3">
        <v>44411</v>
      </c>
      <c r="BW191" s="3">
        <v>44412</v>
      </c>
      <c r="BX191">
        <v>80953</v>
      </c>
      <c r="BY191">
        <v>80953</v>
      </c>
      <c r="BZ191" t="s">
        <v>108</v>
      </c>
      <c r="CA191">
        <v>0</v>
      </c>
      <c r="CB191" s="2">
        <v>0</v>
      </c>
      <c r="CC191" s="2">
        <v>0</v>
      </c>
    </row>
    <row r="192" spans="1:81" x14ac:dyDescent="0.25">
      <c r="A192" t="s">
        <v>191</v>
      </c>
      <c r="B192" t="s">
        <v>192</v>
      </c>
      <c r="C192" t="s">
        <v>103</v>
      </c>
      <c r="D192" t="s">
        <v>193</v>
      </c>
      <c r="E192" t="s">
        <v>83</v>
      </c>
      <c r="F192" t="s">
        <v>84</v>
      </c>
      <c r="G192" t="s">
        <v>85</v>
      </c>
      <c r="H192" t="s">
        <v>105</v>
      </c>
      <c r="I192" t="s">
        <v>106</v>
      </c>
      <c r="J192" t="s">
        <v>107</v>
      </c>
      <c r="K192" t="s">
        <v>108</v>
      </c>
      <c r="L192" t="s">
        <v>99</v>
      </c>
      <c r="M192">
        <f t="shared" si="8"/>
        <v>11283</v>
      </c>
      <c r="N192" t="str">
        <f>VLOOKUP(M192,[1]data1!$G$2:$H$10,2,FALSE)</f>
        <v>M8C</v>
      </c>
      <c r="O192" t="s">
        <v>579</v>
      </c>
      <c r="P192" t="str">
        <f t="shared" si="6"/>
        <v>S038M8C</v>
      </c>
      <c r="Q192">
        <v>52300000</v>
      </c>
      <c r="R192">
        <v>0</v>
      </c>
      <c r="S192">
        <f t="shared" si="7"/>
        <v>52300000</v>
      </c>
      <c r="T192" t="s">
        <v>194</v>
      </c>
      <c r="U192">
        <v>11283</v>
      </c>
      <c r="V192" s="2">
        <v>57567000</v>
      </c>
      <c r="W192" s="2">
        <v>61900000</v>
      </c>
      <c r="X192" s="2">
        <v>31284</v>
      </c>
      <c r="Y192" s="2">
        <v>260720057</v>
      </c>
      <c r="Z192" s="2">
        <v>328375725</v>
      </c>
      <c r="AA192" s="2">
        <v>6</v>
      </c>
      <c r="AB192" s="2">
        <v>51818</v>
      </c>
      <c r="AC192" s="2">
        <v>60000</v>
      </c>
      <c r="AD192" s="2">
        <v>0</v>
      </c>
      <c r="AE192" s="2">
        <v>0</v>
      </c>
      <c r="AF192" s="2">
        <v>0</v>
      </c>
      <c r="AG192" s="2">
        <v>0</v>
      </c>
      <c r="AH192" s="2">
        <v>96</v>
      </c>
      <c r="AI192" s="2">
        <v>547396</v>
      </c>
      <c r="AJ192" s="2">
        <v>705600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>
        <v>0</v>
      </c>
      <c r="AR192">
        <v>0</v>
      </c>
      <c r="AS192" s="2">
        <v>3000</v>
      </c>
      <c r="AT192" s="2">
        <v>-193991</v>
      </c>
      <c r="AU192" s="2">
        <v>31374</v>
      </c>
      <c r="AV192" s="2">
        <v>261001822</v>
      </c>
      <c r="AW192" s="2">
        <v>328322625</v>
      </c>
      <c r="AX192" s="2">
        <v>0</v>
      </c>
      <c r="AY192" s="2">
        <v>0</v>
      </c>
      <c r="AZ192" s="2">
        <v>0</v>
      </c>
      <c r="BA192">
        <v>17</v>
      </c>
      <c r="BB192" s="2">
        <v>845075</v>
      </c>
      <c r="BC192" s="2">
        <v>1015550</v>
      </c>
      <c r="BD192" s="2">
        <v>0</v>
      </c>
      <c r="BE192" s="2">
        <v>0</v>
      </c>
      <c r="BF192" s="2">
        <v>0</v>
      </c>
      <c r="BG192">
        <v>0</v>
      </c>
      <c r="BH192" s="2">
        <v>0</v>
      </c>
      <c r="BI192" s="2">
        <v>0</v>
      </c>
      <c r="BJ192">
        <v>0</v>
      </c>
      <c r="BK192" s="2">
        <v>19822</v>
      </c>
      <c r="BL192" s="2">
        <v>698700</v>
      </c>
      <c r="BM192" s="2">
        <v>88019347</v>
      </c>
      <c r="BN192" s="2">
        <v>109904150</v>
      </c>
      <c r="BO192" s="2">
        <v>62034799</v>
      </c>
      <c r="BP192" s="2">
        <v>78200950</v>
      </c>
      <c r="BQ192" s="2">
        <v>29285329</v>
      </c>
      <c r="BR192" s="2">
        <v>37796400</v>
      </c>
      <c r="BS192" s="2">
        <v>79581029</v>
      </c>
      <c r="BT192" s="2">
        <v>99774425</v>
      </c>
      <c r="BU192" s="3">
        <v>44411</v>
      </c>
      <c r="BV192" s="3">
        <v>44411</v>
      </c>
      <c r="BW192" s="3">
        <v>44412</v>
      </c>
      <c r="BX192">
        <v>31374</v>
      </c>
      <c r="BY192">
        <v>31374</v>
      </c>
      <c r="BZ192" t="s">
        <v>108</v>
      </c>
      <c r="CA192">
        <v>0</v>
      </c>
      <c r="CB192">
        <v>0</v>
      </c>
      <c r="CC192">
        <v>0</v>
      </c>
    </row>
    <row r="193" spans="1:81" x14ac:dyDescent="0.25">
      <c r="A193" t="s">
        <v>191</v>
      </c>
      <c r="B193" t="s">
        <v>192</v>
      </c>
      <c r="C193" t="s">
        <v>103</v>
      </c>
      <c r="D193" t="s">
        <v>193</v>
      </c>
      <c r="E193" t="s">
        <v>83</v>
      </c>
      <c r="F193" t="s">
        <v>84</v>
      </c>
      <c r="G193" t="s">
        <v>85</v>
      </c>
      <c r="H193" t="s">
        <v>105</v>
      </c>
      <c r="I193" t="s">
        <v>106</v>
      </c>
      <c r="J193" t="s">
        <v>107</v>
      </c>
      <c r="K193" t="s">
        <v>108</v>
      </c>
      <c r="L193" t="s">
        <v>99</v>
      </c>
      <c r="M193">
        <f t="shared" si="8"/>
        <v>11384</v>
      </c>
      <c r="N193" t="str">
        <f>VLOOKUP(M193,[1]data1!$G$2:$H$10,2,FALSE)</f>
        <v>M8D</v>
      </c>
      <c r="O193" t="s">
        <v>579</v>
      </c>
      <c r="P193" t="str">
        <f t="shared" si="6"/>
        <v>S038M8D</v>
      </c>
      <c r="Q193">
        <v>43200000</v>
      </c>
      <c r="R193">
        <v>0</v>
      </c>
      <c r="S193">
        <f t="shared" si="7"/>
        <v>43200000</v>
      </c>
      <c r="T193" t="s">
        <v>194</v>
      </c>
      <c r="U193">
        <v>11384</v>
      </c>
      <c r="V193" s="2">
        <v>47530000</v>
      </c>
      <c r="W193" s="2">
        <v>48500000</v>
      </c>
      <c r="X193" s="2">
        <v>5943</v>
      </c>
      <c r="Y193" s="2">
        <v>92805538</v>
      </c>
      <c r="Z193" s="2">
        <v>121560040</v>
      </c>
      <c r="AA193" s="2">
        <v>100</v>
      </c>
      <c r="AB193" s="2">
        <v>5700000</v>
      </c>
      <c r="AC193" s="2">
        <v>5990000</v>
      </c>
      <c r="AD193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>
        <v>0</v>
      </c>
      <c r="AL193" s="2">
        <v>0</v>
      </c>
      <c r="AM193" s="2">
        <v>0</v>
      </c>
      <c r="AN193">
        <v>0</v>
      </c>
      <c r="AO193" s="2">
        <v>0</v>
      </c>
      <c r="AP193" s="2">
        <v>0</v>
      </c>
      <c r="AQ193">
        <v>0</v>
      </c>
      <c r="AR193">
        <v>0</v>
      </c>
      <c r="AS193" s="2">
        <v>290000</v>
      </c>
      <c r="AT193" s="2">
        <v>115077</v>
      </c>
      <c r="AU193" s="2">
        <v>5843</v>
      </c>
      <c r="AV193" s="2">
        <v>87220615</v>
      </c>
      <c r="AW193" s="2">
        <v>115570040</v>
      </c>
      <c r="AX193" s="2">
        <v>0</v>
      </c>
      <c r="AY193" s="2">
        <v>0</v>
      </c>
      <c r="AZ193" s="2">
        <v>0</v>
      </c>
      <c r="BA193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>
        <v>0</v>
      </c>
      <c r="BH193" s="2">
        <v>0</v>
      </c>
      <c r="BI193" s="2">
        <v>0</v>
      </c>
      <c r="BJ193">
        <v>0</v>
      </c>
      <c r="BK193" s="2">
        <v>0</v>
      </c>
      <c r="BL193" s="2">
        <v>0</v>
      </c>
      <c r="BM193" s="2">
        <v>58742276</v>
      </c>
      <c r="BN193" s="2">
        <v>76604950</v>
      </c>
      <c r="BO193" s="2">
        <v>14766538</v>
      </c>
      <c r="BP193" s="2">
        <v>20598690</v>
      </c>
      <c r="BQ193" s="2">
        <v>2994007</v>
      </c>
      <c r="BR193" s="2">
        <v>3863800</v>
      </c>
      <c r="BS193" s="2">
        <v>10717794</v>
      </c>
      <c r="BT193" s="2">
        <v>14502600</v>
      </c>
      <c r="BU193" s="3">
        <v>44411</v>
      </c>
      <c r="BV193" s="3">
        <v>44407</v>
      </c>
      <c r="BW193" s="3">
        <v>44412</v>
      </c>
      <c r="BX193">
        <v>5843</v>
      </c>
      <c r="BY193">
        <v>5843</v>
      </c>
      <c r="BZ193" t="s">
        <v>108</v>
      </c>
      <c r="CA193">
        <v>0</v>
      </c>
      <c r="CB193" s="2">
        <v>0</v>
      </c>
      <c r="CC193" s="2">
        <v>0</v>
      </c>
    </row>
    <row r="194" spans="1:81" x14ac:dyDescent="0.25">
      <c r="A194" t="s">
        <v>195</v>
      </c>
      <c r="B194" t="s">
        <v>196</v>
      </c>
      <c r="C194" t="s">
        <v>103</v>
      </c>
      <c r="D194" t="s">
        <v>197</v>
      </c>
      <c r="E194" t="s">
        <v>93</v>
      </c>
      <c r="F194" t="s">
        <v>84</v>
      </c>
      <c r="G194" t="s">
        <v>85</v>
      </c>
      <c r="H194" t="s">
        <v>86</v>
      </c>
      <c r="I194" t="s">
        <v>198</v>
      </c>
      <c r="J194" t="s">
        <v>199</v>
      </c>
      <c r="K194" t="s">
        <v>200</v>
      </c>
      <c r="L194" t="s">
        <v>99</v>
      </c>
      <c r="M194">
        <f t="shared" si="8"/>
        <v>11161</v>
      </c>
      <c r="N194" t="str">
        <f>VLOOKUP(M194,[1]data1!$G$2:$H$10,2,FALSE)</f>
        <v>M6A</v>
      </c>
      <c r="O194" t="s">
        <v>578</v>
      </c>
      <c r="P194" t="str">
        <f t="shared" ref="P194:P257" si="9">CONCATENATE(B194,N194)</f>
        <v>S039M6A</v>
      </c>
      <c r="Q194">
        <v>5800000</v>
      </c>
      <c r="R194">
        <v>3200000</v>
      </c>
      <c r="S194">
        <f t="shared" ref="S194:S257" si="10">SUM(Q194:R194)</f>
        <v>9000000</v>
      </c>
      <c r="T194" t="s">
        <v>201</v>
      </c>
      <c r="U194">
        <v>11161</v>
      </c>
      <c r="V194" s="2">
        <v>6370000</v>
      </c>
      <c r="W194" s="2">
        <v>9100000</v>
      </c>
      <c r="X194" s="2">
        <v>3203</v>
      </c>
      <c r="Y194" s="2">
        <v>95388768</v>
      </c>
      <c r="Z194" s="2">
        <v>151750696</v>
      </c>
      <c r="AA194">
        <v>0</v>
      </c>
      <c r="AB194" s="2">
        <v>0</v>
      </c>
      <c r="AC194" s="2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s="2">
        <v>0</v>
      </c>
      <c r="AJ194" s="2">
        <v>0</v>
      </c>
      <c r="AK194">
        <v>0</v>
      </c>
      <c r="AL194" s="2">
        <v>0</v>
      </c>
      <c r="AM194" s="2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 s="2">
        <v>0</v>
      </c>
      <c r="AT194" s="2">
        <v>0</v>
      </c>
      <c r="AU194" s="2">
        <v>3203</v>
      </c>
      <c r="AV194" s="2">
        <v>95388768</v>
      </c>
      <c r="AW194" s="2">
        <v>151750696</v>
      </c>
      <c r="AX194">
        <v>0</v>
      </c>
      <c r="AY194" s="2">
        <v>0</v>
      </c>
      <c r="AZ194" s="2">
        <v>0</v>
      </c>
      <c r="BA194">
        <v>0</v>
      </c>
      <c r="BB194" s="2">
        <v>0</v>
      </c>
      <c r="BC194" s="2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s="2">
        <v>8259562</v>
      </c>
      <c r="BN194" s="2">
        <v>14572400</v>
      </c>
      <c r="BO194" s="2">
        <v>11365906</v>
      </c>
      <c r="BP194" s="2">
        <v>19448600</v>
      </c>
      <c r="BQ194" s="2">
        <v>6155410</v>
      </c>
      <c r="BR194" s="2">
        <v>10353100</v>
      </c>
      <c r="BS194" s="2">
        <v>68936009</v>
      </c>
      <c r="BT194" s="2">
        <v>106562596</v>
      </c>
      <c r="BU194" s="3">
        <v>44379</v>
      </c>
      <c r="BV194" s="3">
        <v>44373</v>
      </c>
      <c r="BW194" s="3">
        <v>44412</v>
      </c>
      <c r="BX194">
        <v>3203</v>
      </c>
      <c r="BY194">
        <v>3203</v>
      </c>
      <c r="BZ194" t="s">
        <v>200</v>
      </c>
      <c r="CA194">
        <v>0</v>
      </c>
      <c r="CB194" s="2">
        <v>0</v>
      </c>
      <c r="CC194" s="2">
        <v>0</v>
      </c>
    </row>
    <row r="195" spans="1:81" x14ac:dyDescent="0.25">
      <c r="A195" t="s">
        <v>195</v>
      </c>
      <c r="B195" t="s">
        <v>196</v>
      </c>
      <c r="C195" t="s">
        <v>103</v>
      </c>
      <c r="D195" t="s">
        <v>197</v>
      </c>
      <c r="E195" t="s">
        <v>93</v>
      </c>
      <c r="F195" t="s">
        <v>84</v>
      </c>
      <c r="G195" t="s">
        <v>85</v>
      </c>
      <c r="H195" t="s">
        <v>86</v>
      </c>
      <c r="I195" t="s">
        <v>198</v>
      </c>
      <c r="J195" t="s">
        <v>199</v>
      </c>
      <c r="K195" t="s">
        <v>200</v>
      </c>
      <c r="L195" t="s">
        <v>99</v>
      </c>
      <c r="M195">
        <f t="shared" ref="M195:M258" si="11">U195</f>
        <v>11162</v>
      </c>
      <c r="N195" t="str">
        <f>VLOOKUP(M195,[1]data1!$G$2:$H$10,2,FALSE)</f>
        <v>M6B</v>
      </c>
      <c r="O195" t="s">
        <v>578</v>
      </c>
      <c r="P195" t="str">
        <f t="shared" si="9"/>
        <v>S039M6B</v>
      </c>
      <c r="Q195">
        <v>1900000</v>
      </c>
      <c r="R195">
        <v>4200000</v>
      </c>
      <c r="S195">
        <f t="shared" si="10"/>
        <v>6100000</v>
      </c>
      <c r="T195" t="s">
        <v>201</v>
      </c>
      <c r="U195">
        <v>11162</v>
      </c>
      <c r="V195" s="2">
        <v>2100000</v>
      </c>
      <c r="W195" s="2">
        <v>3000000</v>
      </c>
      <c r="X195" s="2">
        <v>5409</v>
      </c>
      <c r="Y195" s="2">
        <v>84619972</v>
      </c>
      <c r="Z195" s="2">
        <v>120265675</v>
      </c>
      <c r="AA195">
        <v>0</v>
      </c>
      <c r="AB195" s="2">
        <v>0</v>
      </c>
      <c r="AC195" s="2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 s="2">
        <v>0</v>
      </c>
      <c r="AJ195" s="2">
        <v>0</v>
      </c>
      <c r="AK195">
        <v>0</v>
      </c>
      <c r="AL195" s="2">
        <v>0</v>
      </c>
      <c r="AM195" s="2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s="2">
        <v>0</v>
      </c>
      <c r="AT195" s="2">
        <v>0</v>
      </c>
      <c r="AU195" s="2">
        <v>5409</v>
      </c>
      <c r="AV195" s="2">
        <v>84619972</v>
      </c>
      <c r="AW195" s="2">
        <v>120265675</v>
      </c>
      <c r="AX195">
        <v>0</v>
      </c>
      <c r="AY195" s="2">
        <v>0</v>
      </c>
      <c r="AZ195" s="2">
        <v>0</v>
      </c>
      <c r="BA195">
        <v>0</v>
      </c>
      <c r="BB195" s="2">
        <v>0</v>
      </c>
      <c r="BC195" s="2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s="2">
        <v>2556461</v>
      </c>
      <c r="BN195" s="2">
        <v>3948700</v>
      </c>
      <c r="BO195" s="2">
        <v>20753739</v>
      </c>
      <c r="BP195" s="2">
        <v>37777300</v>
      </c>
      <c r="BQ195" s="2">
        <v>6127702</v>
      </c>
      <c r="BR195" s="2">
        <v>11242000</v>
      </c>
      <c r="BS195" s="2">
        <v>55012070</v>
      </c>
      <c r="BT195" s="2">
        <v>67073875</v>
      </c>
      <c r="BU195" s="3">
        <v>44398</v>
      </c>
      <c r="BV195" s="3">
        <v>44369</v>
      </c>
      <c r="BW195" s="3">
        <v>44412</v>
      </c>
      <c r="BX195">
        <v>5409</v>
      </c>
      <c r="BY195">
        <v>5409</v>
      </c>
      <c r="BZ195" t="s">
        <v>200</v>
      </c>
      <c r="CA195">
        <v>0</v>
      </c>
      <c r="CB195" s="2">
        <v>0</v>
      </c>
      <c r="CC195" s="2">
        <v>0</v>
      </c>
    </row>
    <row r="196" spans="1:81" x14ac:dyDescent="0.25">
      <c r="A196" t="s">
        <v>195</v>
      </c>
      <c r="B196" t="s">
        <v>196</v>
      </c>
      <c r="C196" t="s">
        <v>103</v>
      </c>
      <c r="D196" t="s">
        <v>197</v>
      </c>
      <c r="E196" t="s">
        <v>93</v>
      </c>
      <c r="F196" t="s">
        <v>84</v>
      </c>
      <c r="G196" t="s">
        <v>85</v>
      </c>
      <c r="H196" t="s">
        <v>86</v>
      </c>
      <c r="I196" t="s">
        <v>198</v>
      </c>
      <c r="J196" t="s">
        <v>199</v>
      </c>
      <c r="K196" t="s">
        <v>200</v>
      </c>
      <c r="L196" t="s">
        <v>99</v>
      </c>
      <c r="M196">
        <f t="shared" si="11"/>
        <v>11171</v>
      </c>
      <c r="N196" t="str">
        <f>VLOOKUP(M196,[1]data1!$G$2:$H$10,2,FALSE)</f>
        <v>M7A</v>
      </c>
      <c r="O196" t="s">
        <v>578</v>
      </c>
      <c r="P196" t="str">
        <f t="shared" si="9"/>
        <v>S039M7A</v>
      </c>
      <c r="Q196">
        <v>9100000</v>
      </c>
      <c r="R196">
        <v>6900000</v>
      </c>
      <c r="S196">
        <f t="shared" si="10"/>
        <v>16000000</v>
      </c>
      <c r="T196" t="s">
        <v>201</v>
      </c>
      <c r="U196">
        <v>11171</v>
      </c>
      <c r="V196" s="2">
        <v>9975000</v>
      </c>
      <c r="W196" s="2">
        <v>13300000</v>
      </c>
      <c r="X196" s="2">
        <v>3727</v>
      </c>
      <c r="Y196" s="2">
        <v>108907036</v>
      </c>
      <c r="Z196" s="2">
        <v>176774500</v>
      </c>
      <c r="AA196" s="2">
        <v>0</v>
      </c>
      <c r="AB196" s="2">
        <v>0</v>
      </c>
      <c r="AC196" s="2">
        <v>0</v>
      </c>
      <c r="AD196">
        <v>0</v>
      </c>
      <c r="AE196">
        <v>0</v>
      </c>
      <c r="AF196">
        <v>0</v>
      </c>
      <c r="AG196">
        <v>0</v>
      </c>
      <c r="AH196" s="2">
        <v>0</v>
      </c>
      <c r="AI196" s="2">
        <v>0</v>
      </c>
      <c r="AJ196" s="2">
        <v>0</v>
      </c>
      <c r="AK196">
        <v>0</v>
      </c>
      <c r="AL196" s="2">
        <v>0</v>
      </c>
      <c r="AM196" s="2">
        <v>0</v>
      </c>
      <c r="AN196">
        <v>0</v>
      </c>
      <c r="AO196" s="2">
        <v>0</v>
      </c>
      <c r="AP196" s="2">
        <v>0</v>
      </c>
      <c r="AQ196">
        <v>0</v>
      </c>
      <c r="AR196">
        <v>0</v>
      </c>
      <c r="AS196" s="2">
        <v>0</v>
      </c>
      <c r="AT196" s="2">
        <v>0</v>
      </c>
      <c r="AU196" s="2">
        <v>3727</v>
      </c>
      <c r="AV196" s="2">
        <v>108907036</v>
      </c>
      <c r="AW196" s="2">
        <v>176774500</v>
      </c>
      <c r="AX196">
        <v>0</v>
      </c>
      <c r="AY196" s="2">
        <v>0</v>
      </c>
      <c r="AZ196" s="2">
        <v>0</v>
      </c>
      <c r="BA196">
        <v>20</v>
      </c>
      <c r="BB196" s="2">
        <v>768189</v>
      </c>
      <c r="BC196" s="2">
        <v>1458000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s="2">
        <v>29873578</v>
      </c>
      <c r="BN196" s="2">
        <v>51357700</v>
      </c>
      <c r="BO196" s="2">
        <v>20304257</v>
      </c>
      <c r="BP196" s="2">
        <v>33720700</v>
      </c>
      <c r="BQ196" s="2">
        <v>11641887</v>
      </c>
      <c r="BR196" s="2">
        <v>20118000</v>
      </c>
      <c r="BS196" s="2">
        <v>44588830</v>
      </c>
      <c r="BT196" s="2">
        <v>67420100</v>
      </c>
      <c r="BU196" s="3">
        <v>44379</v>
      </c>
      <c r="BV196" s="3">
        <v>44374</v>
      </c>
      <c r="BW196" s="3">
        <v>44412</v>
      </c>
      <c r="BX196">
        <v>3727</v>
      </c>
      <c r="BY196">
        <v>3727</v>
      </c>
      <c r="BZ196" t="s">
        <v>200</v>
      </c>
      <c r="CA196">
        <v>0</v>
      </c>
      <c r="CB196" s="2">
        <v>0</v>
      </c>
      <c r="CC196" s="2">
        <v>0</v>
      </c>
    </row>
    <row r="197" spans="1:81" x14ac:dyDescent="0.25">
      <c r="A197" t="s">
        <v>195</v>
      </c>
      <c r="B197" t="s">
        <v>196</v>
      </c>
      <c r="C197" t="s">
        <v>103</v>
      </c>
      <c r="D197" t="s">
        <v>197</v>
      </c>
      <c r="E197" t="s">
        <v>93</v>
      </c>
      <c r="F197" t="s">
        <v>84</v>
      </c>
      <c r="G197" t="s">
        <v>85</v>
      </c>
      <c r="H197" t="s">
        <v>86</v>
      </c>
      <c r="I197" t="s">
        <v>198</v>
      </c>
      <c r="J197" t="s">
        <v>199</v>
      </c>
      <c r="K197" t="s">
        <v>200</v>
      </c>
      <c r="L197" t="s">
        <v>99</v>
      </c>
      <c r="M197">
        <f t="shared" si="11"/>
        <v>11172</v>
      </c>
      <c r="N197" t="str">
        <f>VLOOKUP(M197,[1]data1!$G$2:$H$10,2,FALSE)</f>
        <v>M7B</v>
      </c>
      <c r="O197" t="s">
        <v>578</v>
      </c>
      <c r="P197" t="str">
        <f t="shared" si="9"/>
        <v>S039M7B</v>
      </c>
      <c r="Q197">
        <v>15100000</v>
      </c>
      <c r="R197">
        <v>700000</v>
      </c>
      <c r="S197">
        <f t="shared" si="10"/>
        <v>15800000</v>
      </c>
      <c r="T197" t="s">
        <v>201</v>
      </c>
      <c r="U197">
        <v>11172</v>
      </c>
      <c r="V197" s="2">
        <v>16632000</v>
      </c>
      <c r="W197" s="2">
        <v>21600000</v>
      </c>
      <c r="X197" s="2">
        <v>5612</v>
      </c>
      <c r="Y197" s="2">
        <v>108817469</v>
      </c>
      <c r="Z197" s="2">
        <v>176244200</v>
      </c>
      <c r="AA197" s="2">
        <v>0</v>
      </c>
      <c r="AB197" s="2">
        <v>0</v>
      </c>
      <c r="AC197" s="2">
        <v>0</v>
      </c>
      <c r="AD197">
        <v>0</v>
      </c>
      <c r="AE197">
        <v>0</v>
      </c>
      <c r="AF197">
        <v>0</v>
      </c>
      <c r="AG197">
        <v>0</v>
      </c>
      <c r="AH197" s="2">
        <v>0</v>
      </c>
      <c r="AI197" s="2">
        <v>0</v>
      </c>
      <c r="AJ197" s="2">
        <v>0</v>
      </c>
      <c r="AK197">
        <v>0</v>
      </c>
      <c r="AL197" s="2">
        <v>0</v>
      </c>
      <c r="AM197" s="2">
        <v>0</v>
      </c>
      <c r="AN197">
        <v>0</v>
      </c>
      <c r="AO197" s="2">
        <v>0</v>
      </c>
      <c r="AP197" s="2">
        <v>0</v>
      </c>
      <c r="AQ197">
        <v>0</v>
      </c>
      <c r="AR197">
        <v>0</v>
      </c>
      <c r="AS197" s="2">
        <v>0</v>
      </c>
      <c r="AT197" s="2">
        <v>0</v>
      </c>
      <c r="AU197" s="2">
        <v>5612</v>
      </c>
      <c r="AV197" s="2">
        <v>108817469</v>
      </c>
      <c r="AW197" s="2">
        <v>176244200</v>
      </c>
      <c r="AX197">
        <v>0</v>
      </c>
      <c r="AY197" s="2">
        <v>0</v>
      </c>
      <c r="AZ197" s="2">
        <v>0</v>
      </c>
      <c r="BA197">
        <v>44</v>
      </c>
      <c r="BB197" s="2">
        <v>845464</v>
      </c>
      <c r="BC197" s="2">
        <v>1708000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s="2">
        <v>19743590</v>
      </c>
      <c r="BN197" s="2">
        <v>34754500</v>
      </c>
      <c r="BO197" s="2">
        <v>34484099</v>
      </c>
      <c r="BP197" s="2">
        <v>60220900</v>
      </c>
      <c r="BQ197" s="2">
        <v>13344264</v>
      </c>
      <c r="BR197" s="2">
        <v>21015700</v>
      </c>
      <c r="BS197" s="2">
        <v>39932611</v>
      </c>
      <c r="BT197" s="2">
        <v>58823100</v>
      </c>
      <c r="BU197" s="3">
        <v>44379</v>
      </c>
      <c r="BV197" s="3">
        <v>44373</v>
      </c>
      <c r="BW197" s="3">
        <v>44412</v>
      </c>
      <c r="BX197">
        <v>5612</v>
      </c>
      <c r="BY197">
        <v>5612</v>
      </c>
      <c r="BZ197" t="s">
        <v>200</v>
      </c>
      <c r="CA197">
        <v>0</v>
      </c>
      <c r="CB197">
        <v>0</v>
      </c>
      <c r="CC197">
        <v>0</v>
      </c>
    </row>
    <row r="198" spans="1:81" x14ac:dyDescent="0.25">
      <c r="A198" t="s">
        <v>195</v>
      </c>
      <c r="B198" t="s">
        <v>196</v>
      </c>
      <c r="C198" t="s">
        <v>103</v>
      </c>
      <c r="D198" t="s">
        <v>197</v>
      </c>
      <c r="E198" t="s">
        <v>93</v>
      </c>
      <c r="F198" t="s">
        <v>84</v>
      </c>
      <c r="G198" t="s">
        <v>85</v>
      </c>
      <c r="H198" t="s">
        <v>86</v>
      </c>
      <c r="I198" t="s">
        <v>198</v>
      </c>
      <c r="J198" t="s">
        <v>199</v>
      </c>
      <c r="K198" t="s">
        <v>200</v>
      </c>
      <c r="L198" t="s">
        <v>99</v>
      </c>
      <c r="M198">
        <f t="shared" si="11"/>
        <v>11173</v>
      </c>
      <c r="N198" t="str">
        <f>VLOOKUP(M198,[1]data1!$G$2:$H$10,2,FALSE)</f>
        <v>M7C</v>
      </c>
      <c r="O198" t="s">
        <v>578</v>
      </c>
      <c r="P198" t="str">
        <f t="shared" si="9"/>
        <v>S039M7C</v>
      </c>
      <c r="Q198">
        <v>11400000</v>
      </c>
      <c r="R198">
        <v>0</v>
      </c>
      <c r="S198">
        <f t="shared" si="10"/>
        <v>11400000</v>
      </c>
      <c r="T198" t="s">
        <v>201</v>
      </c>
      <c r="U198">
        <v>11173</v>
      </c>
      <c r="V198" s="2">
        <v>12580000</v>
      </c>
      <c r="W198" s="2">
        <v>14800000</v>
      </c>
      <c r="X198" s="2">
        <v>3256</v>
      </c>
      <c r="Y198" s="2">
        <v>113965767</v>
      </c>
      <c r="Z198" s="2">
        <v>161522000</v>
      </c>
      <c r="AA198">
        <v>0</v>
      </c>
      <c r="AB198" s="2">
        <v>0</v>
      </c>
      <c r="AC198" s="2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s="2">
        <v>0</v>
      </c>
      <c r="AJ198" s="2">
        <v>0</v>
      </c>
      <c r="AK198">
        <v>0</v>
      </c>
      <c r="AL198">
        <v>0</v>
      </c>
      <c r="AM198">
        <v>0</v>
      </c>
      <c r="AN198">
        <v>0</v>
      </c>
      <c r="AO198" s="2">
        <v>0</v>
      </c>
      <c r="AP198" s="2">
        <v>0</v>
      </c>
      <c r="AQ198">
        <v>0</v>
      </c>
      <c r="AR198">
        <v>0</v>
      </c>
      <c r="AS198" s="2">
        <v>0</v>
      </c>
      <c r="AT198" s="2">
        <v>0</v>
      </c>
      <c r="AU198" s="2">
        <v>3256</v>
      </c>
      <c r="AV198" s="2">
        <v>113965767</v>
      </c>
      <c r="AW198" s="2">
        <v>161522000</v>
      </c>
      <c r="AX198">
        <v>0</v>
      </c>
      <c r="AY198" s="2">
        <v>0</v>
      </c>
      <c r="AZ198" s="2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s="2">
        <v>37150153</v>
      </c>
      <c r="BN198" s="2">
        <v>54238000</v>
      </c>
      <c r="BO198" s="2">
        <v>9584242</v>
      </c>
      <c r="BP198" s="2">
        <v>13744000</v>
      </c>
      <c r="BQ198" s="2">
        <v>28806822</v>
      </c>
      <c r="BR198" s="2">
        <v>39824000</v>
      </c>
      <c r="BS198" s="2">
        <v>35718090</v>
      </c>
      <c r="BT198" s="2">
        <v>49204000</v>
      </c>
      <c r="BU198" s="3">
        <v>44379</v>
      </c>
      <c r="BV198" s="3">
        <v>44373</v>
      </c>
      <c r="BW198" s="3">
        <v>44412</v>
      </c>
      <c r="BX198">
        <v>3256</v>
      </c>
      <c r="BY198">
        <v>3256</v>
      </c>
      <c r="BZ198" t="s">
        <v>200</v>
      </c>
      <c r="CA198">
        <v>0</v>
      </c>
      <c r="CB198">
        <v>0</v>
      </c>
      <c r="CC198">
        <v>0</v>
      </c>
    </row>
    <row r="199" spans="1:81" x14ac:dyDescent="0.25">
      <c r="A199" t="s">
        <v>195</v>
      </c>
      <c r="B199" t="s">
        <v>196</v>
      </c>
      <c r="C199" t="s">
        <v>103</v>
      </c>
      <c r="D199" t="s">
        <v>197</v>
      </c>
      <c r="E199" t="s">
        <v>93</v>
      </c>
      <c r="F199" t="s">
        <v>84</v>
      </c>
      <c r="G199" t="s">
        <v>85</v>
      </c>
      <c r="H199" t="s">
        <v>86</v>
      </c>
      <c r="I199" t="s">
        <v>198</v>
      </c>
      <c r="J199" t="s">
        <v>199</v>
      </c>
      <c r="K199" t="s">
        <v>200</v>
      </c>
      <c r="L199" t="s">
        <v>99</v>
      </c>
      <c r="M199">
        <f t="shared" si="11"/>
        <v>11281</v>
      </c>
      <c r="N199" t="str">
        <f>VLOOKUP(M199,[1]data1!$G$2:$H$10,2,FALSE)</f>
        <v>M8A</v>
      </c>
      <c r="O199" t="s">
        <v>579</v>
      </c>
      <c r="P199" t="str">
        <f t="shared" si="9"/>
        <v>S039M8A</v>
      </c>
      <c r="Q199">
        <v>57000000</v>
      </c>
      <c r="R199">
        <v>0</v>
      </c>
      <c r="S199">
        <f t="shared" si="10"/>
        <v>57000000</v>
      </c>
      <c r="T199" t="s">
        <v>201</v>
      </c>
      <c r="U199">
        <v>11281</v>
      </c>
      <c r="V199" s="2">
        <v>62730000</v>
      </c>
      <c r="W199" s="2">
        <v>69700000</v>
      </c>
      <c r="X199" s="2">
        <v>68360</v>
      </c>
      <c r="Y199" s="2">
        <v>766850509</v>
      </c>
      <c r="Z199" s="2">
        <v>1025396850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>
        <v>0</v>
      </c>
      <c r="AR199">
        <v>0</v>
      </c>
      <c r="AS199" s="2">
        <v>0</v>
      </c>
      <c r="AT199" s="2">
        <v>0</v>
      </c>
      <c r="AU199" s="2">
        <v>68360</v>
      </c>
      <c r="AV199" s="2">
        <v>766850509</v>
      </c>
      <c r="AW199" s="2">
        <v>1025396850</v>
      </c>
      <c r="AX199">
        <v>0</v>
      </c>
      <c r="AY199" s="2">
        <v>0</v>
      </c>
      <c r="AZ199" s="2">
        <v>0</v>
      </c>
      <c r="BA199">
        <v>144</v>
      </c>
      <c r="BB199" s="2">
        <v>4689302</v>
      </c>
      <c r="BC199" s="2">
        <v>6032400</v>
      </c>
      <c r="BD199" s="2">
        <v>0</v>
      </c>
      <c r="BE199" s="2">
        <v>0</v>
      </c>
      <c r="BF199" s="2">
        <v>0</v>
      </c>
      <c r="BG199">
        <v>0</v>
      </c>
      <c r="BH199" s="2">
        <v>0</v>
      </c>
      <c r="BI199" s="2">
        <v>0</v>
      </c>
      <c r="BJ199">
        <v>0</v>
      </c>
      <c r="BK199" s="2">
        <v>0</v>
      </c>
      <c r="BL199" s="2">
        <v>0</v>
      </c>
      <c r="BM199" s="2">
        <v>217458641</v>
      </c>
      <c r="BN199" s="2">
        <v>293163450</v>
      </c>
      <c r="BO199" s="2">
        <v>158819164</v>
      </c>
      <c r="BP199" s="2">
        <v>201986850</v>
      </c>
      <c r="BQ199" s="2">
        <v>81300838</v>
      </c>
      <c r="BR199" s="2">
        <v>111581725</v>
      </c>
      <c r="BS199" s="2">
        <v>308204277</v>
      </c>
      <c r="BT199" s="2">
        <v>417166925</v>
      </c>
      <c r="BU199" s="3">
        <v>44398</v>
      </c>
      <c r="BV199" s="3">
        <v>44378</v>
      </c>
      <c r="BW199" s="3">
        <v>44412</v>
      </c>
      <c r="BX199">
        <v>68360</v>
      </c>
      <c r="BY199">
        <v>68360</v>
      </c>
      <c r="BZ199" t="s">
        <v>200</v>
      </c>
      <c r="CA199">
        <v>0</v>
      </c>
      <c r="CB199" s="2">
        <v>0</v>
      </c>
      <c r="CC199" s="2">
        <v>0</v>
      </c>
    </row>
    <row r="200" spans="1:81" x14ac:dyDescent="0.25">
      <c r="A200" t="s">
        <v>195</v>
      </c>
      <c r="B200" t="s">
        <v>196</v>
      </c>
      <c r="C200" t="s">
        <v>103</v>
      </c>
      <c r="D200" t="s">
        <v>197</v>
      </c>
      <c r="E200" t="s">
        <v>93</v>
      </c>
      <c r="F200" t="s">
        <v>84</v>
      </c>
      <c r="G200" t="s">
        <v>85</v>
      </c>
      <c r="H200" t="s">
        <v>86</v>
      </c>
      <c r="I200" t="s">
        <v>198</v>
      </c>
      <c r="J200" t="s">
        <v>199</v>
      </c>
      <c r="K200" t="s">
        <v>200</v>
      </c>
      <c r="L200" t="s">
        <v>99</v>
      </c>
      <c r="M200">
        <f t="shared" si="11"/>
        <v>11282</v>
      </c>
      <c r="N200" t="str">
        <f>VLOOKUP(M200,[1]data1!$G$2:$H$10,2,FALSE)</f>
        <v>M8B</v>
      </c>
      <c r="O200" t="s">
        <v>579</v>
      </c>
      <c r="P200" t="str">
        <f t="shared" si="9"/>
        <v>S039M8B</v>
      </c>
      <c r="Q200">
        <v>117300000</v>
      </c>
      <c r="R200">
        <v>0</v>
      </c>
      <c r="S200">
        <f t="shared" si="10"/>
        <v>117300000</v>
      </c>
      <c r="T200" t="s">
        <v>201</v>
      </c>
      <c r="U200">
        <v>11282</v>
      </c>
      <c r="V200" s="2">
        <v>129060000</v>
      </c>
      <c r="W200" s="2">
        <v>143400000</v>
      </c>
      <c r="X200" s="2">
        <v>47876</v>
      </c>
      <c r="Y200" s="2">
        <v>378688669</v>
      </c>
      <c r="Z200" s="2">
        <v>528864800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>
        <v>0</v>
      </c>
      <c r="AO200" s="2">
        <v>0</v>
      </c>
      <c r="AP200" s="2">
        <v>0</v>
      </c>
      <c r="AQ200">
        <v>0</v>
      </c>
      <c r="AR200">
        <v>0</v>
      </c>
      <c r="AS200" s="2">
        <v>0</v>
      </c>
      <c r="AT200" s="2">
        <v>0</v>
      </c>
      <c r="AU200" s="2">
        <v>47852</v>
      </c>
      <c r="AV200" s="2">
        <v>378561782</v>
      </c>
      <c r="AW200" s="2">
        <v>528684800</v>
      </c>
      <c r="AX200" s="2">
        <v>0</v>
      </c>
      <c r="AY200" s="2">
        <v>0</v>
      </c>
      <c r="AZ200" s="2">
        <v>0</v>
      </c>
      <c r="BA200" s="2">
        <v>1120</v>
      </c>
      <c r="BB200" s="2">
        <v>11861149</v>
      </c>
      <c r="BC200" s="2">
        <v>16240000</v>
      </c>
      <c r="BD200" s="2">
        <v>390</v>
      </c>
      <c r="BE200" s="2">
        <v>2812231</v>
      </c>
      <c r="BF200" s="2">
        <v>3787300</v>
      </c>
      <c r="BG200">
        <v>0</v>
      </c>
      <c r="BH200" s="2">
        <v>0</v>
      </c>
      <c r="BI200" s="2">
        <v>0</v>
      </c>
      <c r="BJ200">
        <v>0</v>
      </c>
      <c r="BK200" s="2">
        <v>0</v>
      </c>
      <c r="BL200" s="2">
        <v>0</v>
      </c>
      <c r="BM200" s="2">
        <v>220178266</v>
      </c>
      <c r="BN200" s="2">
        <v>300119600</v>
      </c>
      <c r="BO200" s="2">
        <v>47747597</v>
      </c>
      <c r="BP200" s="2">
        <v>62390500</v>
      </c>
      <c r="BQ200" s="2">
        <v>64544929</v>
      </c>
      <c r="BR200" s="2">
        <v>107278250</v>
      </c>
      <c r="BS200" s="2">
        <v>44904904</v>
      </c>
      <c r="BT200" s="2">
        <v>57358850</v>
      </c>
      <c r="BU200" s="3">
        <v>44398</v>
      </c>
      <c r="BV200" s="3">
        <v>44407</v>
      </c>
      <c r="BW200" s="3">
        <v>44412</v>
      </c>
      <c r="BX200">
        <v>47852</v>
      </c>
      <c r="BY200">
        <v>47852</v>
      </c>
      <c r="BZ200" t="s">
        <v>200</v>
      </c>
      <c r="CA200">
        <v>0</v>
      </c>
      <c r="CB200" s="2">
        <v>0</v>
      </c>
      <c r="CC200" s="2">
        <v>0</v>
      </c>
    </row>
    <row r="201" spans="1:81" x14ac:dyDescent="0.25">
      <c r="A201" t="s">
        <v>195</v>
      </c>
      <c r="B201" t="s">
        <v>196</v>
      </c>
      <c r="C201" t="s">
        <v>103</v>
      </c>
      <c r="D201" t="s">
        <v>197</v>
      </c>
      <c r="E201" t="s">
        <v>93</v>
      </c>
      <c r="F201" t="s">
        <v>84</v>
      </c>
      <c r="G201" t="s">
        <v>85</v>
      </c>
      <c r="H201" t="s">
        <v>86</v>
      </c>
      <c r="I201" t="s">
        <v>198</v>
      </c>
      <c r="J201" t="s">
        <v>199</v>
      </c>
      <c r="K201" t="s">
        <v>200</v>
      </c>
      <c r="L201" t="s">
        <v>99</v>
      </c>
      <c r="M201">
        <f t="shared" si="11"/>
        <v>11283</v>
      </c>
      <c r="N201" t="str">
        <f>VLOOKUP(M201,[1]data1!$G$2:$H$10,2,FALSE)</f>
        <v>M8C</v>
      </c>
      <c r="O201" t="s">
        <v>579</v>
      </c>
      <c r="P201" t="str">
        <f t="shared" si="9"/>
        <v>S039M8C</v>
      </c>
      <c r="Q201">
        <v>31500000</v>
      </c>
      <c r="R201">
        <v>0</v>
      </c>
      <c r="S201">
        <f t="shared" si="10"/>
        <v>31500000</v>
      </c>
      <c r="T201" t="s">
        <v>201</v>
      </c>
      <c r="U201">
        <v>11283</v>
      </c>
      <c r="V201" s="2">
        <v>34689000</v>
      </c>
      <c r="W201" s="2">
        <v>37300000</v>
      </c>
      <c r="X201" s="2">
        <v>20349</v>
      </c>
      <c r="Y201" s="2">
        <v>174016484</v>
      </c>
      <c r="Z201" s="2">
        <v>216347740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>
        <v>0</v>
      </c>
      <c r="AO201" s="2">
        <v>0</v>
      </c>
      <c r="AP201" s="2">
        <v>0</v>
      </c>
      <c r="AQ201">
        <v>0</v>
      </c>
      <c r="AR201">
        <v>0</v>
      </c>
      <c r="AS201" s="2">
        <v>0</v>
      </c>
      <c r="AT201" s="2">
        <v>0</v>
      </c>
      <c r="AU201" s="2">
        <v>20349</v>
      </c>
      <c r="AV201" s="2">
        <v>174016484</v>
      </c>
      <c r="AW201" s="2">
        <v>216347740</v>
      </c>
      <c r="AX201">
        <v>0</v>
      </c>
      <c r="AY201" s="2">
        <v>0</v>
      </c>
      <c r="AZ201" s="2">
        <v>0</v>
      </c>
      <c r="BA201">
        <v>20</v>
      </c>
      <c r="BB201" s="2">
        <v>128862</v>
      </c>
      <c r="BC201" s="2">
        <v>152000</v>
      </c>
      <c r="BD201" s="2">
        <v>876</v>
      </c>
      <c r="BE201" s="2">
        <v>2231472</v>
      </c>
      <c r="BF201" s="2">
        <v>3028800</v>
      </c>
      <c r="BG201">
        <v>0</v>
      </c>
      <c r="BH201">
        <v>0</v>
      </c>
      <c r="BI201">
        <v>0</v>
      </c>
      <c r="BJ201">
        <v>0</v>
      </c>
      <c r="BK201" s="2">
        <v>0</v>
      </c>
      <c r="BL201" s="2">
        <v>0</v>
      </c>
      <c r="BM201" s="2">
        <v>82714968</v>
      </c>
      <c r="BN201" s="2">
        <v>104245175</v>
      </c>
      <c r="BO201" s="2">
        <v>21861949</v>
      </c>
      <c r="BP201" s="2">
        <v>27366015</v>
      </c>
      <c r="BQ201" s="2">
        <v>20309951</v>
      </c>
      <c r="BR201" s="2">
        <v>24379475</v>
      </c>
      <c r="BS201" s="2">
        <v>46906512</v>
      </c>
      <c r="BT201" s="2">
        <v>57782125</v>
      </c>
      <c r="BU201" s="3">
        <v>44398</v>
      </c>
      <c r="BV201" s="3">
        <v>44377</v>
      </c>
      <c r="BW201" s="3">
        <v>44412</v>
      </c>
      <c r="BX201">
        <v>20349</v>
      </c>
      <c r="BY201">
        <v>20349</v>
      </c>
      <c r="BZ201" t="s">
        <v>200</v>
      </c>
      <c r="CA201">
        <v>0</v>
      </c>
      <c r="CB201" s="2">
        <v>0</v>
      </c>
      <c r="CC201" s="2">
        <v>0</v>
      </c>
    </row>
    <row r="202" spans="1:81" x14ac:dyDescent="0.25">
      <c r="A202" t="s">
        <v>195</v>
      </c>
      <c r="B202" t="s">
        <v>196</v>
      </c>
      <c r="C202" t="s">
        <v>103</v>
      </c>
      <c r="D202" t="s">
        <v>197</v>
      </c>
      <c r="E202" t="s">
        <v>93</v>
      </c>
      <c r="F202" t="s">
        <v>84</v>
      </c>
      <c r="G202" t="s">
        <v>85</v>
      </c>
      <c r="H202" t="s">
        <v>86</v>
      </c>
      <c r="I202" t="s">
        <v>198</v>
      </c>
      <c r="J202" t="s">
        <v>199</v>
      </c>
      <c r="K202" t="s">
        <v>200</v>
      </c>
      <c r="L202" t="s">
        <v>99</v>
      </c>
      <c r="M202">
        <f t="shared" si="11"/>
        <v>11384</v>
      </c>
      <c r="N202" t="str">
        <f>VLOOKUP(M202,[1]data1!$G$2:$H$10,2,FALSE)</f>
        <v>M8D</v>
      </c>
      <c r="O202" t="s">
        <v>579</v>
      </c>
      <c r="P202" t="str">
        <f t="shared" si="9"/>
        <v>S039M8D</v>
      </c>
      <c r="Q202">
        <v>37900000</v>
      </c>
      <c r="R202">
        <v>200000</v>
      </c>
      <c r="S202">
        <f t="shared" si="10"/>
        <v>38100000</v>
      </c>
      <c r="T202" t="s">
        <v>201</v>
      </c>
      <c r="U202">
        <v>11384</v>
      </c>
      <c r="V202" s="2">
        <v>41650000</v>
      </c>
      <c r="W202" s="2">
        <v>42500000</v>
      </c>
      <c r="X202" s="2">
        <v>1447</v>
      </c>
      <c r="Y202" s="2">
        <v>20125473</v>
      </c>
      <c r="Z202" s="2">
        <v>28224400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>
        <v>0</v>
      </c>
      <c r="AL202" s="2">
        <v>0</v>
      </c>
      <c r="AM202" s="2">
        <v>0</v>
      </c>
      <c r="AN202">
        <v>0</v>
      </c>
      <c r="AO202" s="2">
        <v>0</v>
      </c>
      <c r="AP202" s="2">
        <v>0</v>
      </c>
      <c r="AQ202">
        <v>0</v>
      </c>
      <c r="AR202">
        <v>0</v>
      </c>
      <c r="AS202" s="2">
        <v>0</v>
      </c>
      <c r="AT202" s="2">
        <v>0</v>
      </c>
      <c r="AU202" s="2">
        <v>1447</v>
      </c>
      <c r="AV202" s="2">
        <v>20125473</v>
      </c>
      <c r="AW202" s="2">
        <v>28224400</v>
      </c>
      <c r="AX202" s="2">
        <v>49</v>
      </c>
      <c r="AY202" s="2">
        <v>1387933</v>
      </c>
      <c r="AZ202" s="2">
        <v>1840100</v>
      </c>
      <c r="BA202">
        <v>0</v>
      </c>
      <c r="BB202">
        <v>0</v>
      </c>
      <c r="BC202">
        <v>0</v>
      </c>
      <c r="BD202">
        <v>0</v>
      </c>
      <c r="BE202" s="2">
        <v>0</v>
      </c>
      <c r="BF202" s="2">
        <v>0</v>
      </c>
      <c r="BG202">
        <v>0</v>
      </c>
      <c r="BH202" s="2">
        <v>0</v>
      </c>
      <c r="BI202" s="2">
        <v>0</v>
      </c>
      <c r="BJ202">
        <v>0</v>
      </c>
      <c r="BK202" s="2">
        <v>0</v>
      </c>
      <c r="BL202" s="2">
        <v>0</v>
      </c>
      <c r="BM202" s="2">
        <v>15726671</v>
      </c>
      <c r="BN202" s="2">
        <v>22052700</v>
      </c>
      <c r="BO202" s="2">
        <v>507726</v>
      </c>
      <c r="BP202" s="2">
        <v>722300</v>
      </c>
      <c r="BQ202" s="2">
        <v>1690277</v>
      </c>
      <c r="BR202" s="2">
        <v>2299300</v>
      </c>
      <c r="BS202" s="2">
        <v>891266</v>
      </c>
      <c r="BT202" s="2">
        <v>1326100</v>
      </c>
      <c r="BU202" s="3">
        <v>44398</v>
      </c>
      <c r="BV202" s="3">
        <v>44407</v>
      </c>
      <c r="BW202" s="3">
        <v>44412</v>
      </c>
      <c r="BX202">
        <v>1447</v>
      </c>
      <c r="BY202">
        <v>1447</v>
      </c>
      <c r="BZ202" t="s">
        <v>200</v>
      </c>
      <c r="CA202">
        <v>0</v>
      </c>
      <c r="CB202">
        <v>0</v>
      </c>
      <c r="CC202">
        <v>0</v>
      </c>
    </row>
    <row r="203" spans="1:81" x14ac:dyDescent="0.25">
      <c r="A203" t="s">
        <v>202</v>
      </c>
      <c r="B203" t="s">
        <v>203</v>
      </c>
      <c r="C203" t="s">
        <v>81</v>
      </c>
      <c r="D203" t="s">
        <v>204</v>
      </c>
      <c r="E203" t="s">
        <v>83</v>
      </c>
      <c r="F203" t="s">
        <v>84</v>
      </c>
      <c r="G203" t="s">
        <v>85</v>
      </c>
      <c r="H203" t="s">
        <v>105</v>
      </c>
      <c r="I203" t="s">
        <v>113</v>
      </c>
      <c r="J203" t="s">
        <v>114</v>
      </c>
      <c r="K203" t="s">
        <v>115</v>
      </c>
      <c r="L203" t="s">
        <v>99</v>
      </c>
      <c r="M203">
        <f t="shared" si="11"/>
        <v>11161</v>
      </c>
      <c r="N203" t="str">
        <f>VLOOKUP(M203,[1]data1!$G$2:$H$10,2,FALSE)</f>
        <v>M6A</v>
      </c>
      <c r="O203" t="s">
        <v>578</v>
      </c>
      <c r="P203" t="str">
        <f t="shared" si="9"/>
        <v>S040M6A</v>
      </c>
      <c r="Q203">
        <v>6200000</v>
      </c>
      <c r="R203">
        <v>6300000</v>
      </c>
      <c r="S203">
        <f t="shared" si="10"/>
        <v>12500000</v>
      </c>
      <c r="T203" t="s">
        <v>205</v>
      </c>
      <c r="U203">
        <v>11161</v>
      </c>
      <c r="V203" s="2">
        <v>6790000</v>
      </c>
      <c r="W203" s="2">
        <v>9700000</v>
      </c>
      <c r="X203" s="2">
        <v>4685</v>
      </c>
      <c r="Y203" s="2">
        <v>141666324</v>
      </c>
      <c r="Z203" s="2">
        <v>230221200</v>
      </c>
      <c r="AA203">
        <v>22</v>
      </c>
      <c r="AB203" s="2">
        <v>649417</v>
      </c>
      <c r="AC203" s="2">
        <v>951200</v>
      </c>
      <c r="AD203">
        <v>0</v>
      </c>
      <c r="AE203">
        <v>0</v>
      </c>
      <c r="AF203">
        <v>0</v>
      </c>
      <c r="AG203">
        <v>0</v>
      </c>
      <c r="AH203">
        <v>0</v>
      </c>
      <c r="AI203" s="2">
        <v>0</v>
      </c>
      <c r="AJ203" s="2">
        <v>0</v>
      </c>
      <c r="AK203">
        <v>0</v>
      </c>
      <c r="AL203" s="2">
        <v>0</v>
      </c>
      <c r="AM203" s="2">
        <v>0</v>
      </c>
      <c r="AN203">
        <v>1</v>
      </c>
      <c r="AO203" s="2">
        <v>15190</v>
      </c>
      <c r="AP203" s="2">
        <v>23500</v>
      </c>
      <c r="AQ203">
        <v>0</v>
      </c>
      <c r="AR203">
        <v>0</v>
      </c>
      <c r="AS203" s="2">
        <v>236840</v>
      </c>
      <c r="AT203" s="2">
        <v>78675</v>
      </c>
      <c r="AU203" s="2">
        <v>4678</v>
      </c>
      <c r="AV203" s="2">
        <v>141485029</v>
      </c>
      <c r="AW203" s="2">
        <v>229940800</v>
      </c>
      <c r="AX203">
        <v>0</v>
      </c>
      <c r="AY203" s="2">
        <v>0</v>
      </c>
      <c r="AZ203" s="2">
        <v>0</v>
      </c>
      <c r="BA203">
        <v>0</v>
      </c>
      <c r="BB203" s="2">
        <v>0</v>
      </c>
      <c r="BC203" s="2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 s="2">
        <v>0</v>
      </c>
      <c r="BL203" s="2">
        <v>0</v>
      </c>
      <c r="BM203" s="2">
        <v>56153507</v>
      </c>
      <c r="BN203" s="2">
        <v>95163400</v>
      </c>
      <c r="BO203" s="2">
        <v>13284415</v>
      </c>
      <c r="BP203" s="2">
        <v>21866100</v>
      </c>
      <c r="BQ203" s="2">
        <v>8532719</v>
      </c>
      <c r="BR203" s="2">
        <v>13887100</v>
      </c>
      <c r="BS203" s="2">
        <v>62581842</v>
      </c>
      <c r="BT203" s="2">
        <v>97874200</v>
      </c>
      <c r="BU203" s="3">
        <v>44411</v>
      </c>
      <c r="BV203" s="3">
        <v>44400</v>
      </c>
      <c r="BW203" s="3">
        <v>44412</v>
      </c>
      <c r="BX203">
        <v>4678</v>
      </c>
      <c r="BY203">
        <v>4678</v>
      </c>
      <c r="BZ203" t="s">
        <v>115</v>
      </c>
      <c r="CA203">
        <v>0</v>
      </c>
      <c r="CB203" s="2">
        <v>0</v>
      </c>
      <c r="CC203" s="2">
        <v>0</v>
      </c>
    </row>
    <row r="204" spans="1:81" x14ac:dyDescent="0.25">
      <c r="A204" t="s">
        <v>202</v>
      </c>
      <c r="B204" t="s">
        <v>203</v>
      </c>
      <c r="C204" t="s">
        <v>81</v>
      </c>
      <c r="D204" t="s">
        <v>204</v>
      </c>
      <c r="E204" t="s">
        <v>83</v>
      </c>
      <c r="F204" t="s">
        <v>84</v>
      </c>
      <c r="G204" t="s">
        <v>85</v>
      </c>
      <c r="H204" t="s">
        <v>105</v>
      </c>
      <c r="I204" t="s">
        <v>113</v>
      </c>
      <c r="J204" t="s">
        <v>114</v>
      </c>
      <c r="K204" t="s">
        <v>115</v>
      </c>
      <c r="L204" t="s">
        <v>99</v>
      </c>
      <c r="M204">
        <f t="shared" si="11"/>
        <v>11162</v>
      </c>
      <c r="N204" t="str">
        <f>VLOOKUP(M204,[1]data1!$G$2:$H$10,2,FALSE)</f>
        <v>M6B</v>
      </c>
      <c r="O204" t="s">
        <v>578</v>
      </c>
      <c r="P204" t="str">
        <f t="shared" si="9"/>
        <v>S040M6B</v>
      </c>
      <c r="Q204">
        <v>3100000</v>
      </c>
      <c r="R204">
        <v>2100000</v>
      </c>
      <c r="S204">
        <f t="shared" si="10"/>
        <v>5200000</v>
      </c>
      <c r="T204" t="s">
        <v>205</v>
      </c>
      <c r="U204">
        <v>11162</v>
      </c>
      <c r="V204" s="2">
        <v>3430000</v>
      </c>
      <c r="W204" s="2">
        <v>4900000</v>
      </c>
      <c r="X204" s="2">
        <v>9962</v>
      </c>
      <c r="Y204" s="2">
        <v>148917374</v>
      </c>
      <c r="Z204" s="2">
        <v>222609127</v>
      </c>
      <c r="AA204" s="2">
        <v>43</v>
      </c>
      <c r="AB204" s="2">
        <v>707729</v>
      </c>
      <c r="AC204" s="2">
        <v>795900</v>
      </c>
      <c r="AD204">
        <v>0</v>
      </c>
      <c r="AE204">
        <v>0</v>
      </c>
      <c r="AF204">
        <v>0</v>
      </c>
      <c r="AG204">
        <v>0</v>
      </c>
      <c r="AH204" s="2">
        <v>0</v>
      </c>
      <c r="AI204" s="2">
        <v>0</v>
      </c>
      <c r="AJ204" s="2">
        <v>0</v>
      </c>
      <c r="AK204">
        <v>0</v>
      </c>
      <c r="AL204" s="2">
        <v>0</v>
      </c>
      <c r="AM204" s="2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s="2">
        <v>17400</v>
      </c>
      <c r="AT204" s="2">
        <v>86471</v>
      </c>
      <c r="AU204" s="2">
        <v>9942</v>
      </c>
      <c r="AV204" s="2">
        <v>148490695</v>
      </c>
      <c r="AW204" s="2">
        <v>222092827</v>
      </c>
      <c r="AX204" s="2">
        <v>0</v>
      </c>
      <c r="AY204" s="2">
        <v>0</v>
      </c>
      <c r="AZ204" s="2">
        <v>0</v>
      </c>
      <c r="BA204">
        <v>0</v>
      </c>
      <c r="BB204" s="2">
        <v>0</v>
      </c>
      <c r="BC204" s="2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s="2">
        <v>45310119</v>
      </c>
      <c r="BN204" s="2">
        <v>78714500</v>
      </c>
      <c r="BO204" s="2">
        <v>35882617</v>
      </c>
      <c r="BP204" s="2">
        <v>61493900</v>
      </c>
      <c r="BQ204" s="2">
        <v>1991940</v>
      </c>
      <c r="BR204" s="2">
        <v>3567700</v>
      </c>
      <c r="BS204" s="2">
        <v>62938209</v>
      </c>
      <c r="BT204" s="2">
        <v>75718427</v>
      </c>
      <c r="BU204" s="3">
        <v>44411</v>
      </c>
      <c r="BV204" s="3">
        <v>44410</v>
      </c>
      <c r="BW204" s="3">
        <v>44412</v>
      </c>
      <c r="BX204">
        <v>9942</v>
      </c>
      <c r="BY204">
        <v>9942</v>
      </c>
      <c r="BZ204" t="s">
        <v>115</v>
      </c>
      <c r="CA204">
        <v>0</v>
      </c>
      <c r="CB204" s="2">
        <v>0</v>
      </c>
      <c r="CC204" s="2">
        <v>0</v>
      </c>
    </row>
    <row r="205" spans="1:81" x14ac:dyDescent="0.25">
      <c r="A205" t="s">
        <v>202</v>
      </c>
      <c r="B205" t="s">
        <v>203</v>
      </c>
      <c r="C205" t="s">
        <v>81</v>
      </c>
      <c r="D205" t="s">
        <v>204</v>
      </c>
      <c r="E205" t="s">
        <v>83</v>
      </c>
      <c r="F205" t="s">
        <v>84</v>
      </c>
      <c r="G205" t="s">
        <v>85</v>
      </c>
      <c r="H205" t="s">
        <v>105</v>
      </c>
      <c r="I205" t="s">
        <v>113</v>
      </c>
      <c r="J205" t="s">
        <v>114</v>
      </c>
      <c r="K205" t="s">
        <v>115</v>
      </c>
      <c r="L205" t="s">
        <v>99</v>
      </c>
      <c r="M205">
        <f t="shared" si="11"/>
        <v>11171</v>
      </c>
      <c r="N205" t="str">
        <f>VLOOKUP(M205,[1]data1!$G$2:$H$10,2,FALSE)</f>
        <v>M7A</v>
      </c>
      <c r="O205" t="s">
        <v>578</v>
      </c>
      <c r="P205" t="str">
        <f t="shared" si="9"/>
        <v>S040M7A</v>
      </c>
      <c r="Q205">
        <v>14100000</v>
      </c>
      <c r="R205">
        <v>4100000</v>
      </c>
      <c r="S205">
        <f t="shared" si="10"/>
        <v>18200000</v>
      </c>
      <c r="T205" t="s">
        <v>205</v>
      </c>
      <c r="U205">
        <v>11171</v>
      </c>
      <c r="V205" s="2">
        <v>15525000</v>
      </c>
      <c r="W205" s="2">
        <v>20700000</v>
      </c>
      <c r="X205" s="2">
        <v>4670</v>
      </c>
      <c r="Y205" s="2">
        <v>132953480</v>
      </c>
      <c r="Z205" s="2">
        <v>217716400</v>
      </c>
      <c r="AA205" s="2">
        <v>32</v>
      </c>
      <c r="AB205" s="2">
        <v>1154090</v>
      </c>
      <c r="AC205" s="2">
        <v>1524000</v>
      </c>
      <c r="AD205">
        <v>0</v>
      </c>
      <c r="AE205">
        <v>0</v>
      </c>
      <c r="AF205">
        <v>0</v>
      </c>
      <c r="AG205">
        <v>0</v>
      </c>
      <c r="AH205" s="2">
        <v>0</v>
      </c>
      <c r="AI205" s="2">
        <v>0</v>
      </c>
      <c r="AJ205" s="2">
        <v>0</v>
      </c>
      <c r="AK205">
        <v>0</v>
      </c>
      <c r="AL205" s="2">
        <v>0</v>
      </c>
      <c r="AM205" s="2">
        <v>0</v>
      </c>
      <c r="AN205">
        <v>0</v>
      </c>
      <c r="AO205" s="2">
        <v>0</v>
      </c>
      <c r="AP205" s="2">
        <v>0</v>
      </c>
      <c r="AQ205">
        <v>0</v>
      </c>
      <c r="AR205">
        <v>0</v>
      </c>
      <c r="AS205" s="2">
        <v>263500</v>
      </c>
      <c r="AT205" s="2">
        <v>243952</v>
      </c>
      <c r="AU205" s="2">
        <v>4657</v>
      </c>
      <c r="AV205" s="2">
        <v>132648915</v>
      </c>
      <c r="AW205" s="2">
        <v>217205400</v>
      </c>
      <c r="AX205">
        <v>0</v>
      </c>
      <c r="AY205" s="2">
        <v>0</v>
      </c>
      <c r="AZ205" s="2">
        <v>0</v>
      </c>
      <c r="BA205">
        <v>49</v>
      </c>
      <c r="BB205" s="2">
        <v>1559721</v>
      </c>
      <c r="BC205" s="2">
        <v>2913000</v>
      </c>
      <c r="BD205">
        <v>0</v>
      </c>
      <c r="BE205">
        <v>0</v>
      </c>
      <c r="BF205">
        <v>0</v>
      </c>
      <c r="BG205">
        <v>0</v>
      </c>
      <c r="BH205" s="2">
        <v>0</v>
      </c>
      <c r="BI205" s="2">
        <v>0</v>
      </c>
      <c r="BJ205">
        <v>0</v>
      </c>
      <c r="BK205">
        <v>0</v>
      </c>
      <c r="BL205" s="2">
        <v>0</v>
      </c>
      <c r="BM205" s="2">
        <v>67045717</v>
      </c>
      <c r="BN205" s="2">
        <v>112483900</v>
      </c>
      <c r="BO205" s="2">
        <v>22767348</v>
      </c>
      <c r="BP205" s="2">
        <v>38341800</v>
      </c>
      <c r="BQ205" s="2">
        <v>14615105</v>
      </c>
      <c r="BR205" s="2">
        <v>19664000</v>
      </c>
      <c r="BS205" s="2">
        <v>25318593</v>
      </c>
      <c r="BT205" s="2">
        <v>42054700</v>
      </c>
      <c r="BU205" s="3">
        <v>44411</v>
      </c>
      <c r="BV205" s="3">
        <v>44399</v>
      </c>
      <c r="BW205" s="3">
        <v>44412</v>
      </c>
      <c r="BX205">
        <v>4657</v>
      </c>
      <c r="BY205">
        <v>4657</v>
      </c>
      <c r="BZ205" t="s">
        <v>115</v>
      </c>
      <c r="CA205">
        <v>0</v>
      </c>
      <c r="CB205" s="2">
        <v>0</v>
      </c>
      <c r="CC205" s="2">
        <v>0</v>
      </c>
    </row>
    <row r="206" spans="1:81" x14ac:dyDescent="0.25">
      <c r="A206" t="s">
        <v>202</v>
      </c>
      <c r="B206" t="s">
        <v>203</v>
      </c>
      <c r="C206" t="s">
        <v>81</v>
      </c>
      <c r="D206" t="s">
        <v>204</v>
      </c>
      <c r="E206" t="s">
        <v>83</v>
      </c>
      <c r="F206" t="s">
        <v>84</v>
      </c>
      <c r="G206" t="s">
        <v>85</v>
      </c>
      <c r="H206" t="s">
        <v>105</v>
      </c>
      <c r="I206" t="s">
        <v>113</v>
      </c>
      <c r="J206" t="s">
        <v>114</v>
      </c>
      <c r="K206" t="s">
        <v>115</v>
      </c>
      <c r="L206" t="s">
        <v>99</v>
      </c>
      <c r="M206">
        <f t="shared" si="11"/>
        <v>11172</v>
      </c>
      <c r="N206" t="str">
        <f>VLOOKUP(M206,[1]data1!$G$2:$H$10,2,FALSE)</f>
        <v>M7B</v>
      </c>
      <c r="O206" t="s">
        <v>578</v>
      </c>
      <c r="P206" t="str">
        <f t="shared" si="9"/>
        <v>S040M7B</v>
      </c>
      <c r="Q206">
        <v>19800000</v>
      </c>
      <c r="R206">
        <v>2600000</v>
      </c>
      <c r="S206">
        <f t="shared" si="10"/>
        <v>22400000</v>
      </c>
      <c r="T206" t="s">
        <v>205</v>
      </c>
      <c r="U206">
        <v>11172</v>
      </c>
      <c r="V206" s="2">
        <v>21791000</v>
      </c>
      <c r="W206" s="2">
        <v>28300000</v>
      </c>
      <c r="X206" s="2">
        <v>6273</v>
      </c>
      <c r="Y206" s="2">
        <v>127372914</v>
      </c>
      <c r="Z206" s="2">
        <v>201133900</v>
      </c>
      <c r="AA206" s="2">
        <v>56</v>
      </c>
      <c r="AB206" s="2">
        <v>1866247</v>
      </c>
      <c r="AC206" s="2">
        <v>2187700</v>
      </c>
      <c r="AD206">
        <v>0</v>
      </c>
      <c r="AE206">
        <v>0</v>
      </c>
      <c r="AF206">
        <v>0</v>
      </c>
      <c r="AG206">
        <v>0</v>
      </c>
      <c r="AH206" s="2">
        <v>0</v>
      </c>
      <c r="AI206" s="2">
        <v>0</v>
      </c>
      <c r="AJ206" s="2">
        <v>0</v>
      </c>
      <c r="AK206">
        <v>0</v>
      </c>
      <c r="AL206" s="2">
        <v>0</v>
      </c>
      <c r="AM206" s="2">
        <v>0</v>
      </c>
      <c r="AN206">
        <v>68</v>
      </c>
      <c r="AO206" s="2">
        <v>1129551</v>
      </c>
      <c r="AP206" s="2">
        <v>1774000</v>
      </c>
      <c r="AQ206">
        <v>0</v>
      </c>
      <c r="AR206">
        <v>0</v>
      </c>
      <c r="AS206" s="2">
        <v>211825</v>
      </c>
      <c r="AT206" s="2">
        <v>451621</v>
      </c>
      <c r="AU206" s="2">
        <v>6372</v>
      </c>
      <c r="AV206" s="2">
        <v>128921886</v>
      </c>
      <c r="AW206" s="2">
        <v>203635000</v>
      </c>
      <c r="AX206">
        <v>0</v>
      </c>
      <c r="AY206" s="2">
        <v>0</v>
      </c>
      <c r="AZ206" s="2">
        <v>0</v>
      </c>
      <c r="BA206">
        <v>94</v>
      </c>
      <c r="BB206" s="2">
        <v>2245109</v>
      </c>
      <c r="BC206" s="2">
        <v>3588000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 s="2">
        <v>42255685</v>
      </c>
      <c r="BN206" s="2">
        <v>73943800</v>
      </c>
      <c r="BO206" s="2">
        <v>35773535</v>
      </c>
      <c r="BP206" s="2">
        <v>60511200</v>
      </c>
      <c r="BQ206" s="2">
        <v>9989182</v>
      </c>
      <c r="BR206" s="2">
        <v>15805500</v>
      </c>
      <c r="BS206" s="2">
        <v>40903484</v>
      </c>
      <c r="BT206" s="2">
        <v>53374500</v>
      </c>
      <c r="BU206" s="3">
        <v>44411</v>
      </c>
      <c r="BV206" s="3">
        <v>44411</v>
      </c>
      <c r="BW206" s="3">
        <v>44412</v>
      </c>
      <c r="BX206">
        <v>6372</v>
      </c>
      <c r="BY206">
        <v>6372</v>
      </c>
      <c r="BZ206" t="s">
        <v>115</v>
      </c>
      <c r="CA206">
        <v>189</v>
      </c>
      <c r="CB206" s="2">
        <v>3279265</v>
      </c>
      <c r="CC206" s="2">
        <v>5181000</v>
      </c>
    </row>
    <row r="207" spans="1:81" x14ac:dyDescent="0.25">
      <c r="A207" t="s">
        <v>202</v>
      </c>
      <c r="B207" t="s">
        <v>203</v>
      </c>
      <c r="C207" t="s">
        <v>81</v>
      </c>
      <c r="D207" t="s">
        <v>204</v>
      </c>
      <c r="E207" t="s">
        <v>83</v>
      </c>
      <c r="F207" t="s">
        <v>84</v>
      </c>
      <c r="G207" t="s">
        <v>85</v>
      </c>
      <c r="H207" t="s">
        <v>105</v>
      </c>
      <c r="I207" t="s">
        <v>113</v>
      </c>
      <c r="J207" t="s">
        <v>114</v>
      </c>
      <c r="K207" t="s">
        <v>115</v>
      </c>
      <c r="L207" t="s">
        <v>99</v>
      </c>
      <c r="M207">
        <f t="shared" si="11"/>
        <v>11173</v>
      </c>
      <c r="N207" t="str">
        <f>VLOOKUP(M207,[1]data1!$G$2:$H$10,2,FALSE)</f>
        <v>M7C</v>
      </c>
      <c r="O207" t="s">
        <v>578</v>
      </c>
      <c r="P207" t="str">
        <f t="shared" si="9"/>
        <v>S040M7C</v>
      </c>
      <c r="Q207">
        <v>15400000</v>
      </c>
      <c r="R207">
        <v>200000</v>
      </c>
      <c r="S207">
        <f t="shared" si="10"/>
        <v>15600000</v>
      </c>
      <c r="T207" t="s">
        <v>205</v>
      </c>
      <c r="U207">
        <v>11173</v>
      </c>
      <c r="V207" s="2">
        <v>16915000</v>
      </c>
      <c r="W207" s="2">
        <v>19900000</v>
      </c>
      <c r="X207" s="2">
        <v>5254</v>
      </c>
      <c r="Y207" s="2">
        <v>145656035</v>
      </c>
      <c r="Z207" s="2">
        <v>199762000</v>
      </c>
      <c r="AA207">
        <v>29</v>
      </c>
      <c r="AB207" s="2">
        <v>1787227</v>
      </c>
      <c r="AC207" s="2">
        <v>2037000</v>
      </c>
      <c r="AD207">
        <v>0</v>
      </c>
      <c r="AE207" s="2">
        <v>0</v>
      </c>
      <c r="AF207" s="2">
        <v>0</v>
      </c>
      <c r="AG207" s="2">
        <v>0</v>
      </c>
      <c r="AH207">
        <v>0</v>
      </c>
      <c r="AI207" s="2">
        <v>0</v>
      </c>
      <c r="AJ207" s="2">
        <v>0</v>
      </c>
      <c r="AK207">
        <v>0</v>
      </c>
      <c r="AL207" s="2">
        <v>0</v>
      </c>
      <c r="AM207" s="2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s="2">
        <v>71050</v>
      </c>
      <c r="AT207" s="2">
        <v>231772</v>
      </c>
      <c r="AU207" s="2">
        <v>5239</v>
      </c>
      <c r="AV207" s="2">
        <v>144580841</v>
      </c>
      <c r="AW207" s="2">
        <v>198349000</v>
      </c>
      <c r="AX207">
        <v>0</v>
      </c>
      <c r="AY207" s="2">
        <v>0</v>
      </c>
      <c r="AZ207" s="2">
        <v>0</v>
      </c>
      <c r="BA207">
        <v>0</v>
      </c>
      <c r="BB207" s="2">
        <v>0</v>
      </c>
      <c r="BC207" s="2">
        <v>0</v>
      </c>
      <c r="BD207">
        <v>0</v>
      </c>
      <c r="BE207" s="2">
        <v>0</v>
      </c>
      <c r="BF207" s="2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 s="2">
        <v>0</v>
      </c>
      <c r="BM207" s="2">
        <v>44913747</v>
      </c>
      <c r="BN207" s="2">
        <v>63945500</v>
      </c>
      <c r="BO207" s="2">
        <v>28210847</v>
      </c>
      <c r="BP207" s="2">
        <v>40160000</v>
      </c>
      <c r="BQ207" s="2">
        <v>17622408</v>
      </c>
      <c r="BR207" s="2">
        <v>24414000</v>
      </c>
      <c r="BS207" s="2">
        <v>52242557</v>
      </c>
      <c r="BT207" s="2">
        <v>67274500</v>
      </c>
      <c r="BU207" s="3">
        <v>44411</v>
      </c>
      <c r="BV207" s="3">
        <v>44391</v>
      </c>
      <c r="BW207" s="3">
        <v>44412</v>
      </c>
      <c r="BX207">
        <v>5239</v>
      </c>
      <c r="BY207">
        <v>5239</v>
      </c>
      <c r="BZ207" t="s">
        <v>115</v>
      </c>
      <c r="CA207">
        <v>0</v>
      </c>
      <c r="CB207" s="2">
        <v>0</v>
      </c>
      <c r="CC207" s="2">
        <v>0</v>
      </c>
    </row>
    <row r="208" spans="1:81" x14ac:dyDescent="0.25">
      <c r="A208" t="s">
        <v>202</v>
      </c>
      <c r="B208" t="s">
        <v>203</v>
      </c>
      <c r="C208" t="s">
        <v>81</v>
      </c>
      <c r="D208" t="s">
        <v>204</v>
      </c>
      <c r="E208" t="s">
        <v>83</v>
      </c>
      <c r="F208" t="s">
        <v>84</v>
      </c>
      <c r="G208" t="s">
        <v>85</v>
      </c>
      <c r="H208" t="s">
        <v>105</v>
      </c>
      <c r="I208" t="s">
        <v>113</v>
      </c>
      <c r="J208" t="s">
        <v>114</v>
      </c>
      <c r="K208" t="s">
        <v>115</v>
      </c>
      <c r="L208" t="s">
        <v>99</v>
      </c>
      <c r="M208">
        <f t="shared" si="11"/>
        <v>11281</v>
      </c>
      <c r="N208" t="str">
        <f>VLOOKUP(M208,[1]data1!$G$2:$H$10,2,FALSE)</f>
        <v>M8A</v>
      </c>
      <c r="O208" t="s">
        <v>579</v>
      </c>
      <c r="P208" t="str">
        <f t="shared" si="9"/>
        <v>S040M8A</v>
      </c>
      <c r="Q208">
        <v>111600000</v>
      </c>
      <c r="R208">
        <v>0</v>
      </c>
      <c r="S208">
        <f t="shared" si="10"/>
        <v>111600000</v>
      </c>
      <c r="T208" t="s">
        <v>205</v>
      </c>
      <c r="U208">
        <v>11281</v>
      </c>
      <c r="V208" s="2">
        <v>122760000</v>
      </c>
      <c r="W208" s="2">
        <v>136400000</v>
      </c>
      <c r="X208" s="2">
        <v>136981</v>
      </c>
      <c r="Y208" s="2">
        <v>1062594289</v>
      </c>
      <c r="Z208" s="2">
        <v>1413124775</v>
      </c>
      <c r="AA208" s="2">
        <v>1528</v>
      </c>
      <c r="AB208" s="2">
        <v>16620448</v>
      </c>
      <c r="AC208" s="2">
        <v>19300900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>
        <v>0</v>
      </c>
      <c r="AL208" s="2">
        <v>0</v>
      </c>
      <c r="AM208" s="2">
        <v>0</v>
      </c>
      <c r="AN208">
        <v>384</v>
      </c>
      <c r="AO208" s="2">
        <v>5217483</v>
      </c>
      <c r="AP208" s="2">
        <v>7231100</v>
      </c>
      <c r="AQ208">
        <v>0</v>
      </c>
      <c r="AR208">
        <v>0</v>
      </c>
      <c r="AS208" s="2">
        <v>1018414</v>
      </c>
      <c r="AT208" s="2">
        <v>1933008</v>
      </c>
      <c r="AU208" s="2">
        <v>137927</v>
      </c>
      <c r="AV208" s="2">
        <v>1072604991</v>
      </c>
      <c r="AW208" s="2">
        <v>1427043875</v>
      </c>
      <c r="AX208">
        <v>0</v>
      </c>
      <c r="AY208" s="2">
        <v>0</v>
      </c>
      <c r="AZ208" s="2">
        <v>0</v>
      </c>
      <c r="BA208" s="2">
        <v>1829</v>
      </c>
      <c r="BB208" s="2">
        <v>26883168</v>
      </c>
      <c r="BC208" s="2">
        <v>34397400</v>
      </c>
      <c r="BD208" s="2">
        <v>0</v>
      </c>
      <c r="BE208" s="2">
        <v>0</v>
      </c>
      <c r="BF208" s="2">
        <v>0</v>
      </c>
      <c r="BG208">
        <v>0</v>
      </c>
      <c r="BH208" s="2">
        <v>0</v>
      </c>
      <c r="BI208" s="2">
        <v>0</v>
      </c>
      <c r="BJ208">
        <v>0</v>
      </c>
      <c r="BK208" s="2">
        <v>0</v>
      </c>
      <c r="BL208" s="2">
        <v>0</v>
      </c>
      <c r="BM208" s="2">
        <v>782950038</v>
      </c>
      <c r="BN208" s="2">
        <v>1035861825</v>
      </c>
      <c r="BO208" s="2">
        <v>61532637</v>
      </c>
      <c r="BP208" s="2">
        <v>82174800</v>
      </c>
      <c r="BQ208" s="2">
        <v>44830103</v>
      </c>
      <c r="BR208" s="2">
        <v>60484900</v>
      </c>
      <c r="BS208" s="2">
        <v>179959619</v>
      </c>
      <c r="BT208" s="2">
        <v>243487200</v>
      </c>
      <c r="BU208" s="3">
        <v>44411</v>
      </c>
      <c r="BV208" s="3">
        <v>44411</v>
      </c>
      <c r="BW208" s="3">
        <v>44412</v>
      </c>
      <c r="BX208">
        <v>137927</v>
      </c>
      <c r="BY208">
        <v>137927</v>
      </c>
      <c r="BZ208" t="s">
        <v>115</v>
      </c>
      <c r="CA208" s="2">
        <v>1747</v>
      </c>
      <c r="CB208" s="2">
        <v>19453769</v>
      </c>
      <c r="CC208" s="2">
        <v>26668250</v>
      </c>
    </row>
    <row r="209" spans="1:81" x14ac:dyDescent="0.25">
      <c r="A209" t="s">
        <v>202</v>
      </c>
      <c r="B209" t="s">
        <v>203</v>
      </c>
      <c r="C209" t="s">
        <v>81</v>
      </c>
      <c r="D209" t="s">
        <v>204</v>
      </c>
      <c r="E209" t="s">
        <v>83</v>
      </c>
      <c r="F209" t="s">
        <v>84</v>
      </c>
      <c r="G209" t="s">
        <v>85</v>
      </c>
      <c r="H209" t="s">
        <v>105</v>
      </c>
      <c r="I209" t="s">
        <v>113</v>
      </c>
      <c r="J209" t="s">
        <v>114</v>
      </c>
      <c r="K209" t="s">
        <v>115</v>
      </c>
      <c r="L209" t="s">
        <v>99</v>
      </c>
      <c r="M209">
        <f t="shared" si="11"/>
        <v>11282</v>
      </c>
      <c r="N209" t="str">
        <f>VLOOKUP(M209,[1]data1!$G$2:$H$10,2,FALSE)</f>
        <v>M8B</v>
      </c>
      <c r="O209" t="s">
        <v>579</v>
      </c>
      <c r="P209" t="str">
        <f t="shared" si="9"/>
        <v>S040M8B</v>
      </c>
      <c r="Q209">
        <v>178500000</v>
      </c>
      <c r="R209">
        <v>0</v>
      </c>
      <c r="S209">
        <f t="shared" si="10"/>
        <v>178500000</v>
      </c>
      <c r="T209" t="s">
        <v>205</v>
      </c>
      <c r="U209">
        <v>11282</v>
      </c>
      <c r="V209" s="2">
        <v>196380000</v>
      </c>
      <c r="W209" s="2">
        <v>218200000</v>
      </c>
      <c r="X209" s="2">
        <v>84963</v>
      </c>
      <c r="Y209" s="2">
        <v>669968452</v>
      </c>
      <c r="Z209" s="2">
        <v>854684850</v>
      </c>
      <c r="AA209" s="2">
        <v>3176</v>
      </c>
      <c r="AB209" s="2">
        <v>17924299</v>
      </c>
      <c r="AC209" s="2">
        <v>20864700</v>
      </c>
      <c r="AD209" s="2">
        <v>0</v>
      </c>
      <c r="AE209" s="2">
        <v>0</v>
      </c>
      <c r="AF209" s="2">
        <v>0</v>
      </c>
      <c r="AG209" s="2">
        <v>0</v>
      </c>
      <c r="AH209" s="2">
        <v>104</v>
      </c>
      <c r="AI209" s="2">
        <v>900622</v>
      </c>
      <c r="AJ209" s="2">
        <v>1267200</v>
      </c>
      <c r="AK209" s="2">
        <v>818</v>
      </c>
      <c r="AL209" s="2">
        <v>2894645</v>
      </c>
      <c r="AM209" s="2">
        <v>3982100</v>
      </c>
      <c r="AN209">
        <v>0</v>
      </c>
      <c r="AO209" s="2">
        <v>0</v>
      </c>
      <c r="AP209" s="2">
        <v>0</v>
      </c>
      <c r="AQ209">
        <v>0</v>
      </c>
      <c r="AR209">
        <v>0</v>
      </c>
      <c r="AS209" s="2">
        <v>1076091</v>
      </c>
      <c r="AT209" s="2">
        <v>1343684</v>
      </c>
      <c r="AU209" s="2">
        <v>82531</v>
      </c>
      <c r="AV209" s="2">
        <v>660486201</v>
      </c>
      <c r="AW209" s="2">
        <v>841879050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48</v>
      </c>
      <c r="BE209" s="2">
        <v>252616</v>
      </c>
      <c r="BF209" s="2">
        <v>326400</v>
      </c>
      <c r="BG209">
        <v>0</v>
      </c>
      <c r="BH209" s="2">
        <v>0</v>
      </c>
      <c r="BI209" s="2">
        <v>0</v>
      </c>
      <c r="BJ209">
        <v>0</v>
      </c>
      <c r="BK209" s="2">
        <v>225892</v>
      </c>
      <c r="BL209" s="2">
        <v>937800</v>
      </c>
      <c r="BM209" s="2">
        <v>505508917</v>
      </c>
      <c r="BN209" s="2">
        <v>633971450</v>
      </c>
      <c r="BO209" s="2">
        <v>96639389</v>
      </c>
      <c r="BP209" s="2">
        <v>130386400</v>
      </c>
      <c r="BQ209" s="2">
        <v>21494781</v>
      </c>
      <c r="BR209" s="2">
        <v>28764050</v>
      </c>
      <c r="BS209" s="2">
        <v>36105654</v>
      </c>
      <c r="BT209" s="2">
        <v>47817150</v>
      </c>
      <c r="BU209" s="3">
        <v>44411</v>
      </c>
      <c r="BV209" s="3">
        <v>44411</v>
      </c>
      <c r="BW209" s="3">
        <v>44412</v>
      </c>
      <c r="BX209">
        <v>82531</v>
      </c>
      <c r="BY209">
        <v>82531</v>
      </c>
      <c r="BZ209" t="s">
        <v>115</v>
      </c>
      <c r="CA209" s="2">
        <v>0</v>
      </c>
      <c r="CB209" s="2">
        <v>0</v>
      </c>
      <c r="CC209" s="2">
        <v>0</v>
      </c>
    </row>
    <row r="210" spans="1:81" x14ac:dyDescent="0.25">
      <c r="A210" t="s">
        <v>202</v>
      </c>
      <c r="B210" t="s">
        <v>203</v>
      </c>
      <c r="C210" t="s">
        <v>81</v>
      </c>
      <c r="D210" t="s">
        <v>204</v>
      </c>
      <c r="E210" t="s">
        <v>83</v>
      </c>
      <c r="F210" t="s">
        <v>84</v>
      </c>
      <c r="G210" t="s">
        <v>85</v>
      </c>
      <c r="H210" t="s">
        <v>105</v>
      </c>
      <c r="I210" t="s">
        <v>113</v>
      </c>
      <c r="J210" t="s">
        <v>114</v>
      </c>
      <c r="K210" t="s">
        <v>115</v>
      </c>
      <c r="L210" t="s">
        <v>99</v>
      </c>
      <c r="M210">
        <f t="shared" si="11"/>
        <v>11283</v>
      </c>
      <c r="N210" t="str">
        <f>VLOOKUP(M210,[1]data1!$G$2:$H$10,2,FALSE)</f>
        <v>M8C</v>
      </c>
      <c r="O210" t="s">
        <v>579</v>
      </c>
      <c r="P210" t="str">
        <f t="shared" si="9"/>
        <v>S040M8C</v>
      </c>
      <c r="Q210">
        <v>52800000</v>
      </c>
      <c r="R210">
        <v>0</v>
      </c>
      <c r="S210">
        <f t="shared" si="10"/>
        <v>52800000</v>
      </c>
      <c r="T210" t="s">
        <v>205</v>
      </c>
      <c r="U210">
        <v>11283</v>
      </c>
      <c r="V210" s="2">
        <v>58125000</v>
      </c>
      <c r="W210" s="2">
        <v>62500000</v>
      </c>
      <c r="X210" s="2">
        <v>33407</v>
      </c>
      <c r="Y210" s="2">
        <v>328627834</v>
      </c>
      <c r="Z210" s="2">
        <v>408796600</v>
      </c>
      <c r="AA210" s="2">
        <v>925</v>
      </c>
      <c r="AB210" s="2">
        <v>7441018</v>
      </c>
      <c r="AC210" s="2">
        <v>8300300</v>
      </c>
      <c r="AD210" s="2">
        <v>0</v>
      </c>
      <c r="AE210" s="2">
        <v>0</v>
      </c>
      <c r="AF210" s="2">
        <v>0</v>
      </c>
      <c r="AG210" s="2">
        <v>0</v>
      </c>
      <c r="AH210" s="2">
        <v>170</v>
      </c>
      <c r="AI210" s="2">
        <v>2077688</v>
      </c>
      <c r="AJ210" s="2">
        <v>2601000</v>
      </c>
      <c r="AK210" s="2">
        <v>22</v>
      </c>
      <c r="AL210" s="2">
        <v>474374</v>
      </c>
      <c r="AM210" s="2">
        <v>482000</v>
      </c>
      <c r="AN210">
        <v>27</v>
      </c>
      <c r="AO210" s="2">
        <v>1158165</v>
      </c>
      <c r="AP210" s="2">
        <v>1376350</v>
      </c>
      <c r="AQ210">
        <v>0</v>
      </c>
      <c r="AR210">
        <v>0</v>
      </c>
      <c r="AS210" s="2">
        <v>111975</v>
      </c>
      <c r="AT210" s="2">
        <v>894749</v>
      </c>
      <c r="AU210" s="2">
        <v>33203</v>
      </c>
      <c r="AV210" s="2">
        <v>326750979</v>
      </c>
      <c r="AW210" s="2">
        <v>406478825</v>
      </c>
      <c r="AX210" s="2">
        <v>0</v>
      </c>
      <c r="AY210" s="2">
        <v>0</v>
      </c>
      <c r="AZ210" s="2">
        <v>0</v>
      </c>
      <c r="BA210" s="2">
        <v>90</v>
      </c>
      <c r="BB210" s="2">
        <v>1158946</v>
      </c>
      <c r="BC210" s="2">
        <v>1375600</v>
      </c>
      <c r="BD210" s="2">
        <v>270</v>
      </c>
      <c r="BE210" s="2">
        <v>1321933</v>
      </c>
      <c r="BF210" s="2">
        <v>2295000</v>
      </c>
      <c r="BG210">
        <v>0</v>
      </c>
      <c r="BH210" s="2">
        <v>0</v>
      </c>
      <c r="BI210" s="2">
        <v>0</v>
      </c>
      <c r="BJ210">
        <v>0</v>
      </c>
      <c r="BK210" s="2">
        <v>1746</v>
      </c>
      <c r="BL210" s="2">
        <v>57000</v>
      </c>
      <c r="BM210" s="2">
        <v>234593561</v>
      </c>
      <c r="BN210" s="2">
        <v>288785235</v>
      </c>
      <c r="BO210" s="2">
        <v>27879286</v>
      </c>
      <c r="BP210" s="2">
        <v>35157050</v>
      </c>
      <c r="BQ210" s="2">
        <v>22406349</v>
      </c>
      <c r="BR210" s="2">
        <v>28087000</v>
      </c>
      <c r="BS210" s="2">
        <v>41845950</v>
      </c>
      <c r="BT210" s="2">
        <v>54419540</v>
      </c>
      <c r="BU210" s="3">
        <v>44411</v>
      </c>
      <c r="BV210" s="3">
        <v>44411</v>
      </c>
      <c r="BW210" s="3">
        <v>44412</v>
      </c>
      <c r="BX210">
        <v>33203</v>
      </c>
      <c r="BY210">
        <v>33203</v>
      </c>
      <c r="BZ210" t="s">
        <v>115</v>
      </c>
      <c r="CA210" s="2">
        <v>0</v>
      </c>
      <c r="CB210" s="2">
        <v>0</v>
      </c>
      <c r="CC210" s="2">
        <v>0</v>
      </c>
    </row>
    <row r="211" spans="1:81" x14ac:dyDescent="0.25">
      <c r="A211" t="s">
        <v>202</v>
      </c>
      <c r="B211" t="s">
        <v>203</v>
      </c>
      <c r="C211" t="s">
        <v>81</v>
      </c>
      <c r="D211" t="s">
        <v>204</v>
      </c>
      <c r="E211" t="s">
        <v>83</v>
      </c>
      <c r="F211" t="s">
        <v>84</v>
      </c>
      <c r="G211" t="s">
        <v>85</v>
      </c>
      <c r="H211" t="s">
        <v>105</v>
      </c>
      <c r="I211" t="s">
        <v>113</v>
      </c>
      <c r="J211" t="s">
        <v>114</v>
      </c>
      <c r="K211" t="s">
        <v>115</v>
      </c>
      <c r="L211" t="s">
        <v>99</v>
      </c>
      <c r="M211">
        <f t="shared" si="11"/>
        <v>11384</v>
      </c>
      <c r="N211" t="str">
        <f>VLOOKUP(M211,[1]data1!$G$2:$H$10,2,FALSE)</f>
        <v>M8D</v>
      </c>
      <c r="O211" t="s">
        <v>579</v>
      </c>
      <c r="P211" t="str">
        <f t="shared" si="9"/>
        <v>S040M8D</v>
      </c>
      <c r="Q211">
        <v>92300000</v>
      </c>
      <c r="R211">
        <v>1100000</v>
      </c>
      <c r="S211">
        <f t="shared" si="10"/>
        <v>93400000</v>
      </c>
      <c r="T211" t="s">
        <v>205</v>
      </c>
      <c r="U211">
        <v>11384</v>
      </c>
      <c r="V211" s="2">
        <v>101528000</v>
      </c>
      <c r="W211" s="2">
        <v>103600000</v>
      </c>
      <c r="X211" s="2">
        <v>7515</v>
      </c>
      <c r="Y211" s="2">
        <v>105724595</v>
      </c>
      <c r="Z211" s="2">
        <v>139832850</v>
      </c>
      <c r="AA211" s="2">
        <v>364</v>
      </c>
      <c r="AB211" s="2">
        <v>9422605</v>
      </c>
      <c r="AC211" s="2">
        <v>9976900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>
        <v>0</v>
      </c>
      <c r="AL211" s="2">
        <v>0</v>
      </c>
      <c r="AM211" s="2">
        <v>0</v>
      </c>
      <c r="AN211">
        <v>0</v>
      </c>
      <c r="AO211" s="2">
        <v>0</v>
      </c>
      <c r="AP211" s="2">
        <v>0</v>
      </c>
      <c r="AQ211">
        <v>0</v>
      </c>
      <c r="AR211">
        <v>0</v>
      </c>
      <c r="AS211" s="2">
        <v>282239</v>
      </c>
      <c r="AT211" s="2">
        <v>458621</v>
      </c>
      <c r="AU211" s="2">
        <v>7368</v>
      </c>
      <c r="AV211" s="2">
        <v>99526783</v>
      </c>
      <c r="AW211" s="2">
        <v>132543450</v>
      </c>
      <c r="AX211" s="2">
        <v>124</v>
      </c>
      <c r="AY211" s="2">
        <v>4014098</v>
      </c>
      <c r="AZ211" s="2">
        <v>4399800</v>
      </c>
      <c r="BA211">
        <v>0</v>
      </c>
      <c r="BB211" s="2">
        <v>0</v>
      </c>
      <c r="BC211" s="2">
        <v>0</v>
      </c>
      <c r="BD211" s="2">
        <v>952</v>
      </c>
      <c r="BE211" s="2">
        <v>9493642</v>
      </c>
      <c r="BF211" s="2">
        <v>13361500</v>
      </c>
      <c r="BG211">
        <v>12</v>
      </c>
      <c r="BH211" s="2">
        <v>252571</v>
      </c>
      <c r="BI211" s="2">
        <v>130000</v>
      </c>
      <c r="BJ211">
        <v>1</v>
      </c>
      <c r="BK211" s="2">
        <v>-5919</v>
      </c>
      <c r="BL211" s="2">
        <v>888300</v>
      </c>
      <c r="BM211" s="2">
        <v>92042612</v>
      </c>
      <c r="BN211" s="2">
        <v>121902800</v>
      </c>
      <c r="BO211" s="2">
        <v>5344494</v>
      </c>
      <c r="BP211" s="2">
        <v>7570000</v>
      </c>
      <c r="BQ211" s="2">
        <v>193810</v>
      </c>
      <c r="BR211" s="2">
        <v>302250</v>
      </c>
      <c r="BS211" s="2">
        <v>1945867</v>
      </c>
      <c r="BT211" s="2">
        <v>2768400</v>
      </c>
      <c r="BU211" s="3">
        <v>44411</v>
      </c>
      <c r="BV211" s="3">
        <v>44411</v>
      </c>
      <c r="BW211" s="3">
        <v>44412</v>
      </c>
      <c r="BX211">
        <v>7368</v>
      </c>
      <c r="BY211">
        <v>7370</v>
      </c>
      <c r="BZ211" t="s">
        <v>115</v>
      </c>
      <c r="CA211" s="2">
        <v>58</v>
      </c>
      <c r="CB211" s="2">
        <v>403363</v>
      </c>
      <c r="CC211" s="2">
        <v>522000</v>
      </c>
    </row>
    <row r="212" spans="1:81" x14ac:dyDescent="0.25">
      <c r="A212" t="s">
        <v>206</v>
      </c>
      <c r="B212" t="s">
        <v>207</v>
      </c>
      <c r="C212" t="s">
        <v>81</v>
      </c>
      <c r="D212" t="s">
        <v>208</v>
      </c>
      <c r="E212" t="s">
        <v>93</v>
      </c>
      <c r="F212" t="s">
        <v>84</v>
      </c>
      <c r="G212" t="s">
        <v>209</v>
      </c>
      <c r="H212" t="s">
        <v>210</v>
      </c>
      <c r="I212" t="s">
        <v>211</v>
      </c>
      <c r="J212" t="s">
        <v>114</v>
      </c>
      <c r="K212" t="s">
        <v>88</v>
      </c>
      <c r="L212" t="s">
        <v>99</v>
      </c>
      <c r="M212">
        <f t="shared" si="11"/>
        <v>11161</v>
      </c>
      <c r="N212" t="str">
        <f>VLOOKUP(M212,[1]data1!$G$2:$H$10,2,FALSE)</f>
        <v>M6A</v>
      </c>
      <c r="O212" t="s">
        <v>578</v>
      </c>
      <c r="P212" t="str">
        <f t="shared" si="9"/>
        <v>O041M6A</v>
      </c>
      <c r="Q212">
        <v>17900000</v>
      </c>
      <c r="R212">
        <v>2200000</v>
      </c>
      <c r="S212">
        <f t="shared" si="10"/>
        <v>20100000</v>
      </c>
      <c r="T212" t="s">
        <v>212</v>
      </c>
      <c r="U212">
        <v>11161</v>
      </c>
      <c r="V212" s="2">
        <v>19670000</v>
      </c>
      <c r="W212" s="2">
        <v>28100000</v>
      </c>
      <c r="X212" s="2">
        <v>3593</v>
      </c>
      <c r="Y212" s="2">
        <v>144262004</v>
      </c>
      <c r="Z212" s="2">
        <v>261023000</v>
      </c>
      <c r="AA212" s="2">
        <v>46</v>
      </c>
      <c r="AB212" s="2">
        <v>1971082</v>
      </c>
      <c r="AC212" s="2">
        <v>3024100</v>
      </c>
      <c r="AD212">
        <v>0</v>
      </c>
      <c r="AE212">
        <v>0</v>
      </c>
      <c r="AF212">
        <v>0</v>
      </c>
      <c r="AG212">
        <v>0</v>
      </c>
      <c r="AH212" s="2">
        <v>0</v>
      </c>
      <c r="AI212" s="2">
        <v>0</v>
      </c>
      <c r="AJ212" s="2">
        <v>0</v>
      </c>
      <c r="AK212">
        <v>0</v>
      </c>
      <c r="AL212">
        <v>0</v>
      </c>
      <c r="AM212">
        <v>0</v>
      </c>
      <c r="AN212">
        <v>0</v>
      </c>
      <c r="AO212" s="2">
        <v>0</v>
      </c>
      <c r="AP212" s="2">
        <v>0</v>
      </c>
      <c r="AQ212">
        <v>0</v>
      </c>
      <c r="AR212">
        <v>0</v>
      </c>
      <c r="AS212" s="2">
        <v>855910</v>
      </c>
      <c r="AT212" s="2">
        <v>426555</v>
      </c>
      <c r="AU212" s="2">
        <v>3574</v>
      </c>
      <c r="AV212" s="2">
        <v>143592312</v>
      </c>
      <c r="AW212" s="2">
        <v>259713900</v>
      </c>
      <c r="AX212">
        <v>0</v>
      </c>
      <c r="AY212" s="2">
        <v>0</v>
      </c>
      <c r="AZ212" s="2">
        <v>0</v>
      </c>
      <c r="BA212">
        <v>0</v>
      </c>
      <c r="BB212" s="2">
        <v>0</v>
      </c>
      <c r="BC212" s="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 s="2">
        <v>0</v>
      </c>
      <c r="BL212" s="2">
        <v>0</v>
      </c>
      <c r="BM212" s="2">
        <v>87543792</v>
      </c>
      <c r="BN212" s="2">
        <v>154167400</v>
      </c>
      <c r="BO212" s="2">
        <v>24035710</v>
      </c>
      <c r="BP212" s="2">
        <v>44506000</v>
      </c>
      <c r="BQ212" s="2">
        <v>6307649</v>
      </c>
      <c r="BR212" s="2">
        <v>11532400</v>
      </c>
      <c r="BS212" s="2">
        <v>25705161</v>
      </c>
      <c r="BT212" s="2">
        <v>49508100</v>
      </c>
      <c r="BU212" s="3">
        <v>44411</v>
      </c>
      <c r="BV212" s="3">
        <v>44402</v>
      </c>
      <c r="BW212" s="3">
        <v>44412</v>
      </c>
      <c r="BX212">
        <v>3574</v>
      </c>
      <c r="BY212">
        <v>3574</v>
      </c>
      <c r="BZ212" t="s">
        <v>88</v>
      </c>
      <c r="CA212">
        <v>0</v>
      </c>
      <c r="CB212" s="2">
        <v>0</v>
      </c>
      <c r="CC212" s="2">
        <v>0</v>
      </c>
    </row>
    <row r="213" spans="1:81" x14ac:dyDescent="0.25">
      <c r="A213" t="s">
        <v>206</v>
      </c>
      <c r="B213" t="s">
        <v>207</v>
      </c>
      <c r="C213" t="s">
        <v>81</v>
      </c>
      <c r="D213" t="s">
        <v>208</v>
      </c>
      <c r="E213" t="s">
        <v>93</v>
      </c>
      <c r="F213" t="s">
        <v>84</v>
      </c>
      <c r="G213" t="s">
        <v>209</v>
      </c>
      <c r="H213" t="s">
        <v>210</v>
      </c>
      <c r="I213" t="s">
        <v>211</v>
      </c>
      <c r="J213" t="s">
        <v>114</v>
      </c>
      <c r="K213" t="s">
        <v>88</v>
      </c>
      <c r="L213" t="s">
        <v>99</v>
      </c>
      <c r="M213">
        <f t="shared" si="11"/>
        <v>11162</v>
      </c>
      <c r="N213" t="str">
        <f>VLOOKUP(M213,[1]data1!$G$2:$H$10,2,FALSE)</f>
        <v>M6B</v>
      </c>
      <c r="O213" t="s">
        <v>578</v>
      </c>
      <c r="P213" t="str">
        <f t="shared" si="9"/>
        <v>O041M6B</v>
      </c>
      <c r="Q213">
        <v>3900000</v>
      </c>
      <c r="R213">
        <v>200000</v>
      </c>
      <c r="S213">
        <f t="shared" si="10"/>
        <v>4100000</v>
      </c>
      <c r="T213" t="s">
        <v>212</v>
      </c>
      <c r="U213">
        <v>11162</v>
      </c>
      <c r="V213" s="2">
        <v>4270000</v>
      </c>
      <c r="W213" s="2">
        <v>6100000</v>
      </c>
      <c r="X213" s="2">
        <v>3793</v>
      </c>
      <c r="Y213" s="2">
        <v>62144001</v>
      </c>
      <c r="Z213" s="2">
        <v>104248000</v>
      </c>
      <c r="AA213">
        <v>35</v>
      </c>
      <c r="AB213" s="2">
        <v>1270572</v>
      </c>
      <c r="AC213" s="2">
        <v>1460600</v>
      </c>
      <c r="AD213">
        <v>0</v>
      </c>
      <c r="AE213">
        <v>0</v>
      </c>
      <c r="AF213">
        <v>0</v>
      </c>
      <c r="AG213">
        <v>0</v>
      </c>
      <c r="AH213" s="2">
        <v>0</v>
      </c>
      <c r="AI213" s="2">
        <v>0</v>
      </c>
      <c r="AJ213" s="2">
        <v>0</v>
      </c>
      <c r="AK213">
        <v>0</v>
      </c>
      <c r="AL213">
        <v>0</v>
      </c>
      <c r="AM213">
        <v>0</v>
      </c>
      <c r="AN213">
        <v>0</v>
      </c>
      <c r="AO213" s="2">
        <v>0</v>
      </c>
      <c r="AP213" s="2">
        <v>0</v>
      </c>
      <c r="AQ213">
        <v>0</v>
      </c>
      <c r="AR213">
        <v>0</v>
      </c>
      <c r="AS213" s="2">
        <v>62970</v>
      </c>
      <c r="AT213" s="2">
        <v>452293</v>
      </c>
      <c r="AU213" s="2">
        <v>3778</v>
      </c>
      <c r="AV213" s="2">
        <v>61748919</v>
      </c>
      <c r="AW213" s="2">
        <v>103495800</v>
      </c>
      <c r="AX213">
        <v>0</v>
      </c>
      <c r="AY213" s="2">
        <v>0</v>
      </c>
      <c r="AZ213" s="2">
        <v>0</v>
      </c>
      <c r="BA213">
        <v>0</v>
      </c>
      <c r="BB213" s="2">
        <v>0</v>
      </c>
      <c r="BC213" s="2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s="2">
        <v>7618340</v>
      </c>
      <c r="BN213" s="2">
        <v>11005000</v>
      </c>
      <c r="BO213" s="2">
        <v>31909825</v>
      </c>
      <c r="BP213" s="2">
        <v>60812700</v>
      </c>
      <c r="BQ213" s="2">
        <v>2820185</v>
      </c>
      <c r="BR213" s="2">
        <v>5418200</v>
      </c>
      <c r="BS213" s="2">
        <v>19400569</v>
      </c>
      <c r="BT213" s="2">
        <v>26259900</v>
      </c>
      <c r="BU213" s="3">
        <v>44411</v>
      </c>
      <c r="BV213" s="3">
        <v>44388</v>
      </c>
      <c r="BW213" s="3">
        <v>44412</v>
      </c>
      <c r="BX213">
        <v>3778</v>
      </c>
      <c r="BY213">
        <v>3778</v>
      </c>
      <c r="BZ213" t="s">
        <v>88</v>
      </c>
      <c r="CA213">
        <v>0</v>
      </c>
      <c r="CB213" s="2">
        <v>0</v>
      </c>
      <c r="CC213" s="2">
        <v>0</v>
      </c>
    </row>
    <row r="214" spans="1:81" x14ac:dyDescent="0.25">
      <c r="A214" t="s">
        <v>206</v>
      </c>
      <c r="B214" t="s">
        <v>207</v>
      </c>
      <c r="C214" t="s">
        <v>81</v>
      </c>
      <c r="D214" t="s">
        <v>208</v>
      </c>
      <c r="E214" t="s">
        <v>93</v>
      </c>
      <c r="F214" t="s">
        <v>84</v>
      </c>
      <c r="G214" t="s">
        <v>209</v>
      </c>
      <c r="H214" t="s">
        <v>210</v>
      </c>
      <c r="I214" t="s">
        <v>211</v>
      </c>
      <c r="J214" t="s">
        <v>114</v>
      </c>
      <c r="K214" t="s">
        <v>88</v>
      </c>
      <c r="L214" t="s">
        <v>99</v>
      </c>
      <c r="M214">
        <f t="shared" si="11"/>
        <v>11171</v>
      </c>
      <c r="N214" t="str">
        <f>VLOOKUP(M214,[1]data1!$G$2:$H$10,2,FALSE)</f>
        <v>M7A</v>
      </c>
      <c r="O214" t="s">
        <v>578</v>
      </c>
      <c r="P214" t="str">
        <f t="shared" si="9"/>
        <v>O041M7A</v>
      </c>
      <c r="Q214">
        <v>16700000</v>
      </c>
      <c r="R214">
        <v>4600000</v>
      </c>
      <c r="S214">
        <f t="shared" si="10"/>
        <v>21300000</v>
      </c>
      <c r="T214" t="s">
        <v>212</v>
      </c>
      <c r="U214">
        <v>11171</v>
      </c>
      <c r="V214" s="2">
        <v>18375000</v>
      </c>
      <c r="W214" s="2">
        <v>24500000</v>
      </c>
      <c r="X214" s="2">
        <v>4287</v>
      </c>
      <c r="Y214" s="2">
        <v>139590133</v>
      </c>
      <c r="Z214" s="2">
        <v>260964500</v>
      </c>
      <c r="AA214" s="2">
        <v>65</v>
      </c>
      <c r="AB214" s="2">
        <v>2936544</v>
      </c>
      <c r="AC214" s="2">
        <v>4244600</v>
      </c>
      <c r="AD214">
        <v>0</v>
      </c>
      <c r="AE214">
        <v>0</v>
      </c>
      <c r="AF214">
        <v>0</v>
      </c>
      <c r="AG214">
        <v>0</v>
      </c>
      <c r="AH214" s="2">
        <v>0</v>
      </c>
      <c r="AI214" s="2">
        <v>0</v>
      </c>
      <c r="AJ214" s="2">
        <v>0</v>
      </c>
      <c r="AK214">
        <v>0</v>
      </c>
      <c r="AL214">
        <v>0</v>
      </c>
      <c r="AM214">
        <v>0</v>
      </c>
      <c r="AN214">
        <v>0</v>
      </c>
      <c r="AO214" s="2">
        <v>0</v>
      </c>
      <c r="AP214" s="2">
        <v>0</v>
      </c>
      <c r="AQ214">
        <v>0</v>
      </c>
      <c r="AR214">
        <v>0</v>
      </c>
      <c r="AS214" s="2">
        <v>1014400</v>
      </c>
      <c r="AT214" s="2">
        <v>729808</v>
      </c>
      <c r="AU214" s="2">
        <v>4243</v>
      </c>
      <c r="AV214" s="2">
        <v>138186707</v>
      </c>
      <c r="AW214" s="2">
        <v>258249700</v>
      </c>
      <c r="AX214">
        <v>0</v>
      </c>
      <c r="AY214" s="2">
        <v>0</v>
      </c>
      <c r="AZ214" s="2">
        <v>0</v>
      </c>
      <c r="BA214">
        <v>0</v>
      </c>
      <c r="BB214" s="2">
        <v>0</v>
      </c>
      <c r="BC214" s="2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 s="2">
        <v>0</v>
      </c>
      <c r="BL214" s="2">
        <v>0</v>
      </c>
      <c r="BM214" s="2">
        <v>89933844</v>
      </c>
      <c r="BN214" s="2">
        <v>167382800</v>
      </c>
      <c r="BO214" s="2">
        <v>21973569</v>
      </c>
      <c r="BP214" s="2">
        <v>40432800</v>
      </c>
      <c r="BQ214" s="2">
        <v>7288040</v>
      </c>
      <c r="BR214" s="2">
        <v>13882700</v>
      </c>
      <c r="BS214" s="2">
        <v>18991254</v>
      </c>
      <c r="BT214" s="2">
        <v>36551400</v>
      </c>
      <c r="BU214" s="3">
        <v>44411</v>
      </c>
      <c r="BV214" s="3">
        <v>44402</v>
      </c>
      <c r="BW214" s="3">
        <v>44412</v>
      </c>
      <c r="BX214">
        <v>4243</v>
      </c>
      <c r="BY214">
        <v>4243</v>
      </c>
      <c r="BZ214" t="s">
        <v>88</v>
      </c>
      <c r="CA214">
        <v>0</v>
      </c>
      <c r="CB214" s="2">
        <v>0</v>
      </c>
      <c r="CC214" s="2">
        <v>0</v>
      </c>
    </row>
    <row r="215" spans="1:81" x14ac:dyDescent="0.25">
      <c r="A215" t="s">
        <v>206</v>
      </c>
      <c r="B215" t="s">
        <v>207</v>
      </c>
      <c r="C215" t="s">
        <v>81</v>
      </c>
      <c r="D215" t="s">
        <v>208</v>
      </c>
      <c r="E215" t="s">
        <v>93</v>
      </c>
      <c r="F215" t="s">
        <v>84</v>
      </c>
      <c r="G215" t="s">
        <v>209</v>
      </c>
      <c r="H215" t="s">
        <v>210</v>
      </c>
      <c r="I215" t="s">
        <v>211</v>
      </c>
      <c r="J215" t="s">
        <v>114</v>
      </c>
      <c r="K215" t="s">
        <v>88</v>
      </c>
      <c r="L215" t="s">
        <v>99</v>
      </c>
      <c r="M215">
        <f t="shared" si="11"/>
        <v>11172</v>
      </c>
      <c r="N215" t="str">
        <f>VLOOKUP(M215,[1]data1!$G$2:$H$10,2,FALSE)</f>
        <v>M7B</v>
      </c>
      <c r="O215" t="s">
        <v>578</v>
      </c>
      <c r="P215" t="str">
        <f t="shared" si="9"/>
        <v>O041M7B</v>
      </c>
      <c r="Q215">
        <v>14900000</v>
      </c>
      <c r="R215">
        <v>0</v>
      </c>
      <c r="S215">
        <f t="shared" si="10"/>
        <v>14900000</v>
      </c>
      <c r="T215" t="s">
        <v>212</v>
      </c>
      <c r="U215">
        <v>11172</v>
      </c>
      <c r="V215" s="2">
        <v>16401000</v>
      </c>
      <c r="W215" s="2">
        <v>21300000</v>
      </c>
      <c r="X215" s="2">
        <v>5911</v>
      </c>
      <c r="Y215" s="2">
        <v>116113069</v>
      </c>
      <c r="Z215" s="2">
        <v>196751400</v>
      </c>
      <c r="AA215" s="2">
        <v>60</v>
      </c>
      <c r="AB215" s="2">
        <v>1663091</v>
      </c>
      <c r="AC215" s="2">
        <v>2002800</v>
      </c>
      <c r="AD215">
        <v>0</v>
      </c>
      <c r="AE215">
        <v>0</v>
      </c>
      <c r="AF215">
        <v>0</v>
      </c>
      <c r="AG215">
        <v>0</v>
      </c>
      <c r="AH215" s="2">
        <v>0</v>
      </c>
      <c r="AI215" s="2">
        <v>0</v>
      </c>
      <c r="AJ215" s="2">
        <v>0</v>
      </c>
      <c r="AK215">
        <v>0</v>
      </c>
      <c r="AL215">
        <v>0</v>
      </c>
      <c r="AM215">
        <v>0</v>
      </c>
      <c r="AN215">
        <v>0</v>
      </c>
      <c r="AO215" s="2">
        <v>0</v>
      </c>
      <c r="AP215" s="2">
        <v>0</v>
      </c>
      <c r="AQ215">
        <v>0</v>
      </c>
      <c r="AR215">
        <v>0</v>
      </c>
      <c r="AS215" s="2">
        <v>232400</v>
      </c>
      <c r="AT215" s="2">
        <v>559044</v>
      </c>
      <c r="AU215" s="2">
        <v>5878</v>
      </c>
      <c r="AV215" s="2">
        <v>115481079</v>
      </c>
      <c r="AW215" s="2">
        <v>195599400</v>
      </c>
      <c r="AX215">
        <v>0</v>
      </c>
      <c r="AY215" s="2">
        <v>0</v>
      </c>
      <c r="AZ215" s="2">
        <v>0</v>
      </c>
      <c r="BA215">
        <v>6</v>
      </c>
      <c r="BB215" s="2">
        <v>77517</v>
      </c>
      <c r="BC215" s="2">
        <v>156000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 s="2">
        <v>0</v>
      </c>
      <c r="BL215" s="2">
        <v>0</v>
      </c>
      <c r="BM215" s="2">
        <v>52101182</v>
      </c>
      <c r="BN215" s="2">
        <v>96487500</v>
      </c>
      <c r="BO215" s="2">
        <v>34209278</v>
      </c>
      <c r="BP215" s="2">
        <v>61773000</v>
      </c>
      <c r="BQ215" s="2">
        <v>6193310</v>
      </c>
      <c r="BR215" s="2">
        <v>11612000</v>
      </c>
      <c r="BS215" s="2">
        <v>22977309</v>
      </c>
      <c r="BT215" s="2">
        <v>25726900</v>
      </c>
      <c r="BU215" s="3">
        <v>44411</v>
      </c>
      <c r="BV215" s="3">
        <v>44402</v>
      </c>
      <c r="BW215" s="3">
        <v>44412</v>
      </c>
      <c r="BX215">
        <v>5878</v>
      </c>
      <c r="BY215">
        <v>5878</v>
      </c>
      <c r="BZ215" t="s">
        <v>88</v>
      </c>
      <c r="CA215">
        <v>0</v>
      </c>
      <c r="CB215" s="2">
        <v>0</v>
      </c>
      <c r="CC215" s="2">
        <v>0</v>
      </c>
    </row>
    <row r="216" spans="1:81" x14ac:dyDescent="0.25">
      <c r="A216" t="s">
        <v>206</v>
      </c>
      <c r="B216" t="s">
        <v>207</v>
      </c>
      <c r="C216" t="s">
        <v>81</v>
      </c>
      <c r="D216" t="s">
        <v>208</v>
      </c>
      <c r="E216" t="s">
        <v>93</v>
      </c>
      <c r="F216" t="s">
        <v>84</v>
      </c>
      <c r="G216" t="s">
        <v>209</v>
      </c>
      <c r="H216" t="s">
        <v>210</v>
      </c>
      <c r="I216" t="s">
        <v>211</v>
      </c>
      <c r="J216" t="s">
        <v>114</v>
      </c>
      <c r="K216" t="s">
        <v>88</v>
      </c>
      <c r="L216" t="s">
        <v>99</v>
      </c>
      <c r="M216">
        <f t="shared" si="11"/>
        <v>11173</v>
      </c>
      <c r="N216" t="str">
        <f>VLOOKUP(M216,[1]data1!$G$2:$H$10,2,FALSE)</f>
        <v>M7C</v>
      </c>
      <c r="O216" t="s">
        <v>578</v>
      </c>
      <c r="P216" t="str">
        <f t="shared" si="9"/>
        <v>O041M7C</v>
      </c>
      <c r="Q216">
        <v>12000000</v>
      </c>
      <c r="R216">
        <v>0</v>
      </c>
      <c r="S216">
        <f t="shared" si="10"/>
        <v>12000000</v>
      </c>
      <c r="T216" t="s">
        <v>212</v>
      </c>
      <c r="U216">
        <v>11173</v>
      </c>
      <c r="V216" s="2">
        <v>13175000</v>
      </c>
      <c r="W216" s="2">
        <v>15500000</v>
      </c>
      <c r="X216" s="2">
        <v>2593</v>
      </c>
      <c r="Y216" s="2">
        <v>125409268</v>
      </c>
      <c r="Z216" s="2">
        <v>188157300</v>
      </c>
      <c r="AA216">
        <v>42</v>
      </c>
      <c r="AB216" s="2">
        <v>1196888</v>
      </c>
      <c r="AC216" s="2">
        <v>1380200</v>
      </c>
      <c r="AD216">
        <v>0</v>
      </c>
      <c r="AE216">
        <v>0</v>
      </c>
      <c r="AF216">
        <v>0</v>
      </c>
      <c r="AG216">
        <v>0</v>
      </c>
      <c r="AH216" s="2">
        <v>0</v>
      </c>
      <c r="AI216" s="2">
        <v>0</v>
      </c>
      <c r="AJ216" s="2">
        <v>0</v>
      </c>
      <c r="AK216">
        <v>0</v>
      </c>
      <c r="AL216">
        <v>0</v>
      </c>
      <c r="AM216">
        <v>0</v>
      </c>
      <c r="AN216">
        <v>0</v>
      </c>
      <c r="AO216" s="2">
        <v>0</v>
      </c>
      <c r="AP216" s="2">
        <v>0</v>
      </c>
      <c r="AQ216">
        <v>0</v>
      </c>
      <c r="AR216">
        <v>0</v>
      </c>
      <c r="AS216" s="2">
        <v>63625</v>
      </c>
      <c r="AT216" s="2">
        <v>295118</v>
      </c>
      <c r="AU216" s="2">
        <v>2575</v>
      </c>
      <c r="AV216" s="2">
        <v>125047466</v>
      </c>
      <c r="AW216" s="2">
        <v>187552600</v>
      </c>
      <c r="AX216">
        <v>0</v>
      </c>
      <c r="AY216" s="2">
        <v>0</v>
      </c>
      <c r="AZ216" s="2">
        <v>0</v>
      </c>
      <c r="BA216">
        <v>0</v>
      </c>
      <c r="BB216" s="2">
        <v>0</v>
      </c>
      <c r="BC216" s="2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 s="2">
        <v>0</v>
      </c>
      <c r="BL216" s="2">
        <v>0</v>
      </c>
      <c r="BM216" s="2">
        <v>44965305</v>
      </c>
      <c r="BN216" s="2">
        <v>64654700</v>
      </c>
      <c r="BO216" s="2">
        <v>48526548</v>
      </c>
      <c r="BP216" s="2">
        <v>74776100</v>
      </c>
      <c r="BQ216" s="2">
        <v>5057986</v>
      </c>
      <c r="BR216" s="2">
        <v>7843000</v>
      </c>
      <c r="BS216" s="2">
        <v>26497627</v>
      </c>
      <c r="BT216" s="2">
        <v>40278800</v>
      </c>
      <c r="BU216" s="3">
        <v>44411</v>
      </c>
      <c r="BV216" s="3">
        <v>44402</v>
      </c>
      <c r="BW216" s="3">
        <v>44412</v>
      </c>
      <c r="BX216">
        <v>2575</v>
      </c>
      <c r="BY216">
        <v>2575</v>
      </c>
      <c r="BZ216" t="s">
        <v>88</v>
      </c>
      <c r="CA216">
        <v>0</v>
      </c>
      <c r="CB216" s="2">
        <v>0</v>
      </c>
      <c r="CC216" s="2">
        <v>0</v>
      </c>
    </row>
    <row r="217" spans="1:81" x14ac:dyDescent="0.25">
      <c r="A217" t="s">
        <v>206</v>
      </c>
      <c r="B217" t="s">
        <v>207</v>
      </c>
      <c r="C217" t="s">
        <v>81</v>
      </c>
      <c r="D217" t="s">
        <v>208</v>
      </c>
      <c r="E217" t="s">
        <v>93</v>
      </c>
      <c r="F217" t="s">
        <v>84</v>
      </c>
      <c r="G217" t="s">
        <v>209</v>
      </c>
      <c r="H217" t="s">
        <v>210</v>
      </c>
      <c r="I217" t="s">
        <v>211</v>
      </c>
      <c r="J217" t="s">
        <v>114</v>
      </c>
      <c r="K217" t="s">
        <v>88</v>
      </c>
      <c r="L217" t="s">
        <v>99</v>
      </c>
      <c r="M217">
        <f t="shared" si="11"/>
        <v>11281</v>
      </c>
      <c r="N217" t="str">
        <f>VLOOKUP(M217,[1]data1!$G$2:$H$10,2,FALSE)</f>
        <v>M8A</v>
      </c>
      <c r="O217" t="s">
        <v>579</v>
      </c>
      <c r="P217" t="str">
        <f t="shared" si="9"/>
        <v>O041M8A</v>
      </c>
      <c r="Q217">
        <v>97500000</v>
      </c>
      <c r="R217">
        <v>0</v>
      </c>
      <c r="S217">
        <f t="shared" si="10"/>
        <v>97500000</v>
      </c>
      <c r="T217" t="s">
        <v>212</v>
      </c>
      <c r="U217">
        <v>11281</v>
      </c>
      <c r="V217" s="2">
        <v>107280000</v>
      </c>
      <c r="W217" s="2">
        <v>119200000</v>
      </c>
      <c r="X217" s="2">
        <v>42919</v>
      </c>
      <c r="Y217" s="2">
        <v>496571857</v>
      </c>
      <c r="Z217" s="2">
        <v>660724873</v>
      </c>
      <c r="AA217" s="2">
        <v>735</v>
      </c>
      <c r="AB217" s="2">
        <v>10036570</v>
      </c>
      <c r="AC217" s="2">
        <v>11609400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>
        <v>0</v>
      </c>
      <c r="AL217" s="2">
        <v>0</v>
      </c>
      <c r="AM217" s="2">
        <v>0</v>
      </c>
      <c r="AN217">
        <v>0</v>
      </c>
      <c r="AO217" s="2">
        <v>0</v>
      </c>
      <c r="AP217" s="2">
        <v>0</v>
      </c>
      <c r="AQ217">
        <v>0</v>
      </c>
      <c r="AR217">
        <v>0</v>
      </c>
      <c r="AS217" s="2">
        <v>575808</v>
      </c>
      <c r="AT217" s="2">
        <v>1243091</v>
      </c>
      <c r="AU217" s="2">
        <v>42551</v>
      </c>
      <c r="AV217" s="2">
        <v>491900828</v>
      </c>
      <c r="AW217" s="2">
        <v>654555598</v>
      </c>
      <c r="AX217" s="2">
        <v>0</v>
      </c>
      <c r="AY217" s="2">
        <v>0</v>
      </c>
      <c r="AZ217" s="2">
        <v>0</v>
      </c>
      <c r="BA217">
        <v>14</v>
      </c>
      <c r="BB217" s="2">
        <v>235292</v>
      </c>
      <c r="BC217" s="2">
        <v>351900</v>
      </c>
      <c r="BD217" s="2">
        <v>0</v>
      </c>
      <c r="BE217" s="2">
        <v>0</v>
      </c>
      <c r="BF217" s="2">
        <v>0</v>
      </c>
      <c r="BG217">
        <v>0</v>
      </c>
      <c r="BH217">
        <v>0</v>
      </c>
      <c r="BI217">
        <v>0</v>
      </c>
      <c r="BJ217">
        <v>0</v>
      </c>
      <c r="BK217" s="2">
        <v>0</v>
      </c>
      <c r="BL217" s="2">
        <v>0</v>
      </c>
      <c r="BM217" s="2">
        <v>242550370</v>
      </c>
      <c r="BN217" s="2">
        <v>324618175</v>
      </c>
      <c r="BO217" s="2">
        <v>123023948</v>
      </c>
      <c r="BP217" s="2">
        <v>161598450</v>
      </c>
      <c r="BQ217" s="2">
        <v>86734749</v>
      </c>
      <c r="BR217" s="2">
        <v>114791448</v>
      </c>
      <c r="BS217" s="2">
        <v>39349942</v>
      </c>
      <c r="BT217" s="2">
        <v>53179525</v>
      </c>
      <c r="BU217" s="3">
        <v>44411</v>
      </c>
      <c r="BV217" s="3">
        <v>44402</v>
      </c>
      <c r="BW217" s="3">
        <v>44412</v>
      </c>
      <c r="BX217">
        <v>42551</v>
      </c>
      <c r="BY217">
        <v>42551</v>
      </c>
      <c r="BZ217" t="s">
        <v>88</v>
      </c>
      <c r="CA217" s="2">
        <v>0</v>
      </c>
      <c r="CB217" s="2">
        <v>0</v>
      </c>
      <c r="CC217" s="2">
        <v>0</v>
      </c>
    </row>
    <row r="218" spans="1:81" x14ac:dyDescent="0.25">
      <c r="A218" t="s">
        <v>206</v>
      </c>
      <c r="B218" t="s">
        <v>207</v>
      </c>
      <c r="C218" t="s">
        <v>81</v>
      </c>
      <c r="D218" t="s">
        <v>208</v>
      </c>
      <c r="E218" t="s">
        <v>93</v>
      </c>
      <c r="F218" t="s">
        <v>84</v>
      </c>
      <c r="G218" t="s">
        <v>209</v>
      </c>
      <c r="H218" t="s">
        <v>210</v>
      </c>
      <c r="I218" t="s">
        <v>211</v>
      </c>
      <c r="J218" t="s">
        <v>114</v>
      </c>
      <c r="K218" t="s">
        <v>88</v>
      </c>
      <c r="L218" t="s">
        <v>99</v>
      </c>
      <c r="M218">
        <f t="shared" si="11"/>
        <v>11282</v>
      </c>
      <c r="N218" t="str">
        <f>VLOOKUP(M218,[1]data1!$G$2:$H$10,2,FALSE)</f>
        <v>M8B</v>
      </c>
      <c r="O218" t="s">
        <v>579</v>
      </c>
      <c r="P218" t="str">
        <f t="shared" si="9"/>
        <v>O041M8B</v>
      </c>
      <c r="Q218">
        <v>118300000</v>
      </c>
      <c r="R218">
        <v>0</v>
      </c>
      <c r="S218">
        <f t="shared" si="10"/>
        <v>118300000</v>
      </c>
      <c r="T218" t="s">
        <v>212</v>
      </c>
      <c r="U218">
        <v>11282</v>
      </c>
      <c r="V218" s="2">
        <v>130140000</v>
      </c>
      <c r="W218" s="2">
        <v>144600000</v>
      </c>
      <c r="X218" s="2">
        <v>43403</v>
      </c>
      <c r="Y218" s="2">
        <v>354305295</v>
      </c>
      <c r="Z218" s="2">
        <v>460892127</v>
      </c>
      <c r="AA218" s="2">
        <v>2640</v>
      </c>
      <c r="AB218" s="2">
        <v>16235972</v>
      </c>
      <c r="AC218" s="2">
        <v>18220971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>
        <v>0</v>
      </c>
      <c r="AR218">
        <v>0</v>
      </c>
      <c r="AS218" s="2">
        <v>614079</v>
      </c>
      <c r="AT218" s="2">
        <v>1457952</v>
      </c>
      <c r="AU218" s="2">
        <v>41601</v>
      </c>
      <c r="AV218" s="2">
        <v>346151794</v>
      </c>
      <c r="AW218" s="2">
        <v>451133677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9372</v>
      </c>
      <c r="BE218" s="2">
        <v>44834148</v>
      </c>
      <c r="BF218" s="2">
        <v>62298600</v>
      </c>
      <c r="BG218">
        <v>0</v>
      </c>
      <c r="BH218">
        <v>0</v>
      </c>
      <c r="BI218">
        <v>0</v>
      </c>
      <c r="BJ218">
        <v>0</v>
      </c>
      <c r="BK218" s="2">
        <v>0</v>
      </c>
      <c r="BL218" s="2">
        <v>0</v>
      </c>
      <c r="BM218" s="2">
        <v>175444073</v>
      </c>
      <c r="BN218" s="2">
        <v>220020100</v>
      </c>
      <c r="BO218" s="2">
        <v>144996104</v>
      </c>
      <c r="BP218" s="2">
        <v>196428564</v>
      </c>
      <c r="BQ218" s="2">
        <v>12668608</v>
      </c>
      <c r="BR218" s="2">
        <v>16121463</v>
      </c>
      <c r="BS218" s="2">
        <v>11305794</v>
      </c>
      <c r="BT218" s="2">
        <v>16532500</v>
      </c>
      <c r="BU218" s="3">
        <v>44411</v>
      </c>
      <c r="BV218" s="3">
        <v>44408</v>
      </c>
      <c r="BW218" s="3">
        <v>44412</v>
      </c>
      <c r="BX218">
        <v>41601</v>
      </c>
      <c r="BY218">
        <v>41601</v>
      </c>
      <c r="BZ218" t="s">
        <v>88</v>
      </c>
      <c r="CA218" s="2">
        <v>0</v>
      </c>
      <c r="CB218" s="2">
        <v>0</v>
      </c>
      <c r="CC218" s="2">
        <v>0</v>
      </c>
    </row>
    <row r="219" spans="1:81" x14ac:dyDescent="0.25">
      <c r="A219" t="s">
        <v>206</v>
      </c>
      <c r="B219" t="s">
        <v>207</v>
      </c>
      <c r="C219" t="s">
        <v>81</v>
      </c>
      <c r="D219" t="s">
        <v>208</v>
      </c>
      <c r="E219" t="s">
        <v>93</v>
      </c>
      <c r="F219" t="s">
        <v>84</v>
      </c>
      <c r="G219" t="s">
        <v>209</v>
      </c>
      <c r="H219" t="s">
        <v>210</v>
      </c>
      <c r="I219" t="s">
        <v>211</v>
      </c>
      <c r="J219" t="s">
        <v>114</v>
      </c>
      <c r="K219" t="s">
        <v>88</v>
      </c>
      <c r="L219" t="s">
        <v>99</v>
      </c>
      <c r="M219">
        <f t="shared" si="11"/>
        <v>11283</v>
      </c>
      <c r="N219" t="str">
        <f>VLOOKUP(M219,[1]data1!$G$2:$H$10,2,FALSE)</f>
        <v>M8C</v>
      </c>
      <c r="O219" t="s">
        <v>579</v>
      </c>
      <c r="P219" t="str">
        <f t="shared" si="9"/>
        <v>O041M8C</v>
      </c>
      <c r="Q219">
        <v>85900000</v>
      </c>
      <c r="R219">
        <v>0</v>
      </c>
      <c r="S219">
        <f t="shared" si="10"/>
        <v>85900000</v>
      </c>
      <c r="T219" t="s">
        <v>212</v>
      </c>
      <c r="U219">
        <v>11283</v>
      </c>
      <c r="V219" s="2">
        <v>94488000</v>
      </c>
      <c r="W219" s="2">
        <v>101600000</v>
      </c>
      <c r="X219" s="2">
        <v>23374</v>
      </c>
      <c r="Y219" s="2">
        <v>215983057</v>
      </c>
      <c r="Z219" s="2">
        <v>270439100</v>
      </c>
      <c r="AA219" s="2">
        <v>1034</v>
      </c>
      <c r="AB219" s="2">
        <v>8142181</v>
      </c>
      <c r="AC219" s="2">
        <v>9095160</v>
      </c>
      <c r="AD219" s="2">
        <v>648</v>
      </c>
      <c r="AE219" s="2">
        <v>5035249</v>
      </c>
      <c r="AF219" s="2">
        <v>6742800</v>
      </c>
      <c r="AG219" s="2">
        <v>6129819</v>
      </c>
      <c r="AH219" s="2">
        <v>0</v>
      </c>
      <c r="AI219" s="2">
        <v>0</v>
      </c>
      <c r="AJ219" s="2">
        <v>0</v>
      </c>
      <c r="AK219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>
        <v>0</v>
      </c>
      <c r="AR219">
        <v>0</v>
      </c>
      <c r="AS219" s="2">
        <v>159008</v>
      </c>
      <c r="AT219" s="2">
        <v>882515</v>
      </c>
      <c r="AU219" s="2">
        <v>23488</v>
      </c>
      <c r="AV219" s="2">
        <v>216927771</v>
      </c>
      <c r="AW219" s="2">
        <v>271984660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2148</v>
      </c>
      <c r="BE219" s="2">
        <v>15785160</v>
      </c>
      <c r="BF219" s="2">
        <v>19355400</v>
      </c>
      <c r="BG219">
        <v>0</v>
      </c>
      <c r="BH219">
        <v>0</v>
      </c>
      <c r="BI219">
        <v>0</v>
      </c>
      <c r="BJ219">
        <v>0</v>
      </c>
      <c r="BK219" s="2">
        <v>0</v>
      </c>
      <c r="BL219" s="2">
        <v>0</v>
      </c>
      <c r="BM219" s="2">
        <v>69393837</v>
      </c>
      <c r="BN219" s="2">
        <v>86606995</v>
      </c>
      <c r="BO219" s="2">
        <v>96981702</v>
      </c>
      <c r="BP219" s="2">
        <v>119778215</v>
      </c>
      <c r="BQ219" s="2">
        <v>24011847</v>
      </c>
      <c r="BR219" s="2">
        <v>31715550</v>
      </c>
      <c r="BS219" s="2">
        <v>26540385</v>
      </c>
      <c r="BT219" s="2">
        <v>33883900</v>
      </c>
      <c r="BU219" s="3">
        <v>44411</v>
      </c>
      <c r="BV219" s="3">
        <v>44411</v>
      </c>
      <c r="BW219" s="3">
        <v>44412</v>
      </c>
      <c r="BX219">
        <v>23488</v>
      </c>
      <c r="BY219">
        <v>23488</v>
      </c>
      <c r="BZ219" t="s">
        <v>88</v>
      </c>
      <c r="CA219" s="2">
        <v>0</v>
      </c>
      <c r="CB219" s="2">
        <v>0</v>
      </c>
      <c r="CC219" s="2">
        <v>0</v>
      </c>
    </row>
    <row r="220" spans="1:81" x14ac:dyDescent="0.25">
      <c r="A220" t="s">
        <v>206</v>
      </c>
      <c r="B220" t="s">
        <v>207</v>
      </c>
      <c r="C220" t="s">
        <v>81</v>
      </c>
      <c r="D220" t="s">
        <v>208</v>
      </c>
      <c r="E220" t="s">
        <v>93</v>
      </c>
      <c r="F220" t="s">
        <v>84</v>
      </c>
      <c r="G220" t="s">
        <v>209</v>
      </c>
      <c r="H220" t="s">
        <v>210</v>
      </c>
      <c r="I220" t="s">
        <v>211</v>
      </c>
      <c r="J220" t="s">
        <v>114</v>
      </c>
      <c r="K220" t="s">
        <v>88</v>
      </c>
      <c r="L220" t="s">
        <v>99</v>
      </c>
      <c r="M220">
        <f t="shared" si="11"/>
        <v>11384</v>
      </c>
      <c r="N220" t="str">
        <f>VLOOKUP(M220,[1]data1!$G$2:$H$10,2,FALSE)</f>
        <v>M8D</v>
      </c>
      <c r="O220" t="s">
        <v>579</v>
      </c>
      <c r="P220" t="str">
        <f t="shared" si="9"/>
        <v>O041M8D</v>
      </c>
      <c r="Q220">
        <v>99500000</v>
      </c>
      <c r="R220">
        <v>0</v>
      </c>
      <c r="S220">
        <f t="shared" si="10"/>
        <v>99500000</v>
      </c>
      <c r="T220" t="s">
        <v>212</v>
      </c>
      <c r="U220">
        <v>11384</v>
      </c>
      <c r="V220" s="2">
        <v>109466000</v>
      </c>
      <c r="W220" s="2">
        <v>111700000</v>
      </c>
      <c r="X220" s="2">
        <v>11310</v>
      </c>
      <c r="Y220" s="2">
        <v>178889012</v>
      </c>
      <c r="Z220" s="2">
        <v>250183284</v>
      </c>
      <c r="AA220" s="2">
        <v>440</v>
      </c>
      <c r="AB220" s="2">
        <v>13113157</v>
      </c>
      <c r="AC220" s="2">
        <v>14057725</v>
      </c>
      <c r="AD220" s="2">
        <v>104</v>
      </c>
      <c r="AE220" s="2">
        <v>2027003</v>
      </c>
      <c r="AF220" s="2">
        <v>2647100</v>
      </c>
      <c r="AG220" s="2">
        <v>2406455</v>
      </c>
      <c r="AH220" s="2">
        <v>0</v>
      </c>
      <c r="AI220" s="2">
        <v>0</v>
      </c>
      <c r="AJ220" s="2">
        <v>0</v>
      </c>
      <c r="AK220">
        <v>0</v>
      </c>
      <c r="AL220">
        <v>0</v>
      </c>
      <c r="AM220">
        <v>0</v>
      </c>
      <c r="AN220">
        <v>0</v>
      </c>
      <c r="AO220" s="2">
        <v>0</v>
      </c>
      <c r="AP220" s="2">
        <v>0</v>
      </c>
      <c r="AQ220">
        <v>0</v>
      </c>
      <c r="AR220">
        <v>0</v>
      </c>
      <c r="AS220" s="2">
        <v>336707</v>
      </c>
      <c r="AT220" s="2">
        <v>619954</v>
      </c>
      <c r="AU220" s="2">
        <v>11189</v>
      </c>
      <c r="AV220" s="2">
        <v>172321318</v>
      </c>
      <c r="AW220" s="2">
        <v>243581584</v>
      </c>
      <c r="AX220" s="2">
        <v>0</v>
      </c>
      <c r="AY220" s="2">
        <v>0</v>
      </c>
      <c r="AZ220" s="2">
        <v>0</v>
      </c>
      <c r="BA220">
        <v>0</v>
      </c>
      <c r="BB220">
        <v>0</v>
      </c>
      <c r="BC220">
        <v>0</v>
      </c>
      <c r="BD220" s="2">
        <v>760</v>
      </c>
      <c r="BE220" s="2">
        <v>27344545</v>
      </c>
      <c r="BF220" s="2">
        <v>30711850</v>
      </c>
      <c r="BG220">
        <v>0</v>
      </c>
      <c r="BH220" s="2">
        <v>0</v>
      </c>
      <c r="BI220" s="2">
        <v>0</v>
      </c>
      <c r="BJ220">
        <v>0</v>
      </c>
      <c r="BK220" s="2">
        <v>0</v>
      </c>
      <c r="BL220" s="2">
        <v>0</v>
      </c>
      <c r="BM220" s="2">
        <v>126802004</v>
      </c>
      <c r="BN220" s="2">
        <v>171134094</v>
      </c>
      <c r="BO220" s="2">
        <v>37699204</v>
      </c>
      <c r="BP220" s="2">
        <v>61161440</v>
      </c>
      <c r="BQ220" s="2">
        <v>3296784</v>
      </c>
      <c r="BR220" s="2">
        <v>4929350</v>
      </c>
      <c r="BS220" s="2">
        <v>3979741</v>
      </c>
      <c r="BT220" s="2">
        <v>5589450</v>
      </c>
      <c r="BU220" s="3">
        <v>44411</v>
      </c>
      <c r="BV220" s="3">
        <v>44411</v>
      </c>
      <c r="BW220" s="3">
        <v>44412</v>
      </c>
      <c r="BX220">
        <v>11189</v>
      </c>
      <c r="BY220">
        <v>11189</v>
      </c>
      <c r="BZ220" t="s">
        <v>88</v>
      </c>
      <c r="CA220">
        <v>0</v>
      </c>
      <c r="CB220" s="2">
        <v>0</v>
      </c>
      <c r="CC220" s="2">
        <v>0</v>
      </c>
    </row>
    <row r="221" spans="1:81" x14ac:dyDescent="0.25">
      <c r="A221" t="s">
        <v>213</v>
      </c>
      <c r="B221" t="s">
        <v>214</v>
      </c>
      <c r="C221" t="s">
        <v>103</v>
      </c>
      <c r="D221" t="s">
        <v>215</v>
      </c>
      <c r="E221" t="s">
        <v>83</v>
      </c>
      <c r="F221" t="s">
        <v>84</v>
      </c>
      <c r="G221" t="s">
        <v>85</v>
      </c>
      <c r="H221" t="s">
        <v>105</v>
      </c>
      <c r="I221" t="s">
        <v>106</v>
      </c>
      <c r="J221" t="s">
        <v>88</v>
      </c>
      <c r="K221" t="s">
        <v>88</v>
      </c>
      <c r="L221" t="s">
        <v>116</v>
      </c>
      <c r="M221">
        <f t="shared" si="11"/>
        <v>11161</v>
      </c>
      <c r="N221" t="str">
        <f>VLOOKUP(M221,[1]data1!$G$2:$H$10,2,FALSE)</f>
        <v>M6A</v>
      </c>
      <c r="O221" t="s">
        <v>578</v>
      </c>
      <c r="P221" t="str">
        <f t="shared" si="9"/>
        <v>S042M6A</v>
      </c>
      <c r="Q221">
        <v>0</v>
      </c>
      <c r="R221">
        <v>0</v>
      </c>
      <c r="S221">
        <f t="shared" si="10"/>
        <v>0</v>
      </c>
      <c r="T221" t="s">
        <v>215</v>
      </c>
      <c r="U221">
        <v>11161</v>
      </c>
      <c r="V221">
        <v>0</v>
      </c>
      <c r="W221">
        <v>0</v>
      </c>
      <c r="X221">
        <v>-42</v>
      </c>
      <c r="Y221" s="2">
        <v>-3209460</v>
      </c>
      <c r="Z221" s="2">
        <v>-4500000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-42</v>
      </c>
      <c r="AV221" s="2">
        <v>-3209460</v>
      </c>
      <c r="AW221" s="2">
        <v>-4500000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 s="2">
        <v>-3209460</v>
      </c>
      <c r="BT221" s="2">
        <v>-4500000</v>
      </c>
      <c r="BV221" s="3">
        <v>43169</v>
      </c>
      <c r="BW221" s="3">
        <v>44412</v>
      </c>
      <c r="BX221">
        <v>-42</v>
      </c>
      <c r="BY221">
        <v>-42</v>
      </c>
      <c r="BZ221" t="s">
        <v>88</v>
      </c>
      <c r="CA221">
        <v>0</v>
      </c>
      <c r="CB221">
        <v>0</v>
      </c>
      <c r="CC221">
        <v>0</v>
      </c>
    </row>
    <row r="222" spans="1:81" x14ac:dyDescent="0.25">
      <c r="A222" t="s">
        <v>213</v>
      </c>
      <c r="B222" t="s">
        <v>214</v>
      </c>
      <c r="C222" t="s">
        <v>103</v>
      </c>
      <c r="D222" t="s">
        <v>215</v>
      </c>
      <c r="E222" t="s">
        <v>83</v>
      </c>
      <c r="F222" t="s">
        <v>84</v>
      </c>
      <c r="G222" t="s">
        <v>85</v>
      </c>
      <c r="H222" t="s">
        <v>105</v>
      </c>
      <c r="I222" t="s">
        <v>106</v>
      </c>
      <c r="J222" t="s">
        <v>88</v>
      </c>
      <c r="K222" t="s">
        <v>88</v>
      </c>
      <c r="L222" t="s">
        <v>116</v>
      </c>
      <c r="M222">
        <f t="shared" si="11"/>
        <v>11162</v>
      </c>
      <c r="N222" t="str">
        <f>VLOOKUP(M222,[1]data1!$G$2:$H$10,2,FALSE)</f>
        <v>M6B</v>
      </c>
      <c r="O222" t="s">
        <v>578</v>
      </c>
      <c r="P222" t="str">
        <f t="shared" si="9"/>
        <v>S042M6B</v>
      </c>
      <c r="Q222">
        <v>0</v>
      </c>
      <c r="R222">
        <v>0</v>
      </c>
      <c r="S222">
        <f t="shared" si="10"/>
        <v>0</v>
      </c>
      <c r="T222" t="s">
        <v>215</v>
      </c>
      <c r="U222">
        <v>11162</v>
      </c>
      <c r="V222">
        <v>0</v>
      </c>
      <c r="W222">
        <v>0</v>
      </c>
      <c r="X222">
        <v>-39</v>
      </c>
      <c r="Y222" s="2">
        <v>-1231150</v>
      </c>
      <c r="Z222" s="2">
        <v>-2217000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-39</v>
      </c>
      <c r="AV222" s="2">
        <v>-1231150</v>
      </c>
      <c r="AW222" s="2">
        <v>-2217000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 s="2">
        <v>-1231150</v>
      </c>
      <c r="BT222" s="2">
        <v>-2217000</v>
      </c>
      <c r="BV222" s="3">
        <v>43032</v>
      </c>
      <c r="BW222" s="3">
        <v>44412</v>
      </c>
      <c r="BX222">
        <v>-39</v>
      </c>
      <c r="BY222">
        <v>-39</v>
      </c>
      <c r="BZ222" t="s">
        <v>88</v>
      </c>
      <c r="CA222">
        <v>0</v>
      </c>
      <c r="CB222">
        <v>0</v>
      </c>
      <c r="CC222">
        <v>0</v>
      </c>
    </row>
    <row r="223" spans="1:81" x14ac:dyDescent="0.25">
      <c r="A223" t="s">
        <v>213</v>
      </c>
      <c r="B223" t="s">
        <v>214</v>
      </c>
      <c r="C223" t="s">
        <v>103</v>
      </c>
      <c r="D223" t="s">
        <v>215</v>
      </c>
      <c r="E223" t="s">
        <v>83</v>
      </c>
      <c r="F223" t="s">
        <v>84</v>
      </c>
      <c r="G223" t="s">
        <v>85</v>
      </c>
      <c r="H223" t="s">
        <v>105</v>
      </c>
      <c r="I223" t="s">
        <v>106</v>
      </c>
      <c r="J223" t="s">
        <v>88</v>
      </c>
      <c r="K223" t="s">
        <v>88</v>
      </c>
      <c r="L223" t="s">
        <v>116</v>
      </c>
      <c r="M223">
        <f t="shared" si="11"/>
        <v>11171</v>
      </c>
      <c r="N223" t="str">
        <f>VLOOKUP(M223,[1]data1!$G$2:$H$10,2,FALSE)</f>
        <v>M7A</v>
      </c>
      <c r="O223" t="s">
        <v>578</v>
      </c>
      <c r="P223" t="str">
        <f t="shared" si="9"/>
        <v>S042M7A</v>
      </c>
      <c r="Q223">
        <v>0</v>
      </c>
      <c r="R223">
        <v>0</v>
      </c>
      <c r="S223">
        <f t="shared" si="10"/>
        <v>0</v>
      </c>
      <c r="T223" t="s">
        <v>215</v>
      </c>
      <c r="U223">
        <v>11171</v>
      </c>
      <c r="V223">
        <v>0</v>
      </c>
      <c r="W223">
        <v>0</v>
      </c>
      <c r="X223">
        <v>-90</v>
      </c>
      <c r="Y223" s="2">
        <v>-8106679</v>
      </c>
      <c r="Z223" s="2">
        <v>-8152000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-90</v>
      </c>
      <c r="AV223" s="2">
        <v>-8106679</v>
      </c>
      <c r="AW223" s="2">
        <v>-8152000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s="2">
        <v>-8106679</v>
      </c>
      <c r="BT223" s="2">
        <v>-8152000</v>
      </c>
      <c r="BV223" s="3">
        <v>43296</v>
      </c>
      <c r="BW223" s="3">
        <v>44412</v>
      </c>
      <c r="BX223">
        <v>-90</v>
      </c>
      <c r="BY223">
        <v>-90</v>
      </c>
      <c r="BZ223" t="s">
        <v>88</v>
      </c>
      <c r="CA223">
        <v>0</v>
      </c>
      <c r="CB223">
        <v>0</v>
      </c>
      <c r="CC223">
        <v>0</v>
      </c>
    </row>
    <row r="224" spans="1:81" x14ac:dyDescent="0.25">
      <c r="A224" t="s">
        <v>213</v>
      </c>
      <c r="B224" t="s">
        <v>214</v>
      </c>
      <c r="C224" t="s">
        <v>103</v>
      </c>
      <c r="D224" t="s">
        <v>215</v>
      </c>
      <c r="E224" t="s">
        <v>83</v>
      </c>
      <c r="F224" t="s">
        <v>84</v>
      </c>
      <c r="G224" t="s">
        <v>85</v>
      </c>
      <c r="H224" t="s">
        <v>105</v>
      </c>
      <c r="I224" t="s">
        <v>106</v>
      </c>
      <c r="J224" t="s">
        <v>88</v>
      </c>
      <c r="K224" t="s">
        <v>88</v>
      </c>
      <c r="L224" t="s">
        <v>116</v>
      </c>
      <c r="M224">
        <f t="shared" si="11"/>
        <v>11172</v>
      </c>
      <c r="N224" t="str">
        <f>VLOOKUP(M224,[1]data1!$G$2:$H$10,2,FALSE)</f>
        <v>M7B</v>
      </c>
      <c r="O224" t="s">
        <v>578</v>
      </c>
      <c r="P224" t="str">
        <f t="shared" si="9"/>
        <v>S042M7B</v>
      </c>
      <c r="Q224">
        <v>0</v>
      </c>
      <c r="R224">
        <v>0</v>
      </c>
      <c r="S224">
        <f t="shared" si="10"/>
        <v>0</v>
      </c>
      <c r="T224" t="s">
        <v>215</v>
      </c>
      <c r="U224">
        <v>11172</v>
      </c>
      <c r="V224">
        <v>0</v>
      </c>
      <c r="W224">
        <v>0</v>
      </c>
      <c r="X224" s="2">
        <v>-2316</v>
      </c>
      <c r="Y224" s="2">
        <v>-45359872</v>
      </c>
      <c r="Z224" s="2">
        <v>-51560700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 s="2">
        <v>-2316</v>
      </c>
      <c r="AV224" s="2">
        <v>-45359872</v>
      </c>
      <c r="AW224" s="2">
        <v>-51560700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 s="2">
        <v>-45359872</v>
      </c>
      <c r="BT224" s="2">
        <v>-51560700</v>
      </c>
      <c r="BV224" s="3">
        <v>43288</v>
      </c>
      <c r="BW224" s="3">
        <v>44412</v>
      </c>
      <c r="BX224">
        <v>-2316</v>
      </c>
      <c r="BY224">
        <v>-2316</v>
      </c>
      <c r="BZ224" t="s">
        <v>88</v>
      </c>
      <c r="CA224">
        <v>0</v>
      </c>
      <c r="CB224">
        <v>0</v>
      </c>
      <c r="CC224">
        <v>0</v>
      </c>
    </row>
    <row r="225" spans="1:81" x14ac:dyDescent="0.25">
      <c r="A225" t="s">
        <v>213</v>
      </c>
      <c r="B225" t="s">
        <v>214</v>
      </c>
      <c r="C225" t="s">
        <v>103</v>
      </c>
      <c r="D225" t="s">
        <v>215</v>
      </c>
      <c r="E225" t="s">
        <v>83</v>
      </c>
      <c r="F225" t="s">
        <v>84</v>
      </c>
      <c r="G225" t="s">
        <v>85</v>
      </c>
      <c r="H225" t="s">
        <v>105</v>
      </c>
      <c r="I225" t="s">
        <v>106</v>
      </c>
      <c r="J225" t="s">
        <v>88</v>
      </c>
      <c r="K225" t="s">
        <v>88</v>
      </c>
      <c r="L225" t="s">
        <v>116</v>
      </c>
      <c r="M225">
        <f t="shared" si="11"/>
        <v>11173</v>
      </c>
      <c r="N225" t="str">
        <f>VLOOKUP(M225,[1]data1!$G$2:$H$10,2,FALSE)</f>
        <v>M7C</v>
      </c>
      <c r="O225" t="s">
        <v>578</v>
      </c>
      <c r="P225" t="str">
        <f t="shared" si="9"/>
        <v>S042M7C</v>
      </c>
      <c r="Q225">
        <v>0</v>
      </c>
      <c r="R225">
        <v>0</v>
      </c>
      <c r="S225">
        <f t="shared" si="10"/>
        <v>0</v>
      </c>
      <c r="T225" t="s">
        <v>215</v>
      </c>
      <c r="U225">
        <v>11173</v>
      </c>
      <c r="V225">
        <v>0</v>
      </c>
      <c r="W225">
        <v>0</v>
      </c>
      <c r="X225">
        <v>-2</v>
      </c>
      <c r="Y225" s="2">
        <v>-7273</v>
      </c>
      <c r="Z225" s="2">
        <v>-15000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-2</v>
      </c>
      <c r="AV225" s="2">
        <v>-7273</v>
      </c>
      <c r="AW225" s="2">
        <v>-15000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 s="2">
        <v>-7273</v>
      </c>
      <c r="BT225" s="2">
        <v>-15000</v>
      </c>
      <c r="BV225" s="3">
        <v>43172</v>
      </c>
      <c r="BW225" s="3">
        <v>44412</v>
      </c>
      <c r="BX225">
        <v>-2</v>
      </c>
      <c r="BY225">
        <v>-2</v>
      </c>
      <c r="BZ225" t="s">
        <v>88</v>
      </c>
      <c r="CA225">
        <v>0</v>
      </c>
      <c r="CB225">
        <v>0</v>
      </c>
      <c r="CC225">
        <v>0</v>
      </c>
    </row>
    <row r="226" spans="1:81" x14ac:dyDescent="0.25">
      <c r="A226" t="s">
        <v>213</v>
      </c>
      <c r="B226" t="s">
        <v>214</v>
      </c>
      <c r="C226" t="s">
        <v>103</v>
      </c>
      <c r="D226" t="s">
        <v>215</v>
      </c>
      <c r="E226" t="s">
        <v>83</v>
      </c>
      <c r="F226" t="s">
        <v>84</v>
      </c>
      <c r="G226" t="s">
        <v>85</v>
      </c>
      <c r="H226" t="s">
        <v>105</v>
      </c>
      <c r="I226" t="s">
        <v>106</v>
      </c>
      <c r="J226" t="s">
        <v>88</v>
      </c>
      <c r="K226" t="s">
        <v>88</v>
      </c>
      <c r="L226" t="s">
        <v>116</v>
      </c>
      <c r="M226">
        <f t="shared" si="11"/>
        <v>11281</v>
      </c>
      <c r="N226" t="str">
        <f>VLOOKUP(M226,[1]data1!$G$2:$H$10,2,FALSE)</f>
        <v>M8A</v>
      </c>
      <c r="O226" t="s">
        <v>579</v>
      </c>
      <c r="P226" t="str">
        <f t="shared" si="9"/>
        <v>S042M8A</v>
      </c>
      <c r="Q226">
        <v>0</v>
      </c>
      <c r="R226">
        <v>0</v>
      </c>
      <c r="S226">
        <f t="shared" si="10"/>
        <v>0</v>
      </c>
      <c r="T226" t="s">
        <v>215</v>
      </c>
      <c r="U226">
        <v>11281</v>
      </c>
      <c r="V226">
        <v>0</v>
      </c>
      <c r="W226">
        <v>0</v>
      </c>
      <c r="X226">
        <v>-528</v>
      </c>
      <c r="Y226" s="2">
        <v>-7339200</v>
      </c>
      <c r="Z226" s="2">
        <v>-10322400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-528</v>
      </c>
      <c r="AV226" s="2">
        <v>-7339200</v>
      </c>
      <c r="AW226" s="2">
        <v>-10322400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 s="2">
        <v>-7339200</v>
      </c>
      <c r="BT226" s="2">
        <v>-10322400</v>
      </c>
      <c r="BV226" s="3">
        <v>43303</v>
      </c>
      <c r="BW226" s="3">
        <v>44412</v>
      </c>
      <c r="BX226">
        <v>-528</v>
      </c>
      <c r="BY226">
        <v>-528</v>
      </c>
      <c r="BZ226" t="s">
        <v>88</v>
      </c>
      <c r="CA226">
        <v>0</v>
      </c>
      <c r="CB226">
        <v>0</v>
      </c>
      <c r="CC226">
        <v>0</v>
      </c>
    </row>
    <row r="227" spans="1:81" x14ac:dyDescent="0.25">
      <c r="A227" t="s">
        <v>213</v>
      </c>
      <c r="B227" t="s">
        <v>214</v>
      </c>
      <c r="C227" t="s">
        <v>103</v>
      </c>
      <c r="D227" t="s">
        <v>215</v>
      </c>
      <c r="E227" t="s">
        <v>83</v>
      </c>
      <c r="F227" t="s">
        <v>84</v>
      </c>
      <c r="G227" t="s">
        <v>85</v>
      </c>
      <c r="H227" t="s">
        <v>105</v>
      </c>
      <c r="I227" t="s">
        <v>106</v>
      </c>
      <c r="J227" t="s">
        <v>88</v>
      </c>
      <c r="K227" t="s">
        <v>88</v>
      </c>
      <c r="L227" t="s">
        <v>116</v>
      </c>
      <c r="M227">
        <f t="shared" si="11"/>
        <v>11282</v>
      </c>
      <c r="N227" t="str">
        <f>VLOOKUP(M227,[1]data1!$G$2:$H$10,2,FALSE)</f>
        <v>M8B</v>
      </c>
      <c r="O227" t="s">
        <v>579</v>
      </c>
      <c r="P227" t="str">
        <f t="shared" si="9"/>
        <v>S042M8B</v>
      </c>
      <c r="Q227">
        <v>0</v>
      </c>
      <c r="R227">
        <v>0</v>
      </c>
      <c r="S227">
        <f t="shared" si="10"/>
        <v>0</v>
      </c>
      <c r="T227" t="s">
        <v>215</v>
      </c>
      <c r="U227">
        <v>11282</v>
      </c>
      <c r="V227">
        <v>0</v>
      </c>
      <c r="W227">
        <v>0</v>
      </c>
      <c r="X227">
        <v>-109</v>
      </c>
      <c r="Y227" s="2">
        <v>-1376800</v>
      </c>
      <c r="Z227" s="2">
        <v>-1596600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-109</v>
      </c>
      <c r="AV227" s="2">
        <v>-1376800</v>
      </c>
      <c r="AW227" s="2">
        <v>-1596600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 s="2">
        <v>-1376800</v>
      </c>
      <c r="BT227" s="2">
        <v>-1596600</v>
      </c>
      <c r="BV227" s="3">
        <v>43183</v>
      </c>
      <c r="BW227" s="3">
        <v>44412</v>
      </c>
      <c r="BX227">
        <v>-109</v>
      </c>
      <c r="BY227">
        <v>-109</v>
      </c>
      <c r="BZ227" t="s">
        <v>88</v>
      </c>
      <c r="CA227">
        <v>0</v>
      </c>
      <c r="CB227">
        <v>0</v>
      </c>
      <c r="CC227">
        <v>0</v>
      </c>
    </row>
    <row r="228" spans="1:81" x14ac:dyDescent="0.25">
      <c r="A228" t="s">
        <v>213</v>
      </c>
      <c r="B228" t="s">
        <v>214</v>
      </c>
      <c r="C228" t="s">
        <v>103</v>
      </c>
      <c r="D228" t="s">
        <v>215</v>
      </c>
      <c r="E228" t="s">
        <v>83</v>
      </c>
      <c r="F228" t="s">
        <v>84</v>
      </c>
      <c r="G228" t="s">
        <v>85</v>
      </c>
      <c r="H228" t="s">
        <v>105</v>
      </c>
      <c r="I228" t="s">
        <v>106</v>
      </c>
      <c r="J228" t="s">
        <v>88</v>
      </c>
      <c r="K228" t="s">
        <v>88</v>
      </c>
      <c r="L228" t="s">
        <v>116</v>
      </c>
      <c r="M228">
        <f t="shared" si="11"/>
        <v>11283</v>
      </c>
      <c r="N228" t="str">
        <f>VLOOKUP(M228,[1]data1!$G$2:$H$10,2,FALSE)</f>
        <v>M8C</v>
      </c>
      <c r="O228" t="s">
        <v>579</v>
      </c>
      <c r="P228" t="str">
        <f t="shared" si="9"/>
        <v>S042M8C</v>
      </c>
      <c r="Q228">
        <v>0</v>
      </c>
      <c r="R228">
        <v>0</v>
      </c>
      <c r="S228">
        <f t="shared" si="10"/>
        <v>0</v>
      </c>
      <c r="T228" t="s">
        <v>215</v>
      </c>
      <c r="U228">
        <v>11283</v>
      </c>
      <c r="V228">
        <v>0</v>
      </c>
      <c r="W228">
        <v>0</v>
      </c>
      <c r="X228">
        <v>-260</v>
      </c>
      <c r="Y228" s="2">
        <v>-3568449</v>
      </c>
      <c r="Z228" s="2">
        <v>-3095800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-260</v>
      </c>
      <c r="AV228" s="2">
        <v>-3568449</v>
      </c>
      <c r="AW228" s="2">
        <v>-3095800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 s="2">
        <v>-3568449</v>
      </c>
      <c r="BT228" s="2">
        <v>-3095800</v>
      </c>
      <c r="BV228" s="3">
        <v>43526</v>
      </c>
      <c r="BW228" s="3">
        <v>44412</v>
      </c>
      <c r="BX228">
        <v>-260</v>
      </c>
      <c r="BY228">
        <v>-260</v>
      </c>
      <c r="BZ228" t="s">
        <v>88</v>
      </c>
      <c r="CA228">
        <v>0</v>
      </c>
      <c r="CB228">
        <v>0</v>
      </c>
      <c r="CC228">
        <v>0</v>
      </c>
    </row>
    <row r="229" spans="1:81" x14ac:dyDescent="0.25">
      <c r="A229" t="s">
        <v>216</v>
      </c>
      <c r="B229" t="s">
        <v>217</v>
      </c>
      <c r="C229" t="s">
        <v>81</v>
      </c>
      <c r="D229" t="s">
        <v>218</v>
      </c>
      <c r="E229" t="s">
        <v>83</v>
      </c>
      <c r="F229" t="s">
        <v>84</v>
      </c>
      <c r="G229" t="s">
        <v>85</v>
      </c>
      <c r="H229" t="s">
        <v>86</v>
      </c>
      <c r="I229" t="s">
        <v>135</v>
      </c>
      <c r="J229" t="s">
        <v>107</v>
      </c>
      <c r="K229" t="s">
        <v>136</v>
      </c>
      <c r="L229" t="s">
        <v>99</v>
      </c>
      <c r="M229">
        <f t="shared" si="11"/>
        <v>11161</v>
      </c>
      <c r="N229" t="str">
        <f>VLOOKUP(M229,[1]data1!$G$2:$H$10,2,FALSE)</f>
        <v>M6A</v>
      </c>
      <c r="O229" t="s">
        <v>578</v>
      </c>
      <c r="P229" t="str">
        <f t="shared" si="9"/>
        <v>S043M6A</v>
      </c>
      <c r="Q229">
        <v>4400000</v>
      </c>
      <c r="R229">
        <v>2600000</v>
      </c>
      <c r="S229">
        <f t="shared" si="10"/>
        <v>7000000</v>
      </c>
      <c r="T229" t="s">
        <v>219</v>
      </c>
      <c r="U229">
        <v>11161</v>
      </c>
      <c r="V229" s="2">
        <v>4830000</v>
      </c>
      <c r="W229" s="2">
        <v>6900000</v>
      </c>
      <c r="X229" s="2">
        <v>4293</v>
      </c>
      <c r="Y229" s="2">
        <v>123790372</v>
      </c>
      <c r="Z229" s="2">
        <v>203005900</v>
      </c>
      <c r="AA229">
        <v>15</v>
      </c>
      <c r="AB229" s="2">
        <v>487455</v>
      </c>
      <c r="AC229" s="2">
        <v>718000</v>
      </c>
      <c r="AD229">
        <v>0</v>
      </c>
      <c r="AE229">
        <v>0</v>
      </c>
      <c r="AF229">
        <v>0</v>
      </c>
      <c r="AG229">
        <v>0</v>
      </c>
      <c r="AH229">
        <v>0</v>
      </c>
      <c r="AI229" s="2">
        <v>0</v>
      </c>
      <c r="AJ229" s="2">
        <v>0</v>
      </c>
      <c r="AK229">
        <v>0</v>
      </c>
      <c r="AL229" s="2">
        <v>0</v>
      </c>
      <c r="AM229" s="2">
        <v>0</v>
      </c>
      <c r="AN229">
        <v>0</v>
      </c>
      <c r="AO229" s="2">
        <v>0</v>
      </c>
      <c r="AP229" s="2">
        <v>0</v>
      </c>
      <c r="AQ229">
        <v>0</v>
      </c>
      <c r="AR229">
        <v>0</v>
      </c>
      <c r="AS229" s="2">
        <v>181800</v>
      </c>
      <c r="AT229" s="2">
        <v>27196</v>
      </c>
      <c r="AU229" s="2">
        <v>4286</v>
      </c>
      <c r="AV229" s="2">
        <v>123558377</v>
      </c>
      <c r="AW229" s="2">
        <v>202655600</v>
      </c>
      <c r="AX229">
        <v>0</v>
      </c>
      <c r="AY229" s="2">
        <v>0</v>
      </c>
      <c r="AZ229" s="2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 s="2">
        <v>0</v>
      </c>
      <c r="BI229" s="2">
        <v>0</v>
      </c>
      <c r="BJ229">
        <v>0</v>
      </c>
      <c r="BK229" s="2">
        <v>0</v>
      </c>
      <c r="BL229" s="2">
        <v>0</v>
      </c>
      <c r="BM229" s="2">
        <v>14122912</v>
      </c>
      <c r="BN229" s="2">
        <v>24148200</v>
      </c>
      <c r="BO229" s="2">
        <v>21923679</v>
      </c>
      <c r="BP229" s="2">
        <v>36050600</v>
      </c>
      <c r="BQ229" s="2">
        <v>9301102</v>
      </c>
      <c r="BR229" s="2">
        <v>16114400</v>
      </c>
      <c r="BS229" s="2">
        <v>77047738</v>
      </c>
      <c r="BT229" s="2">
        <v>124763200</v>
      </c>
      <c r="BU229" s="3">
        <v>44411</v>
      </c>
      <c r="BV229" s="3">
        <v>44390</v>
      </c>
      <c r="BW229" s="3">
        <v>44412</v>
      </c>
      <c r="BX229">
        <v>4286</v>
      </c>
      <c r="BY229">
        <v>4286</v>
      </c>
      <c r="BZ229" t="s">
        <v>136</v>
      </c>
      <c r="CA229">
        <v>0</v>
      </c>
      <c r="CB229">
        <v>0</v>
      </c>
      <c r="CC229">
        <v>0</v>
      </c>
    </row>
    <row r="230" spans="1:81" x14ac:dyDescent="0.25">
      <c r="A230" t="s">
        <v>216</v>
      </c>
      <c r="B230" t="s">
        <v>217</v>
      </c>
      <c r="C230" t="s">
        <v>81</v>
      </c>
      <c r="D230" t="s">
        <v>218</v>
      </c>
      <c r="E230" t="s">
        <v>83</v>
      </c>
      <c r="F230" t="s">
        <v>84</v>
      </c>
      <c r="G230" t="s">
        <v>85</v>
      </c>
      <c r="H230" t="s">
        <v>86</v>
      </c>
      <c r="I230" t="s">
        <v>135</v>
      </c>
      <c r="J230" t="s">
        <v>107</v>
      </c>
      <c r="K230" t="s">
        <v>136</v>
      </c>
      <c r="L230" t="s">
        <v>99</v>
      </c>
      <c r="M230">
        <f t="shared" si="11"/>
        <v>11162</v>
      </c>
      <c r="N230" t="str">
        <f>VLOOKUP(M230,[1]data1!$G$2:$H$10,2,FALSE)</f>
        <v>M6B</v>
      </c>
      <c r="O230" t="s">
        <v>578</v>
      </c>
      <c r="P230" t="str">
        <f t="shared" si="9"/>
        <v>S043M6B</v>
      </c>
      <c r="Q230">
        <v>1200000</v>
      </c>
      <c r="R230">
        <v>300000</v>
      </c>
      <c r="S230">
        <f t="shared" si="10"/>
        <v>1500000</v>
      </c>
      <c r="T230" t="s">
        <v>219</v>
      </c>
      <c r="U230">
        <v>11162</v>
      </c>
      <c r="V230" s="2">
        <v>1330000</v>
      </c>
      <c r="W230" s="2">
        <v>1900000</v>
      </c>
      <c r="X230" s="2">
        <v>4173</v>
      </c>
      <c r="Y230" s="2">
        <v>63817416</v>
      </c>
      <c r="Z230" s="2">
        <v>85155900</v>
      </c>
      <c r="AA230">
        <v>25</v>
      </c>
      <c r="AB230" s="2">
        <v>612547</v>
      </c>
      <c r="AC230" s="2">
        <v>701700</v>
      </c>
      <c r="AD230">
        <v>0</v>
      </c>
      <c r="AE230">
        <v>0</v>
      </c>
      <c r="AF230">
        <v>0</v>
      </c>
      <c r="AG230">
        <v>0</v>
      </c>
      <c r="AH230">
        <v>0</v>
      </c>
      <c r="AI230" s="2">
        <v>0</v>
      </c>
      <c r="AJ230" s="2">
        <v>0</v>
      </c>
      <c r="AK230">
        <v>0</v>
      </c>
      <c r="AL230">
        <v>0</v>
      </c>
      <c r="AM230">
        <v>0</v>
      </c>
      <c r="AN230">
        <v>0</v>
      </c>
      <c r="AO230" s="2">
        <v>0</v>
      </c>
      <c r="AP230" s="2">
        <v>0</v>
      </c>
      <c r="AQ230">
        <v>0</v>
      </c>
      <c r="AR230">
        <v>0</v>
      </c>
      <c r="AS230" s="2">
        <v>27900</v>
      </c>
      <c r="AT230" s="2">
        <v>148251</v>
      </c>
      <c r="AU230" s="2">
        <v>4171</v>
      </c>
      <c r="AV230" s="2">
        <v>63803917</v>
      </c>
      <c r="AW230" s="2">
        <v>85139900</v>
      </c>
      <c r="AX230">
        <v>0</v>
      </c>
      <c r="AY230" s="2">
        <v>0</v>
      </c>
      <c r="AZ230" s="2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 s="2">
        <v>0</v>
      </c>
      <c r="BI230" s="2">
        <v>0</v>
      </c>
      <c r="BJ230">
        <v>0</v>
      </c>
      <c r="BK230">
        <v>0</v>
      </c>
      <c r="BL230">
        <v>0</v>
      </c>
      <c r="BM230" s="2">
        <v>6490357</v>
      </c>
      <c r="BN230" s="2">
        <v>10815200</v>
      </c>
      <c r="BO230" s="2">
        <v>5795822</v>
      </c>
      <c r="BP230" s="2">
        <v>10588700</v>
      </c>
      <c r="BQ230" s="2">
        <v>4468320</v>
      </c>
      <c r="BR230" s="2">
        <v>8272200</v>
      </c>
      <c r="BS230" s="2">
        <v>46903918</v>
      </c>
      <c r="BT230" s="2">
        <v>55307800</v>
      </c>
      <c r="BU230" s="3">
        <v>44411</v>
      </c>
      <c r="BV230" s="3">
        <v>44360</v>
      </c>
      <c r="BW230" s="3">
        <v>44412</v>
      </c>
      <c r="BX230">
        <v>4171</v>
      </c>
      <c r="BY230">
        <v>4171</v>
      </c>
      <c r="BZ230" t="s">
        <v>136</v>
      </c>
      <c r="CA230">
        <v>0</v>
      </c>
      <c r="CB230">
        <v>0</v>
      </c>
      <c r="CC230">
        <v>0</v>
      </c>
    </row>
    <row r="231" spans="1:81" x14ac:dyDescent="0.25">
      <c r="A231" t="s">
        <v>216</v>
      </c>
      <c r="B231" t="s">
        <v>217</v>
      </c>
      <c r="C231" t="s">
        <v>81</v>
      </c>
      <c r="D231" t="s">
        <v>218</v>
      </c>
      <c r="E231" t="s">
        <v>83</v>
      </c>
      <c r="F231" t="s">
        <v>84</v>
      </c>
      <c r="G231" t="s">
        <v>85</v>
      </c>
      <c r="H231" t="s">
        <v>86</v>
      </c>
      <c r="I231" t="s">
        <v>135</v>
      </c>
      <c r="J231" t="s">
        <v>107</v>
      </c>
      <c r="K231" t="s">
        <v>136</v>
      </c>
      <c r="L231" t="s">
        <v>99</v>
      </c>
      <c r="M231">
        <f t="shared" si="11"/>
        <v>11171</v>
      </c>
      <c r="N231" t="str">
        <f>VLOOKUP(M231,[1]data1!$G$2:$H$10,2,FALSE)</f>
        <v>M7A</v>
      </c>
      <c r="O231" t="s">
        <v>578</v>
      </c>
      <c r="P231" t="str">
        <f t="shared" si="9"/>
        <v>S043M7A</v>
      </c>
      <c r="Q231">
        <v>6800000</v>
      </c>
      <c r="R231">
        <v>400000</v>
      </c>
      <c r="S231">
        <f t="shared" si="10"/>
        <v>7200000</v>
      </c>
      <c r="T231" t="s">
        <v>219</v>
      </c>
      <c r="U231">
        <v>11171</v>
      </c>
      <c r="V231" s="2">
        <v>7500000</v>
      </c>
      <c r="W231" s="2">
        <v>10000000</v>
      </c>
      <c r="X231" s="2">
        <v>3236</v>
      </c>
      <c r="Y231" s="2">
        <v>87914590</v>
      </c>
      <c r="Z231" s="2">
        <v>147171100</v>
      </c>
      <c r="AA231" s="2">
        <v>23</v>
      </c>
      <c r="AB231" s="2">
        <v>885000</v>
      </c>
      <c r="AC231" s="2">
        <v>1180000</v>
      </c>
      <c r="AD231">
        <v>0</v>
      </c>
      <c r="AE231">
        <v>0</v>
      </c>
      <c r="AF231">
        <v>0</v>
      </c>
      <c r="AG231">
        <v>0</v>
      </c>
      <c r="AH231">
        <v>0</v>
      </c>
      <c r="AI231" s="2">
        <v>0</v>
      </c>
      <c r="AJ231" s="2">
        <v>0</v>
      </c>
      <c r="AK231">
        <v>0</v>
      </c>
      <c r="AL231" s="2">
        <v>0</v>
      </c>
      <c r="AM231" s="2">
        <v>0</v>
      </c>
      <c r="AN231">
        <v>0</v>
      </c>
      <c r="AO231" s="2">
        <v>0</v>
      </c>
      <c r="AP231" s="2">
        <v>0</v>
      </c>
      <c r="AQ231">
        <v>0</v>
      </c>
      <c r="AR231">
        <v>0</v>
      </c>
      <c r="AS231" s="2">
        <v>233500</v>
      </c>
      <c r="AT231" s="2">
        <v>201466</v>
      </c>
      <c r="AU231" s="2">
        <v>3226</v>
      </c>
      <c r="AV231" s="2">
        <v>87621220</v>
      </c>
      <c r="AW231" s="2">
        <v>146668100</v>
      </c>
      <c r="AX231">
        <v>0</v>
      </c>
      <c r="AY231" s="2">
        <v>0</v>
      </c>
      <c r="AZ231" s="2">
        <v>0</v>
      </c>
      <c r="BA231">
        <v>30</v>
      </c>
      <c r="BB231" s="2">
        <v>901504</v>
      </c>
      <c r="BC231" s="2">
        <v>1252000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 s="2">
        <v>0</v>
      </c>
      <c r="BL231" s="2">
        <v>0</v>
      </c>
      <c r="BM231" s="2">
        <v>35933605</v>
      </c>
      <c r="BN231" s="2">
        <v>60713100</v>
      </c>
      <c r="BO231" s="2">
        <v>13027938</v>
      </c>
      <c r="BP231" s="2">
        <v>22371400</v>
      </c>
      <c r="BQ231" s="2">
        <v>5392126</v>
      </c>
      <c r="BR231" s="2">
        <v>9513500</v>
      </c>
      <c r="BS231" s="2">
        <v>32227128</v>
      </c>
      <c r="BT231" s="2">
        <v>52345100</v>
      </c>
      <c r="BU231" s="3">
        <v>44411</v>
      </c>
      <c r="BV231" s="3">
        <v>44404</v>
      </c>
      <c r="BW231" s="3">
        <v>44412</v>
      </c>
      <c r="BX231">
        <v>3226</v>
      </c>
      <c r="BY231">
        <v>3226</v>
      </c>
      <c r="BZ231" t="s">
        <v>136</v>
      </c>
      <c r="CA231">
        <v>0</v>
      </c>
      <c r="CB231" s="2">
        <v>0</v>
      </c>
      <c r="CC231" s="2">
        <v>0</v>
      </c>
    </row>
    <row r="232" spans="1:81" x14ac:dyDescent="0.25">
      <c r="A232" t="s">
        <v>216</v>
      </c>
      <c r="B232" t="s">
        <v>217</v>
      </c>
      <c r="C232" t="s">
        <v>81</v>
      </c>
      <c r="D232" t="s">
        <v>218</v>
      </c>
      <c r="E232" t="s">
        <v>83</v>
      </c>
      <c r="F232" t="s">
        <v>84</v>
      </c>
      <c r="G232" t="s">
        <v>85</v>
      </c>
      <c r="H232" t="s">
        <v>86</v>
      </c>
      <c r="I232" t="s">
        <v>135</v>
      </c>
      <c r="J232" t="s">
        <v>107</v>
      </c>
      <c r="K232" t="s">
        <v>136</v>
      </c>
      <c r="L232" t="s">
        <v>99</v>
      </c>
      <c r="M232">
        <f t="shared" si="11"/>
        <v>11172</v>
      </c>
      <c r="N232" t="str">
        <f>VLOOKUP(M232,[1]data1!$G$2:$H$10,2,FALSE)</f>
        <v>M7B</v>
      </c>
      <c r="O232" t="s">
        <v>578</v>
      </c>
      <c r="P232" t="str">
        <f t="shared" si="9"/>
        <v>S043M7B</v>
      </c>
      <c r="Q232">
        <v>11800000</v>
      </c>
      <c r="R232">
        <v>300000</v>
      </c>
      <c r="S232">
        <f t="shared" si="10"/>
        <v>12100000</v>
      </c>
      <c r="T232" t="s">
        <v>219</v>
      </c>
      <c r="U232">
        <v>11172</v>
      </c>
      <c r="V232" s="2">
        <v>13013000</v>
      </c>
      <c r="W232" s="2">
        <v>16900000</v>
      </c>
      <c r="X232" s="2">
        <v>5522</v>
      </c>
      <c r="Y232" s="2">
        <v>105056635</v>
      </c>
      <c r="Z232" s="2">
        <v>165182000</v>
      </c>
      <c r="AA232" s="2">
        <v>24</v>
      </c>
      <c r="AB232" s="2">
        <v>579318</v>
      </c>
      <c r="AC232" s="2">
        <v>655900</v>
      </c>
      <c r="AD232">
        <v>0</v>
      </c>
      <c r="AE232">
        <v>0</v>
      </c>
      <c r="AF232">
        <v>0</v>
      </c>
      <c r="AG232">
        <v>0</v>
      </c>
      <c r="AH232" s="2">
        <v>0</v>
      </c>
      <c r="AI232" s="2">
        <v>0</v>
      </c>
      <c r="AJ232" s="2">
        <v>0</v>
      </c>
      <c r="AK232">
        <v>0</v>
      </c>
      <c r="AL232" s="2">
        <v>0</v>
      </c>
      <c r="AM232" s="2">
        <v>0</v>
      </c>
      <c r="AN232">
        <v>0</v>
      </c>
      <c r="AO232" s="2">
        <v>0</v>
      </c>
      <c r="AP232" s="2">
        <v>0</v>
      </c>
      <c r="AQ232">
        <v>0</v>
      </c>
      <c r="AR232">
        <v>0</v>
      </c>
      <c r="AS232" s="2">
        <v>33650</v>
      </c>
      <c r="AT232" s="2">
        <v>155573</v>
      </c>
      <c r="AU232" s="2">
        <v>5507</v>
      </c>
      <c r="AV232" s="2">
        <v>104855233</v>
      </c>
      <c r="AW232" s="2">
        <v>164845100</v>
      </c>
      <c r="AX232">
        <v>0</v>
      </c>
      <c r="AY232" s="2">
        <v>0</v>
      </c>
      <c r="AZ232" s="2">
        <v>0</v>
      </c>
      <c r="BA232">
        <v>117</v>
      </c>
      <c r="BB232" s="2">
        <v>3873297</v>
      </c>
      <c r="BC232" s="2">
        <v>6641700</v>
      </c>
      <c r="BD232">
        <v>0</v>
      </c>
      <c r="BE232">
        <v>0</v>
      </c>
      <c r="BF232">
        <v>0</v>
      </c>
      <c r="BG232">
        <v>0</v>
      </c>
      <c r="BH232" s="2">
        <v>0</v>
      </c>
      <c r="BI232" s="2">
        <v>0</v>
      </c>
      <c r="BJ232">
        <v>0</v>
      </c>
      <c r="BK232" s="2">
        <v>0</v>
      </c>
      <c r="BL232" s="2">
        <v>0</v>
      </c>
      <c r="BM232" s="2">
        <v>21967494</v>
      </c>
      <c r="BN232" s="2">
        <v>38348800</v>
      </c>
      <c r="BO232" s="2">
        <v>22673877</v>
      </c>
      <c r="BP232" s="2">
        <v>38739900</v>
      </c>
      <c r="BQ232" s="2">
        <v>13456935</v>
      </c>
      <c r="BR232" s="2">
        <v>19403300</v>
      </c>
      <c r="BS232" s="2">
        <v>46465594</v>
      </c>
      <c r="BT232" s="2">
        <v>68013100</v>
      </c>
      <c r="BU232" s="3">
        <v>44411</v>
      </c>
      <c r="BV232" s="3">
        <v>44407</v>
      </c>
      <c r="BW232" s="3">
        <v>44412</v>
      </c>
      <c r="BX232">
        <v>5507</v>
      </c>
      <c r="BY232">
        <v>5507</v>
      </c>
      <c r="BZ232" t="s">
        <v>136</v>
      </c>
      <c r="CA232">
        <v>0</v>
      </c>
      <c r="CB232" s="2">
        <v>0</v>
      </c>
      <c r="CC232" s="2">
        <v>0</v>
      </c>
    </row>
    <row r="233" spans="1:81" x14ac:dyDescent="0.25">
      <c r="A233" t="s">
        <v>216</v>
      </c>
      <c r="B233" t="s">
        <v>217</v>
      </c>
      <c r="C233" t="s">
        <v>81</v>
      </c>
      <c r="D233" t="s">
        <v>218</v>
      </c>
      <c r="E233" t="s">
        <v>83</v>
      </c>
      <c r="F233" t="s">
        <v>84</v>
      </c>
      <c r="G233" t="s">
        <v>85</v>
      </c>
      <c r="H233" t="s">
        <v>86</v>
      </c>
      <c r="I233" t="s">
        <v>135</v>
      </c>
      <c r="J233" t="s">
        <v>107</v>
      </c>
      <c r="K233" t="s">
        <v>136</v>
      </c>
      <c r="L233" t="s">
        <v>99</v>
      </c>
      <c r="M233">
        <f t="shared" si="11"/>
        <v>11173</v>
      </c>
      <c r="N233" t="str">
        <f>VLOOKUP(M233,[1]data1!$G$2:$H$10,2,FALSE)</f>
        <v>M7C</v>
      </c>
      <c r="O233" t="s">
        <v>578</v>
      </c>
      <c r="P233" t="str">
        <f t="shared" si="9"/>
        <v>S043M7C</v>
      </c>
      <c r="Q233">
        <v>7600000</v>
      </c>
      <c r="R233">
        <v>200000</v>
      </c>
      <c r="S233">
        <f t="shared" si="10"/>
        <v>7800000</v>
      </c>
      <c r="T233" t="s">
        <v>219</v>
      </c>
      <c r="U233">
        <v>11173</v>
      </c>
      <c r="V233" s="2">
        <v>8330000</v>
      </c>
      <c r="W233" s="2">
        <v>9800000</v>
      </c>
      <c r="X233" s="2">
        <v>4102</v>
      </c>
      <c r="Y233" s="2">
        <v>137134913</v>
      </c>
      <c r="Z233" s="2">
        <v>191653000</v>
      </c>
      <c r="AA233">
        <v>27</v>
      </c>
      <c r="AB233" s="2">
        <v>889772</v>
      </c>
      <c r="AC233" s="2">
        <v>988500</v>
      </c>
      <c r="AD233">
        <v>0</v>
      </c>
      <c r="AE233" s="2">
        <v>0</v>
      </c>
      <c r="AF233" s="2">
        <v>0</v>
      </c>
      <c r="AG233" s="2">
        <v>0</v>
      </c>
      <c r="AH233">
        <v>0</v>
      </c>
      <c r="AI233" s="2">
        <v>0</v>
      </c>
      <c r="AJ233" s="2">
        <v>0</v>
      </c>
      <c r="AK233">
        <v>0</v>
      </c>
      <c r="AL233" s="2">
        <v>0</v>
      </c>
      <c r="AM233" s="2">
        <v>0</v>
      </c>
      <c r="AN233">
        <v>0</v>
      </c>
      <c r="AO233" s="2">
        <v>0</v>
      </c>
      <c r="AP233" s="2">
        <v>0</v>
      </c>
      <c r="AQ233">
        <v>0</v>
      </c>
      <c r="AR233">
        <v>0</v>
      </c>
      <c r="AS233" s="2">
        <v>9750</v>
      </c>
      <c r="AT233" s="2">
        <v>174832</v>
      </c>
      <c r="AU233" s="2">
        <v>4089</v>
      </c>
      <c r="AV233" s="2">
        <v>136850531</v>
      </c>
      <c r="AW233" s="2">
        <v>191276000</v>
      </c>
      <c r="AX233">
        <v>0</v>
      </c>
      <c r="AY233" s="2">
        <v>0</v>
      </c>
      <c r="AZ233" s="2">
        <v>0</v>
      </c>
      <c r="BA233">
        <v>0</v>
      </c>
      <c r="BB233" s="2">
        <v>0</v>
      </c>
      <c r="BC233" s="2">
        <v>0</v>
      </c>
      <c r="BD233">
        <v>0</v>
      </c>
      <c r="BE233" s="2">
        <v>0</v>
      </c>
      <c r="BF233" s="2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s="2">
        <v>54873056</v>
      </c>
      <c r="BN233" s="2">
        <v>80422500</v>
      </c>
      <c r="BO233" s="2">
        <v>6304227</v>
      </c>
      <c r="BP233" s="2">
        <v>8071000</v>
      </c>
      <c r="BQ233" s="2">
        <v>10423855</v>
      </c>
      <c r="BR233" s="2">
        <v>14859500</v>
      </c>
      <c r="BS233" s="2">
        <v>64753753</v>
      </c>
      <c r="BT233" s="2">
        <v>87153000</v>
      </c>
      <c r="BU233" s="3">
        <v>44411</v>
      </c>
      <c r="BV233" s="3">
        <v>44383</v>
      </c>
      <c r="BW233" s="3">
        <v>44412</v>
      </c>
      <c r="BX233">
        <v>4089</v>
      </c>
      <c r="BY233">
        <v>4089</v>
      </c>
      <c r="BZ233" t="s">
        <v>136</v>
      </c>
      <c r="CA233">
        <v>0</v>
      </c>
      <c r="CB233" s="2">
        <v>0</v>
      </c>
      <c r="CC233" s="2">
        <v>0</v>
      </c>
    </row>
    <row r="234" spans="1:81" x14ac:dyDescent="0.25">
      <c r="A234" t="s">
        <v>216</v>
      </c>
      <c r="B234" t="s">
        <v>217</v>
      </c>
      <c r="C234" t="s">
        <v>81</v>
      </c>
      <c r="D234" t="s">
        <v>218</v>
      </c>
      <c r="E234" t="s">
        <v>83</v>
      </c>
      <c r="F234" t="s">
        <v>84</v>
      </c>
      <c r="G234" t="s">
        <v>85</v>
      </c>
      <c r="H234" t="s">
        <v>86</v>
      </c>
      <c r="I234" t="s">
        <v>135</v>
      </c>
      <c r="J234" t="s">
        <v>107</v>
      </c>
      <c r="K234" t="s">
        <v>136</v>
      </c>
      <c r="L234" t="s">
        <v>99</v>
      </c>
      <c r="M234">
        <f t="shared" si="11"/>
        <v>11281</v>
      </c>
      <c r="N234" t="str">
        <f>VLOOKUP(M234,[1]data1!$G$2:$H$10,2,FALSE)</f>
        <v>M8A</v>
      </c>
      <c r="O234" t="s">
        <v>579</v>
      </c>
      <c r="P234" t="str">
        <f t="shared" si="9"/>
        <v>S043M8A</v>
      </c>
      <c r="Q234">
        <v>92400000</v>
      </c>
      <c r="R234">
        <v>0</v>
      </c>
      <c r="S234">
        <f t="shared" si="10"/>
        <v>92400000</v>
      </c>
      <c r="T234" t="s">
        <v>219</v>
      </c>
      <c r="U234">
        <v>11281</v>
      </c>
      <c r="V234" s="2">
        <v>101610000</v>
      </c>
      <c r="W234" s="2">
        <v>112900000</v>
      </c>
      <c r="X234" s="2">
        <v>59668</v>
      </c>
      <c r="Y234" s="2">
        <v>657349398</v>
      </c>
      <c r="Z234" s="2">
        <v>878562025</v>
      </c>
      <c r="AA234" s="2">
        <v>1172</v>
      </c>
      <c r="AB234" s="2">
        <v>10203918</v>
      </c>
      <c r="AC234" s="2">
        <v>11756225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>
        <v>0</v>
      </c>
      <c r="AL234" s="2">
        <v>0</v>
      </c>
      <c r="AM234" s="2">
        <v>0</v>
      </c>
      <c r="AN234">
        <v>0</v>
      </c>
      <c r="AO234" s="2">
        <v>0</v>
      </c>
      <c r="AP234" s="2">
        <v>0</v>
      </c>
      <c r="AQ234">
        <v>0</v>
      </c>
      <c r="AR234">
        <v>0</v>
      </c>
      <c r="AS234" s="2">
        <v>531916</v>
      </c>
      <c r="AT234" s="2">
        <v>1137878</v>
      </c>
      <c r="AU234" s="2">
        <v>59348</v>
      </c>
      <c r="AV234" s="2">
        <v>654512495</v>
      </c>
      <c r="AW234" s="2">
        <v>874926125</v>
      </c>
      <c r="AX234">
        <v>0</v>
      </c>
      <c r="AY234" s="2">
        <v>0</v>
      </c>
      <c r="AZ234" s="2">
        <v>0</v>
      </c>
      <c r="BA234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>
        <v>0</v>
      </c>
      <c r="BH234" s="2">
        <v>0</v>
      </c>
      <c r="BI234" s="2">
        <v>0</v>
      </c>
      <c r="BJ234">
        <v>0</v>
      </c>
      <c r="BK234" s="2">
        <v>0</v>
      </c>
      <c r="BL234" s="2">
        <v>0</v>
      </c>
      <c r="BM234" s="2">
        <v>185552425</v>
      </c>
      <c r="BN234" s="2">
        <v>242933275</v>
      </c>
      <c r="BO234" s="2">
        <v>88273330</v>
      </c>
      <c r="BP234" s="2">
        <v>114054400</v>
      </c>
      <c r="BQ234" s="2">
        <v>56025688</v>
      </c>
      <c r="BR234" s="2">
        <v>76513350</v>
      </c>
      <c r="BS234" s="2">
        <v>310754645</v>
      </c>
      <c r="BT234" s="2">
        <v>423556000</v>
      </c>
      <c r="BU234" s="3">
        <v>44411</v>
      </c>
      <c r="BV234" s="3">
        <v>44407</v>
      </c>
      <c r="BW234" s="3">
        <v>44412</v>
      </c>
      <c r="BX234">
        <v>59348</v>
      </c>
      <c r="BY234">
        <v>59348</v>
      </c>
      <c r="BZ234" t="s">
        <v>136</v>
      </c>
      <c r="CA234" s="2">
        <v>0</v>
      </c>
      <c r="CB234" s="2">
        <v>0</v>
      </c>
      <c r="CC234" s="2">
        <v>0</v>
      </c>
    </row>
    <row r="235" spans="1:81" x14ac:dyDescent="0.25">
      <c r="A235" t="s">
        <v>216</v>
      </c>
      <c r="B235" t="s">
        <v>217</v>
      </c>
      <c r="C235" t="s">
        <v>81</v>
      </c>
      <c r="D235" t="s">
        <v>218</v>
      </c>
      <c r="E235" t="s">
        <v>83</v>
      </c>
      <c r="F235" t="s">
        <v>84</v>
      </c>
      <c r="G235" t="s">
        <v>85</v>
      </c>
      <c r="H235" t="s">
        <v>86</v>
      </c>
      <c r="I235" t="s">
        <v>135</v>
      </c>
      <c r="J235" t="s">
        <v>107</v>
      </c>
      <c r="K235" t="s">
        <v>136</v>
      </c>
      <c r="L235" t="s">
        <v>99</v>
      </c>
      <c r="M235">
        <f t="shared" si="11"/>
        <v>11282</v>
      </c>
      <c r="N235" t="str">
        <f>VLOOKUP(M235,[1]data1!$G$2:$H$10,2,FALSE)</f>
        <v>M8B</v>
      </c>
      <c r="O235" t="s">
        <v>579</v>
      </c>
      <c r="P235" t="str">
        <f t="shared" si="9"/>
        <v>S043M8B</v>
      </c>
      <c r="Q235">
        <v>132400000</v>
      </c>
      <c r="R235">
        <v>0</v>
      </c>
      <c r="S235">
        <f t="shared" si="10"/>
        <v>132400000</v>
      </c>
      <c r="T235" t="s">
        <v>219</v>
      </c>
      <c r="U235">
        <v>11282</v>
      </c>
      <c r="V235" s="2">
        <v>145620000</v>
      </c>
      <c r="W235" s="2">
        <v>161800000</v>
      </c>
      <c r="X235" s="2">
        <v>78324</v>
      </c>
      <c r="Y235" s="2">
        <v>582794948</v>
      </c>
      <c r="Z235" s="2">
        <v>765877600</v>
      </c>
      <c r="AA235" s="2">
        <v>2082</v>
      </c>
      <c r="AB235" s="2">
        <v>12971367</v>
      </c>
      <c r="AC235" s="2">
        <v>15248600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71</v>
      </c>
      <c r="AL235" s="2">
        <v>403654</v>
      </c>
      <c r="AM235" s="2">
        <v>631250</v>
      </c>
      <c r="AN235" s="2">
        <v>0</v>
      </c>
      <c r="AO235" s="2">
        <v>0</v>
      </c>
      <c r="AP235" s="2">
        <v>0</v>
      </c>
      <c r="AQ235">
        <v>0</v>
      </c>
      <c r="AR235">
        <v>0</v>
      </c>
      <c r="AS235" s="2">
        <v>747986</v>
      </c>
      <c r="AT235" s="2">
        <v>611898</v>
      </c>
      <c r="AU235" s="2">
        <v>77238</v>
      </c>
      <c r="AV235" s="2">
        <v>577845221</v>
      </c>
      <c r="AW235" s="2">
        <v>759638450</v>
      </c>
      <c r="AX235" s="2">
        <v>0</v>
      </c>
      <c r="AY235" s="2">
        <v>0</v>
      </c>
      <c r="AZ235" s="2">
        <v>0</v>
      </c>
      <c r="BA235">
        <v>60</v>
      </c>
      <c r="BB235" s="2">
        <v>84766</v>
      </c>
      <c r="BC235" s="2">
        <v>120000</v>
      </c>
      <c r="BD235" s="2">
        <v>0</v>
      </c>
      <c r="BE235" s="2">
        <v>0</v>
      </c>
      <c r="BF235" s="2">
        <v>0</v>
      </c>
      <c r="BG235">
        <v>0</v>
      </c>
      <c r="BH235" s="2">
        <v>0</v>
      </c>
      <c r="BI235" s="2">
        <v>0</v>
      </c>
      <c r="BJ235">
        <v>0</v>
      </c>
      <c r="BK235" s="2">
        <v>0</v>
      </c>
      <c r="BL235" s="2">
        <v>0</v>
      </c>
      <c r="BM235" s="2">
        <v>292169503</v>
      </c>
      <c r="BN235" s="2">
        <v>363415900</v>
      </c>
      <c r="BO235" s="2">
        <v>167098784</v>
      </c>
      <c r="BP235" s="2">
        <v>232364800</v>
      </c>
      <c r="BQ235" s="2">
        <v>34347438</v>
      </c>
      <c r="BR235" s="2">
        <v>47278800</v>
      </c>
      <c r="BS235" s="2">
        <v>80903034</v>
      </c>
      <c r="BT235" s="2">
        <v>111962800</v>
      </c>
      <c r="BU235" s="3">
        <v>44411</v>
      </c>
      <c r="BV235" s="3">
        <v>44407</v>
      </c>
      <c r="BW235" s="3">
        <v>44412</v>
      </c>
      <c r="BX235">
        <v>77238</v>
      </c>
      <c r="BY235">
        <v>77238</v>
      </c>
      <c r="BZ235" t="s">
        <v>136</v>
      </c>
      <c r="CA235" s="2">
        <v>0</v>
      </c>
      <c r="CB235" s="2">
        <v>0</v>
      </c>
      <c r="CC235" s="2">
        <v>0</v>
      </c>
    </row>
    <row r="236" spans="1:81" x14ac:dyDescent="0.25">
      <c r="A236" t="s">
        <v>216</v>
      </c>
      <c r="B236" t="s">
        <v>217</v>
      </c>
      <c r="C236" t="s">
        <v>81</v>
      </c>
      <c r="D236" t="s">
        <v>218</v>
      </c>
      <c r="E236" t="s">
        <v>83</v>
      </c>
      <c r="F236" t="s">
        <v>84</v>
      </c>
      <c r="G236" t="s">
        <v>85</v>
      </c>
      <c r="H236" t="s">
        <v>86</v>
      </c>
      <c r="I236" t="s">
        <v>135</v>
      </c>
      <c r="J236" t="s">
        <v>107</v>
      </c>
      <c r="K236" t="s">
        <v>136</v>
      </c>
      <c r="L236" t="s">
        <v>99</v>
      </c>
      <c r="M236">
        <f t="shared" si="11"/>
        <v>11283</v>
      </c>
      <c r="N236" t="str">
        <f>VLOOKUP(M236,[1]data1!$G$2:$H$10,2,FALSE)</f>
        <v>M8C</v>
      </c>
      <c r="O236" t="s">
        <v>579</v>
      </c>
      <c r="P236" t="str">
        <f t="shared" si="9"/>
        <v>S043M8C</v>
      </c>
      <c r="Q236">
        <v>57300000</v>
      </c>
      <c r="R236">
        <v>0</v>
      </c>
      <c r="S236">
        <f t="shared" si="10"/>
        <v>57300000</v>
      </c>
      <c r="T236" t="s">
        <v>219</v>
      </c>
      <c r="U236">
        <v>11283</v>
      </c>
      <c r="V236" s="2">
        <v>63054000</v>
      </c>
      <c r="W236" s="2">
        <v>67800000</v>
      </c>
      <c r="X236" s="2">
        <v>29762</v>
      </c>
      <c r="Y236" s="2">
        <v>245616059</v>
      </c>
      <c r="Z236" s="2">
        <v>311719105</v>
      </c>
      <c r="AA236" s="2">
        <v>598</v>
      </c>
      <c r="AB236" s="2">
        <v>4534135</v>
      </c>
      <c r="AC236" s="2">
        <v>5092500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112</v>
      </c>
      <c r="AL236" s="2">
        <v>491077</v>
      </c>
      <c r="AM236" s="2">
        <v>641650</v>
      </c>
      <c r="AN236" s="2">
        <v>0</v>
      </c>
      <c r="AO236" s="2">
        <v>0</v>
      </c>
      <c r="AP236" s="2">
        <v>0</v>
      </c>
      <c r="AQ236">
        <v>0</v>
      </c>
      <c r="AR236">
        <v>0</v>
      </c>
      <c r="AS236" s="2">
        <v>103053</v>
      </c>
      <c r="AT236" s="2">
        <v>313666</v>
      </c>
      <c r="AU236" s="2">
        <v>29477</v>
      </c>
      <c r="AV236" s="2">
        <v>244039373</v>
      </c>
      <c r="AW236" s="2">
        <v>309725555</v>
      </c>
      <c r="AX236" s="2">
        <v>0</v>
      </c>
      <c r="AY236" s="2">
        <v>0</v>
      </c>
      <c r="AZ236" s="2">
        <v>0</v>
      </c>
      <c r="BA236" s="2">
        <v>17</v>
      </c>
      <c r="BB236" s="2">
        <v>68515</v>
      </c>
      <c r="BC236" s="2">
        <v>85000</v>
      </c>
      <c r="BD236" s="2">
        <v>0</v>
      </c>
      <c r="BE236" s="2">
        <v>0</v>
      </c>
      <c r="BF236" s="2">
        <v>0</v>
      </c>
      <c r="BG236">
        <v>0</v>
      </c>
      <c r="BH236" s="2">
        <v>0</v>
      </c>
      <c r="BI236" s="2">
        <v>0</v>
      </c>
      <c r="BJ236">
        <v>0</v>
      </c>
      <c r="BK236" s="2">
        <v>0</v>
      </c>
      <c r="BL236" s="2">
        <v>0</v>
      </c>
      <c r="BM236" s="2">
        <v>90901914</v>
      </c>
      <c r="BN236" s="2">
        <v>116217925</v>
      </c>
      <c r="BO236" s="2">
        <v>41132550</v>
      </c>
      <c r="BP236" s="2">
        <v>52912300</v>
      </c>
      <c r="BQ236" s="2">
        <v>40856619</v>
      </c>
      <c r="BR236" s="2">
        <v>51620750</v>
      </c>
      <c r="BS236" s="2">
        <v>66828730</v>
      </c>
      <c r="BT236" s="2">
        <v>83708680</v>
      </c>
      <c r="BU236" s="3">
        <v>44411</v>
      </c>
      <c r="BV236" s="3">
        <v>44411</v>
      </c>
      <c r="BW236" s="3">
        <v>44412</v>
      </c>
      <c r="BX236">
        <v>29477</v>
      </c>
      <c r="BY236">
        <v>29477</v>
      </c>
      <c r="BZ236" t="s">
        <v>136</v>
      </c>
      <c r="CA236" s="2">
        <v>14</v>
      </c>
      <c r="CB236" s="2">
        <v>68994</v>
      </c>
      <c r="CC236" s="2">
        <v>91050</v>
      </c>
    </row>
    <row r="237" spans="1:81" x14ac:dyDescent="0.25">
      <c r="A237" t="s">
        <v>216</v>
      </c>
      <c r="B237" t="s">
        <v>217</v>
      </c>
      <c r="C237" t="s">
        <v>81</v>
      </c>
      <c r="D237" t="s">
        <v>218</v>
      </c>
      <c r="E237" t="s">
        <v>83</v>
      </c>
      <c r="F237" t="s">
        <v>84</v>
      </c>
      <c r="G237" t="s">
        <v>85</v>
      </c>
      <c r="H237" t="s">
        <v>86</v>
      </c>
      <c r="I237" t="s">
        <v>135</v>
      </c>
      <c r="J237" t="s">
        <v>107</v>
      </c>
      <c r="K237" t="s">
        <v>136</v>
      </c>
      <c r="L237" t="s">
        <v>99</v>
      </c>
      <c r="M237">
        <f t="shared" si="11"/>
        <v>11384</v>
      </c>
      <c r="N237" t="str">
        <f>VLOOKUP(M237,[1]data1!$G$2:$H$10,2,FALSE)</f>
        <v>M8D</v>
      </c>
      <c r="O237" t="s">
        <v>579</v>
      </c>
      <c r="P237" t="str">
        <f t="shared" si="9"/>
        <v>S043M8D</v>
      </c>
      <c r="Q237">
        <v>24000000</v>
      </c>
      <c r="R237">
        <v>200000</v>
      </c>
      <c r="S237">
        <f t="shared" si="10"/>
        <v>24200000</v>
      </c>
      <c r="T237" t="s">
        <v>219</v>
      </c>
      <c r="U237">
        <v>11384</v>
      </c>
      <c r="V237" s="2">
        <v>26362000</v>
      </c>
      <c r="W237" s="2">
        <v>26900000</v>
      </c>
      <c r="X237" s="2">
        <v>2298</v>
      </c>
      <c r="Y237" s="2">
        <v>29325355</v>
      </c>
      <c r="Z237" s="2">
        <v>40238750</v>
      </c>
      <c r="AA237" s="2">
        <v>70</v>
      </c>
      <c r="AB237" s="2">
        <v>2930310</v>
      </c>
      <c r="AC237" s="2">
        <v>3080400</v>
      </c>
      <c r="AD237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>
        <v>0</v>
      </c>
      <c r="AL237" s="2">
        <v>0</v>
      </c>
      <c r="AM237" s="2">
        <v>0</v>
      </c>
      <c r="AN237">
        <v>0</v>
      </c>
      <c r="AO237" s="2">
        <v>0</v>
      </c>
      <c r="AP237" s="2">
        <v>0</v>
      </c>
      <c r="AQ237">
        <v>0</v>
      </c>
      <c r="AR237">
        <v>0</v>
      </c>
      <c r="AS237" s="2">
        <v>127610</v>
      </c>
      <c r="AT237" s="2">
        <v>102594</v>
      </c>
      <c r="AU237" s="2">
        <v>2243</v>
      </c>
      <c r="AV237" s="2">
        <v>26731382</v>
      </c>
      <c r="AW237" s="2">
        <v>37376250</v>
      </c>
      <c r="AX237">
        <v>0</v>
      </c>
      <c r="AY237" s="2">
        <v>0</v>
      </c>
      <c r="AZ237" s="2">
        <v>0</v>
      </c>
      <c r="BA237">
        <v>0</v>
      </c>
      <c r="BB237">
        <v>0</v>
      </c>
      <c r="BC237">
        <v>0</v>
      </c>
      <c r="BD237" s="2">
        <v>0</v>
      </c>
      <c r="BE237" s="2">
        <v>0</v>
      </c>
      <c r="BF237" s="2">
        <v>0</v>
      </c>
      <c r="BG237">
        <v>2</v>
      </c>
      <c r="BH237" s="2">
        <v>53646</v>
      </c>
      <c r="BI237" s="2">
        <v>30000</v>
      </c>
      <c r="BJ237">
        <v>0</v>
      </c>
      <c r="BK237" s="2">
        <v>-646</v>
      </c>
      <c r="BL237" s="2">
        <v>103200</v>
      </c>
      <c r="BM237" s="2">
        <v>16959305</v>
      </c>
      <c r="BN237" s="2">
        <v>24127600</v>
      </c>
      <c r="BO237" s="2">
        <v>6334354</v>
      </c>
      <c r="BP237" s="2">
        <v>8378650</v>
      </c>
      <c r="BQ237" s="2">
        <v>506462</v>
      </c>
      <c r="BR237" s="2">
        <v>825500</v>
      </c>
      <c r="BS237" s="2">
        <v>2931261</v>
      </c>
      <c r="BT237" s="2">
        <v>4044500</v>
      </c>
      <c r="BU237" s="3">
        <v>44411</v>
      </c>
      <c r="BV237" s="3">
        <v>44410</v>
      </c>
      <c r="BW237" s="3">
        <v>44412</v>
      </c>
      <c r="BX237">
        <v>2243</v>
      </c>
      <c r="BY237">
        <v>2243</v>
      </c>
      <c r="BZ237" t="s">
        <v>136</v>
      </c>
      <c r="CA237">
        <v>0</v>
      </c>
      <c r="CB237" s="2">
        <v>0</v>
      </c>
      <c r="CC237" s="2">
        <v>0</v>
      </c>
    </row>
    <row r="238" spans="1:81" x14ac:dyDescent="0.25">
      <c r="A238" t="s">
        <v>220</v>
      </c>
      <c r="B238" t="s">
        <v>221</v>
      </c>
      <c r="C238" t="s">
        <v>81</v>
      </c>
      <c r="D238" t="s">
        <v>222</v>
      </c>
      <c r="E238" t="s">
        <v>93</v>
      </c>
      <c r="F238" t="s">
        <v>84</v>
      </c>
      <c r="G238" t="s">
        <v>209</v>
      </c>
      <c r="H238" t="s">
        <v>223</v>
      </c>
      <c r="I238" t="s">
        <v>223</v>
      </c>
      <c r="J238" t="s">
        <v>107</v>
      </c>
      <c r="K238" t="s">
        <v>224</v>
      </c>
      <c r="L238" t="s">
        <v>99</v>
      </c>
      <c r="M238">
        <f t="shared" si="11"/>
        <v>11161</v>
      </c>
      <c r="N238" t="str">
        <f>VLOOKUP(M238,[1]data1!$G$2:$H$10,2,FALSE)</f>
        <v>M6A</v>
      </c>
      <c r="O238" t="s">
        <v>578</v>
      </c>
      <c r="P238" t="str">
        <f t="shared" si="9"/>
        <v>S045M6A</v>
      </c>
      <c r="Q238">
        <v>12400000</v>
      </c>
      <c r="R238">
        <v>400000</v>
      </c>
      <c r="S238">
        <f t="shared" si="10"/>
        <v>12800000</v>
      </c>
      <c r="T238" t="s">
        <v>225</v>
      </c>
      <c r="U238">
        <v>11161</v>
      </c>
      <c r="V238" s="2">
        <v>13650000</v>
      </c>
      <c r="W238" s="2">
        <v>19500000</v>
      </c>
      <c r="X238" s="2">
        <v>4090</v>
      </c>
      <c r="Y238" s="2">
        <v>141055768</v>
      </c>
      <c r="Z238" s="2">
        <v>262028930</v>
      </c>
      <c r="AA238" s="2">
        <v>40</v>
      </c>
      <c r="AB238" s="2">
        <v>2234664</v>
      </c>
      <c r="AC238" s="2">
        <v>3461100</v>
      </c>
      <c r="AD238">
        <v>0</v>
      </c>
      <c r="AE238">
        <v>0</v>
      </c>
      <c r="AF238">
        <v>0</v>
      </c>
      <c r="AG238">
        <v>0</v>
      </c>
      <c r="AH238" s="2">
        <v>0</v>
      </c>
      <c r="AI238" s="2">
        <v>0</v>
      </c>
      <c r="AJ238" s="2">
        <v>0</v>
      </c>
      <c r="AK238">
        <v>0</v>
      </c>
      <c r="AL238" s="2">
        <v>0</v>
      </c>
      <c r="AM238" s="2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s="2">
        <v>1002970</v>
      </c>
      <c r="AT238" s="2">
        <v>478362</v>
      </c>
      <c r="AU238" s="2">
        <v>4069</v>
      </c>
      <c r="AV238" s="2">
        <v>140143651</v>
      </c>
      <c r="AW238" s="2">
        <v>260191330</v>
      </c>
      <c r="AX238">
        <v>0</v>
      </c>
      <c r="AY238" s="2">
        <v>0</v>
      </c>
      <c r="AZ238" s="2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 s="2">
        <v>0</v>
      </c>
      <c r="BI238" s="2">
        <v>0</v>
      </c>
      <c r="BJ238">
        <v>0</v>
      </c>
      <c r="BK238" s="2">
        <v>0</v>
      </c>
      <c r="BL238" s="2">
        <v>0</v>
      </c>
      <c r="BM238" s="2">
        <v>39566869</v>
      </c>
      <c r="BN238" s="2">
        <v>72960100</v>
      </c>
      <c r="BO238" s="2">
        <v>25455223</v>
      </c>
      <c r="BP238" s="2">
        <v>50324430</v>
      </c>
      <c r="BQ238" s="2">
        <v>22670723</v>
      </c>
      <c r="BR238" s="2">
        <v>42576700</v>
      </c>
      <c r="BS238" s="2">
        <v>52450836</v>
      </c>
      <c r="BT238" s="2">
        <v>94330100</v>
      </c>
      <c r="BU238" s="3">
        <v>44411</v>
      </c>
      <c r="BV238" s="3">
        <v>44407</v>
      </c>
      <c r="BW238" s="3">
        <v>44412</v>
      </c>
      <c r="BX238">
        <v>4069</v>
      </c>
      <c r="BY238">
        <v>4069</v>
      </c>
      <c r="BZ238" t="s">
        <v>224</v>
      </c>
      <c r="CA238">
        <v>0</v>
      </c>
      <c r="CB238">
        <v>0</v>
      </c>
      <c r="CC238">
        <v>0</v>
      </c>
    </row>
    <row r="239" spans="1:81" x14ac:dyDescent="0.25">
      <c r="A239" t="s">
        <v>220</v>
      </c>
      <c r="B239" t="s">
        <v>221</v>
      </c>
      <c r="C239" t="s">
        <v>81</v>
      </c>
      <c r="D239" t="s">
        <v>222</v>
      </c>
      <c r="E239" t="s">
        <v>93</v>
      </c>
      <c r="F239" t="s">
        <v>84</v>
      </c>
      <c r="G239" t="s">
        <v>209</v>
      </c>
      <c r="H239" t="s">
        <v>223</v>
      </c>
      <c r="I239" t="s">
        <v>223</v>
      </c>
      <c r="J239" t="s">
        <v>107</v>
      </c>
      <c r="K239" t="s">
        <v>224</v>
      </c>
      <c r="L239" t="s">
        <v>99</v>
      </c>
      <c r="M239">
        <f t="shared" si="11"/>
        <v>11162</v>
      </c>
      <c r="N239" t="str">
        <f>VLOOKUP(M239,[1]data1!$G$2:$H$10,2,FALSE)</f>
        <v>M6B</v>
      </c>
      <c r="O239" t="s">
        <v>578</v>
      </c>
      <c r="P239" t="str">
        <f t="shared" si="9"/>
        <v>S045M6B</v>
      </c>
      <c r="Q239">
        <v>2900000</v>
      </c>
      <c r="R239">
        <v>200000</v>
      </c>
      <c r="S239">
        <f t="shared" si="10"/>
        <v>3100000</v>
      </c>
      <c r="T239" t="s">
        <v>225</v>
      </c>
      <c r="U239">
        <v>11162</v>
      </c>
      <c r="V239" s="2">
        <v>3220000</v>
      </c>
      <c r="W239" s="2">
        <v>4600000</v>
      </c>
      <c r="X239" s="2">
        <v>5152</v>
      </c>
      <c r="Y239" s="2">
        <v>85040209</v>
      </c>
      <c r="Z239" s="2">
        <v>131565929</v>
      </c>
      <c r="AA239" s="2">
        <v>15</v>
      </c>
      <c r="AB239" s="2">
        <v>625636</v>
      </c>
      <c r="AC239" s="2">
        <v>716700</v>
      </c>
      <c r="AD239">
        <v>0</v>
      </c>
      <c r="AE239">
        <v>0</v>
      </c>
      <c r="AF239">
        <v>0</v>
      </c>
      <c r="AG239">
        <v>0</v>
      </c>
      <c r="AH239" s="2">
        <v>0</v>
      </c>
      <c r="AI239" s="2">
        <v>0</v>
      </c>
      <c r="AJ239" s="2">
        <v>0</v>
      </c>
      <c r="AK239">
        <v>0</v>
      </c>
      <c r="AL239" s="2">
        <v>0</v>
      </c>
      <c r="AM239" s="2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 s="2">
        <v>28500</v>
      </c>
      <c r="AT239" s="2">
        <v>225614</v>
      </c>
      <c r="AU239" s="2">
        <v>5148</v>
      </c>
      <c r="AV239" s="2">
        <v>84961916</v>
      </c>
      <c r="AW239" s="2">
        <v>131462929</v>
      </c>
      <c r="AX239" s="2">
        <v>0</v>
      </c>
      <c r="AY239" s="2">
        <v>0</v>
      </c>
      <c r="AZ239" s="2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 s="2">
        <v>0</v>
      </c>
      <c r="BI239" s="2">
        <v>0</v>
      </c>
      <c r="BJ239">
        <v>0</v>
      </c>
      <c r="BK239" s="2">
        <v>0</v>
      </c>
      <c r="BL239" s="2">
        <v>0</v>
      </c>
      <c r="BM239" s="2">
        <v>17968531</v>
      </c>
      <c r="BN239" s="2">
        <v>34813700</v>
      </c>
      <c r="BO239" s="2">
        <v>11720731</v>
      </c>
      <c r="BP239" s="2">
        <v>21723500</v>
      </c>
      <c r="BQ239" s="2">
        <v>10249164</v>
      </c>
      <c r="BR239" s="2">
        <v>18724800</v>
      </c>
      <c r="BS239" s="2">
        <v>45023490</v>
      </c>
      <c r="BT239" s="2">
        <v>56200929</v>
      </c>
      <c r="BU239" s="3">
        <v>44411</v>
      </c>
      <c r="BV239" s="3">
        <v>44401</v>
      </c>
      <c r="BW239" s="3">
        <v>44412</v>
      </c>
      <c r="BX239">
        <v>5148</v>
      </c>
      <c r="BY239">
        <v>5148</v>
      </c>
      <c r="BZ239" t="s">
        <v>224</v>
      </c>
      <c r="CA239">
        <v>0</v>
      </c>
      <c r="CB239">
        <v>0</v>
      </c>
      <c r="CC239">
        <v>0</v>
      </c>
    </row>
    <row r="240" spans="1:81" x14ac:dyDescent="0.25">
      <c r="A240" t="s">
        <v>220</v>
      </c>
      <c r="B240" t="s">
        <v>221</v>
      </c>
      <c r="C240" t="s">
        <v>81</v>
      </c>
      <c r="D240" t="s">
        <v>222</v>
      </c>
      <c r="E240" t="s">
        <v>93</v>
      </c>
      <c r="F240" t="s">
        <v>84</v>
      </c>
      <c r="G240" t="s">
        <v>209</v>
      </c>
      <c r="H240" t="s">
        <v>223</v>
      </c>
      <c r="I240" t="s">
        <v>223</v>
      </c>
      <c r="J240" t="s">
        <v>107</v>
      </c>
      <c r="K240" t="s">
        <v>224</v>
      </c>
      <c r="L240" t="s">
        <v>99</v>
      </c>
      <c r="M240">
        <f t="shared" si="11"/>
        <v>11171</v>
      </c>
      <c r="N240" t="str">
        <f>VLOOKUP(M240,[1]data1!$G$2:$H$10,2,FALSE)</f>
        <v>M7A</v>
      </c>
      <c r="O240" t="s">
        <v>578</v>
      </c>
      <c r="P240" t="str">
        <f t="shared" si="9"/>
        <v>S045M7A</v>
      </c>
      <c r="Q240">
        <v>14800000</v>
      </c>
      <c r="R240">
        <v>0</v>
      </c>
      <c r="S240">
        <f t="shared" si="10"/>
        <v>14800000</v>
      </c>
      <c r="T240" t="s">
        <v>225</v>
      </c>
      <c r="U240">
        <v>11171</v>
      </c>
      <c r="V240" s="2">
        <v>16275000</v>
      </c>
      <c r="W240" s="2">
        <v>21700000</v>
      </c>
      <c r="X240" s="2">
        <v>3882</v>
      </c>
      <c r="Y240" s="2">
        <v>117419505</v>
      </c>
      <c r="Z240" s="2">
        <v>219052600</v>
      </c>
      <c r="AA240" s="2">
        <v>22</v>
      </c>
      <c r="AB240" s="2">
        <v>965909</v>
      </c>
      <c r="AC240" s="2">
        <v>1408200</v>
      </c>
      <c r="AD240">
        <v>0</v>
      </c>
      <c r="AE240">
        <v>0</v>
      </c>
      <c r="AF240">
        <v>0</v>
      </c>
      <c r="AG240">
        <v>0</v>
      </c>
      <c r="AH240" s="2">
        <v>0</v>
      </c>
      <c r="AI240" s="2">
        <v>0</v>
      </c>
      <c r="AJ240" s="2">
        <v>0</v>
      </c>
      <c r="AK240">
        <v>0</v>
      </c>
      <c r="AL240" s="2">
        <v>0</v>
      </c>
      <c r="AM240" s="2">
        <v>0</v>
      </c>
      <c r="AN240">
        <v>0</v>
      </c>
      <c r="AO240" s="2">
        <v>0</v>
      </c>
      <c r="AP240" s="2">
        <v>0</v>
      </c>
      <c r="AQ240">
        <v>0</v>
      </c>
      <c r="AR240">
        <v>0</v>
      </c>
      <c r="AS240" s="2">
        <v>345700</v>
      </c>
      <c r="AT240" s="2">
        <v>229768</v>
      </c>
      <c r="AU240" s="2">
        <v>3870</v>
      </c>
      <c r="AV240" s="2">
        <v>117058482</v>
      </c>
      <c r="AW240" s="2">
        <v>218342900</v>
      </c>
      <c r="AX240">
        <v>0</v>
      </c>
      <c r="AY240" s="2">
        <v>0</v>
      </c>
      <c r="AZ240" s="2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 s="2">
        <v>0</v>
      </c>
      <c r="BI240" s="2">
        <v>0</v>
      </c>
      <c r="BJ240">
        <v>0</v>
      </c>
      <c r="BK240" s="2">
        <v>0</v>
      </c>
      <c r="BL240" s="2">
        <v>0</v>
      </c>
      <c r="BM240" s="2">
        <v>47788755</v>
      </c>
      <c r="BN240" s="2">
        <v>88363700</v>
      </c>
      <c r="BO240" s="2">
        <v>19089018</v>
      </c>
      <c r="BP240" s="2">
        <v>37672400</v>
      </c>
      <c r="BQ240" s="2">
        <v>9295425</v>
      </c>
      <c r="BR240" s="2">
        <v>17858800</v>
      </c>
      <c r="BS240" s="2">
        <v>40885284</v>
      </c>
      <c r="BT240" s="2">
        <v>74448000</v>
      </c>
      <c r="BU240" s="3">
        <v>44411</v>
      </c>
      <c r="BV240" s="3">
        <v>44407</v>
      </c>
      <c r="BW240" s="3">
        <v>44412</v>
      </c>
      <c r="BX240">
        <v>3870</v>
      </c>
      <c r="BY240">
        <v>3870</v>
      </c>
      <c r="BZ240" t="s">
        <v>224</v>
      </c>
      <c r="CA240">
        <v>0</v>
      </c>
      <c r="CB240">
        <v>0</v>
      </c>
      <c r="CC240">
        <v>0</v>
      </c>
    </row>
    <row r="241" spans="1:81" x14ac:dyDescent="0.25">
      <c r="A241" t="s">
        <v>220</v>
      </c>
      <c r="B241" t="s">
        <v>221</v>
      </c>
      <c r="C241" t="s">
        <v>81</v>
      </c>
      <c r="D241" t="s">
        <v>222</v>
      </c>
      <c r="E241" t="s">
        <v>93</v>
      </c>
      <c r="F241" t="s">
        <v>84</v>
      </c>
      <c r="G241" t="s">
        <v>209</v>
      </c>
      <c r="H241" t="s">
        <v>223</v>
      </c>
      <c r="I241" t="s">
        <v>223</v>
      </c>
      <c r="J241" t="s">
        <v>107</v>
      </c>
      <c r="K241" t="s">
        <v>224</v>
      </c>
      <c r="L241" t="s">
        <v>99</v>
      </c>
      <c r="M241">
        <f t="shared" si="11"/>
        <v>11172</v>
      </c>
      <c r="N241" t="str">
        <f>VLOOKUP(M241,[1]data1!$G$2:$H$10,2,FALSE)</f>
        <v>M7B</v>
      </c>
      <c r="O241" t="s">
        <v>578</v>
      </c>
      <c r="P241" t="str">
        <f t="shared" si="9"/>
        <v>S045M7B</v>
      </c>
      <c r="Q241">
        <v>11500000</v>
      </c>
      <c r="R241">
        <v>0</v>
      </c>
      <c r="S241">
        <f t="shared" si="10"/>
        <v>11500000</v>
      </c>
      <c r="T241" t="s">
        <v>225</v>
      </c>
      <c r="U241">
        <v>11172</v>
      </c>
      <c r="V241" s="2">
        <v>12628000</v>
      </c>
      <c r="W241" s="2">
        <v>16400000</v>
      </c>
      <c r="X241" s="2">
        <v>5612</v>
      </c>
      <c r="Y241" s="2">
        <v>104182419</v>
      </c>
      <c r="Z241" s="2">
        <v>183248300</v>
      </c>
      <c r="AA241" s="2">
        <v>27</v>
      </c>
      <c r="AB241" s="2">
        <v>752274</v>
      </c>
      <c r="AC241" s="2">
        <v>837000</v>
      </c>
      <c r="AD241">
        <v>0</v>
      </c>
      <c r="AE241">
        <v>0</v>
      </c>
      <c r="AF241">
        <v>0</v>
      </c>
      <c r="AG241">
        <v>0</v>
      </c>
      <c r="AH241" s="2">
        <v>0</v>
      </c>
      <c r="AI241" s="2">
        <v>0</v>
      </c>
      <c r="AJ241" s="2">
        <v>0</v>
      </c>
      <c r="AK241">
        <v>0</v>
      </c>
      <c r="AL241" s="2">
        <v>0</v>
      </c>
      <c r="AM241" s="2">
        <v>0</v>
      </c>
      <c r="AN241">
        <v>0</v>
      </c>
      <c r="AO241" s="2">
        <v>0</v>
      </c>
      <c r="AP241" s="2">
        <v>0</v>
      </c>
      <c r="AQ241">
        <v>0</v>
      </c>
      <c r="AR241">
        <v>0</v>
      </c>
      <c r="AS241" s="2">
        <v>48500</v>
      </c>
      <c r="AT241" s="2">
        <v>298146</v>
      </c>
      <c r="AU241" s="2">
        <v>5604</v>
      </c>
      <c r="AV241" s="2">
        <v>104056193</v>
      </c>
      <c r="AW241" s="2">
        <v>183019300</v>
      </c>
      <c r="AX241">
        <v>0</v>
      </c>
      <c r="AY241" s="2">
        <v>0</v>
      </c>
      <c r="AZ241" s="2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 s="2">
        <v>0</v>
      </c>
      <c r="BI241" s="2">
        <v>0</v>
      </c>
      <c r="BJ241">
        <v>0</v>
      </c>
      <c r="BK241" s="2">
        <v>0</v>
      </c>
      <c r="BL241" s="2">
        <v>0</v>
      </c>
      <c r="BM241" s="2">
        <v>23748031</v>
      </c>
      <c r="BN241" s="2">
        <v>43892400</v>
      </c>
      <c r="BO241" s="2">
        <v>30221166</v>
      </c>
      <c r="BP241" s="2">
        <v>58552400</v>
      </c>
      <c r="BQ241" s="2">
        <v>5954596</v>
      </c>
      <c r="BR241" s="2">
        <v>11496500</v>
      </c>
      <c r="BS241" s="2">
        <v>44132400</v>
      </c>
      <c r="BT241" s="2">
        <v>69078000</v>
      </c>
      <c r="BU241" s="3">
        <v>44411</v>
      </c>
      <c r="BV241" s="3">
        <v>44403</v>
      </c>
      <c r="BW241" s="3">
        <v>44412</v>
      </c>
      <c r="BX241">
        <v>5604</v>
      </c>
      <c r="BY241">
        <v>5604</v>
      </c>
      <c r="BZ241" t="s">
        <v>224</v>
      </c>
      <c r="CA241">
        <v>0</v>
      </c>
      <c r="CB241">
        <v>0</v>
      </c>
      <c r="CC241">
        <v>0</v>
      </c>
    </row>
    <row r="242" spans="1:81" x14ac:dyDescent="0.25">
      <c r="A242" t="s">
        <v>220</v>
      </c>
      <c r="B242" t="s">
        <v>221</v>
      </c>
      <c r="C242" t="s">
        <v>81</v>
      </c>
      <c r="D242" t="s">
        <v>222</v>
      </c>
      <c r="E242" t="s">
        <v>93</v>
      </c>
      <c r="F242" t="s">
        <v>84</v>
      </c>
      <c r="G242" t="s">
        <v>209</v>
      </c>
      <c r="H242" t="s">
        <v>223</v>
      </c>
      <c r="I242" t="s">
        <v>223</v>
      </c>
      <c r="J242" t="s">
        <v>107</v>
      </c>
      <c r="K242" t="s">
        <v>224</v>
      </c>
      <c r="L242" t="s">
        <v>99</v>
      </c>
      <c r="M242">
        <f t="shared" si="11"/>
        <v>11173</v>
      </c>
      <c r="N242" t="str">
        <f>VLOOKUP(M242,[1]data1!$G$2:$H$10,2,FALSE)</f>
        <v>M7C</v>
      </c>
      <c r="O242" t="s">
        <v>578</v>
      </c>
      <c r="P242" t="str">
        <f t="shared" si="9"/>
        <v>S045M7C</v>
      </c>
      <c r="Q242">
        <v>8600000</v>
      </c>
      <c r="R242">
        <v>0</v>
      </c>
      <c r="S242">
        <f t="shared" si="10"/>
        <v>8600000</v>
      </c>
      <c r="T242" t="s">
        <v>225</v>
      </c>
      <c r="U242">
        <v>11173</v>
      </c>
      <c r="V242" s="2">
        <v>9435000</v>
      </c>
      <c r="W242" s="2">
        <v>11100000</v>
      </c>
      <c r="X242" s="2">
        <v>3229</v>
      </c>
      <c r="Y242" s="2">
        <v>149902301</v>
      </c>
      <c r="Z242" s="2">
        <v>235407500</v>
      </c>
      <c r="AA242">
        <v>9</v>
      </c>
      <c r="AB242" s="2">
        <v>143637</v>
      </c>
      <c r="AC242" s="2">
        <v>161000</v>
      </c>
      <c r="AD242">
        <v>0</v>
      </c>
      <c r="AE242" s="2">
        <v>0</v>
      </c>
      <c r="AF242" s="2">
        <v>0</v>
      </c>
      <c r="AG242" s="2">
        <v>0</v>
      </c>
      <c r="AH242">
        <v>0</v>
      </c>
      <c r="AI242" s="2">
        <v>0</v>
      </c>
      <c r="AJ242" s="2">
        <v>0</v>
      </c>
      <c r="AK242">
        <v>0</v>
      </c>
      <c r="AL242" s="2">
        <v>0</v>
      </c>
      <c r="AM242" s="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s="2">
        <v>3000</v>
      </c>
      <c r="AT242" s="2">
        <v>48250</v>
      </c>
      <c r="AU242" s="2">
        <v>3223</v>
      </c>
      <c r="AV242" s="2">
        <v>149858845</v>
      </c>
      <c r="AW242" s="2">
        <v>235332000</v>
      </c>
      <c r="AX242">
        <v>0</v>
      </c>
      <c r="AY242" s="2">
        <v>0</v>
      </c>
      <c r="AZ242" s="2">
        <v>0</v>
      </c>
      <c r="BA242">
        <v>0</v>
      </c>
      <c r="BB242">
        <v>0</v>
      </c>
      <c r="BC242">
        <v>0</v>
      </c>
      <c r="BD242">
        <v>0</v>
      </c>
      <c r="BE242" s="2">
        <v>0</v>
      </c>
      <c r="BF242" s="2">
        <v>0</v>
      </c>
      <c r="BG242">
        <v>0</v>
      </c>
      <c r="BH242" s="2">
        <v>0</v>
      </c>
      <c r="BI242" s="2">
        <v>0</v>
      </c>
      <c r="BJ242">
        <v>0</v>
      </c>
      <c r="BK242" s="2">
        <v>0</v>
      </c>
      <c r="BL242" s="2">
        <v>0</v>
      </c>
      <c r="BM242" s="2">
        <v>59687169</v>
      </c>
      <c r="BN242" s="2">
        <v>91958300</v>
      </c>
      <c r="BO242" s="2">
        <v>10891279</v>
      </c>
      <c r="BP242" s="2">
        <v>17013000</v>
      </c>
      <c r="BQ242" s="2">
        <v>8863242</v>
      </c>
      <c r="BR242" s="2">
        <v>13688300</v>
      </c>
      <c r="BS242" s="2">
        <v>70417155</v>
      </c>
      <c r="BT242" s="2">
        <v>112672400</v>
      </c>
      <c r="BU242" s="3">
        <v>44411</v>
      </c>
      <c r="BV242" s="3">
        <v>44405</v>
      </c>
      <c r="BW242" s="3">
        <v>44412</v>
      </c>
      <c r="BX242">
        <v>3223</v>
      </c>
      <c r="BY242">
        <v>3223</v>
      </c>
      <c r="BZ242" t="s">
        <v>224</v>
      </c>
      <c r="CA242">
        <v>0</v>
      </c>
      <c r="CB242">
        <v>0</v>
      </c>
      <c r="CC242">
        <v>0</v>
      </c>
    </row>
    <row r="243" spans="1:81" x14ac:dyDescent="0.25">
      <c r="A243" t="s">
        <v>220</v>
      </c>
      <c r="B243" t="s">
        <v>221</v>
      </c>
      <c r="C243" t="s">
        <v>81</v>
      </c>
      <c r="D243" t="s">
        <v>222</v>
      </c>
      <c r="E243" t="s">
        <v>93</v>
      </c>
      <c r="F243" t="s">
        <v>84</v>
      </c>
      <c r="G243" t="s">
        <v>209</v>
      </c>
      <c r="H243" t="s">
        <v>223</v>
      </c>
      <c r="I243" t="s">
        <v>223</v>
      </c>
      <c r="J243" t="s">
        <v>107</v>
      </c>
      <c r="K243" t="s">
        <v>224</v>
      </c>
      <c r="L243" t="s">
        <v>99</v>
      </c>
      <c r="M243">
        <f t="shared" si="11"/>
        <v>11281</v>
      </c>
      <c r="N243" t="str">
        <f>VLOOKUP(M243,[1]data1!$G$2:$H$10,2,FALSE)</f>
        <v>M8A</v>
      </c>
      <c r="O243" t="s">
        <v>579</v>
      </c>
      <c r="P243" t="str">
        <f t="shared" si="9"/>
        <v>S045M8A</v>
      </c>
      <c r="Q243">
        <v>48000000</v>
      </c>
      <c r="R243">
        <v>0</v>
      </c>
      <c r="S243">
        <f t="shared" si="10"/>
        <v>48000000</v>
      </c>
      <c r="T243" t="s">
        <v>225</v>
      </c>
      <c r="U243">
        <v>11281</v>
      </c>
      <c r="V243" s="2">
        <v>52830000</v>
      </c>
      <c r="W243" s="2">
        <v>58700000</v>
      </c>
      <c r="X243" s="2">
        <v>23964</v>
      </c>
      <c r="Y243" s="2">
        <v>258288485</v>
      </c>
      <c r="Z243" s="2">
        <v>351570175</v>
      </c>
      <c r="AA243" s="2">
        <v>244</v>
      </c>
      <c r="AB243" s="2">
        <v>3321553</v>
      </c>
      <c r="AC243" s="2">
        <v>3876225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>
        <v>0</v>
      </c>
      <c r="AL243">
        <v>0</v>
      </c>
      <c r="AM243">
        <v>0</v>
      </c>
      <c r="AN243">
        <v>0</v>
      </c>
      <c r="AO243" s="2">
        <v>0</v>
      </c>
      <c r="AP243" s="2">
        <v>0</v>
      </c>
      <c r="AQ243">
        <v>0</v>
      </c>
      <c r="AR243">
        <v>0</v>
      </c>
      <c r="AS243" s="2">
        <v>239727</v>
      </c>
      <c r="AT243" s="2">
        <v>421860</v>
      </c>
      <c r="AU243" s="2">
        <v>23871</v>
      </c>
      <c r="AV243" s="2">
        <v>257233826</v>
      </c>
      <c r="AW243" s="2">
        <v>350145025</v>
      </c>
      <c r="AX243" s="2">
        <v>0</v>
      </c>
      <c r="AY243" s="2">
        <v>0</v>
      </c>
      <c r="AZ243" s="2">
        <v>0</v>
      </c>
      <c r="BA243">
        <v>0</v>
      </c>
      <c r="BB243">
        <v>0</v>
      </c>
      <c r="BC243">
        <v>0</v>
      </c>
      <c r="BD243" s="2">
        <v>0</v>
      </c>
      <c r="BE243" s="2">
        <v>0</v>
      </c>
      <c r="BF243" s="2">
        <v>0</v>
      </c>
      <c r="BG243">
        <v>0</v>
      </c>
      <c r="BH243" s="2">
        <v>0</v>
      </c>
      <c r="BI243" s="2">
        <v>0</v>
      </c>
      <c r="BJ243">
        <v>0</v>
      </c>
      <c r="BK243" s="2">
        <v>0</v>
      </c>
      <c r="BL243" s="2">
        <v>0</v>
      </c>
      <c r="BM243" s="2">
        <v>28343713</v>
      </c>
      <c r="BN243" s="2">
        <v>37814175</v>
      </c>
      <c r="BO243" s="2">
        <v>114748210</v>
      </c>
      <c r="BP243" s="2">
        <v>154644875</v>
      </c>
      <c r="BQ243" s="2">
        <v>18735512</v>
      </c>
      <c r="BR243" s="2">
        <v>24790800</v>
      </c>
      <c r="BS243" s="2">
        <v>95406391</v>
      </c>
      <c r="BT243" s="2">
        <v>132895175</v>
      </c>
      <c r="BU243" s="3">
        <v>44411</v>
      </c>
      <c r="BV243" s="3">
        <v>44401</v>
      </c>
      <c r="BW243" s="3">
        <v>44412</v>
      </c>
      <c r="BX243">
        <v>23871</v>
      </c>
      <c r="BY243">
        <v>23871</v>
      </c>
      <c r="BZ243" t="s">
        <v>224</v>
      </c>
      <c r="CA243">
        <v>0</v>
      </c>
      <c r="CB243">
        <v>0</v>
      </c>
      <c r="CC243">
        <v>0</v>
      </c>
    </row>
    <row r="244" spans="1:81" x14ac:dyDescent="0.25">
      <c r="A244" t="s">
        <v>220</v>
      </c>
      <c r="B244" t="s">
        <v>221</v>
      </c>
      <c r="C244" t="s">
        <v>81</v>
      </c>
      <c r="D244" t="s">
        <v>222</v>
      </c>
      <c r="E244" t="s">
        <v>93</v>
      </c>
      <c r="F244" t="s">
        <v>84</v>
      </c>
      <c r="G244" t="s">
        <v>209</v>
      </c>
      <c r="H244" t="s">
        <v>223</v>
      </c>
      <c r="I244" t="s">
        <v>223</v>
      </c>
      <c r="J244" t="s">
        <v>107</v>
      </c>
      <c r="K244" t="s">
        <v>224</v>
      </c>
      <c r="L244" t="s">
        <v>99</v>
      </c>
      <c r="M244">
        <f t="shared" si="11"/>
        <v>11282</v>
      </c>
      <c r="N244" t="str">
        <f>VLOOKUP(M244,[1]data1!$G$2:$H$10,2,FALSE)</f>
        <v>M8B</v>
      </c>
      <c r="O244" t="s">
        <v>579</v>
      </c>
      <c r="P244" t="str">
        <f t="shared" si="9"/>
        <v>S045M8B</v>
      </c>
      <c r="Q244">
        <v>105800000</v>
      </c>
      <c r="R244">
        <v>0</v>
      </c>
      <c r="S244">
        <f t="shared" si="10"/>
        <v>105800000</v>
      </c>
      <c r="T244" t="s">
        <v>225</v>
      </c>
      <c r="U244">
        <v>11282</v>
      </c>
      <c r="V244" s="2">
        <v>116370000</v>
      </c>
      <c r="W244" s="2">
        <v>129300000</v>
      </c>
      <c r="X244" s="2">
        <v>27128</v>
      </c>
      <c r="Y244" s="2">
        <v>200201091</v>
      </c>
      <c r="Z244" s="2">
        <v>261015675</v>
      </c>
      <c r="AA244" s="2">
        <v>884</v>
      </c>
      <c r="AB244" s="2">
        <v>4373015</v>
      </c>
      <c r="AC244" s="2">
        <v>5122025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>
        <v>0</v>
      </c>
      <c r="AR244">
        <v>0</v>
      </c>
      <c r="AS244" s="2">
        <v>337185</v>
      </c>
      <c r="AT244" s="2">
        <v>162984</v>
      </c>
      <c r="AU244" s="2">
        <v>26377</v>
      </c>
      <c r="AV244" s="2">
        <v>197417777</v>
      </c>
      <c r="AW244" s="2">
        <v>257654250</v>
      </c>
      <c r="AX244" s="2">
        <v>0</v>
      </c>
      <c r="AY244" s="2">
        <v>0</v>
      </c>
      <c r="AZ244" s="2">
        <v>0</v>
      </c>
      <c r="BA244">
        <v>0</v>
      </c>
      <c r="BB244">
        <v>0</v>
      </c>
      <c r="BC244">
        <v>0</v>
      </c>
      <c r="BD244" s="2">
        <v>2016</v>
      </c>
      <c r="BE244" s="2">
        <v>9050685</v>
      </c>
      <c r="BF244" s="2">
        <v>12282200</v>
      </c>
      <c r="BG244">
        <v>0</v>
      </c>
      <c r="BH244" s="2">
        <v>0</v>
      </c>
      <c r="BI244" s="2">
        <v>0</v>
      </c>
      <c r="BJ244">
        <v>0</v>
      </c>
      <c r="BK244" s="2">
        <v>0</v>
      </c>
      <c r="BL244" s="2">
        <v>0</v>
      </c>
      <c r="BM244" s="2">
        <v>76577668</v>
      </c>
      <c r="BN244" s="2">
        <v>102585450</v>
      </c>
      <c r="BO244" s="2">
        <v>84000644</v>
      </c>
      <c r="BP244" s="2">
        <v>105683725</v>
      </c>
      <c r="BQ244" s="2">
        <v>12175339</v>
      </c>
      <c r="BR244" s="2">
        <v>16075050</v>
      </c>
      <c r="BS244" s="2">
        <v>24461565</v>
      </c>
      <c r="BT244" s="2">
        <v>33024275</v>
      </c>
      <c r="BU244" s="3">
        <v>44411</v>
      </c>
      <c r="BV244" s="3">
        <v>44408</v>
      </c>
      <c r="BW244" s="3">
        <v>44412</v>
      </c>
      <c r="BX244">
        <v>26377</v>
      </c>
      <c r="BY244">
        <v>26377</v>
      </c>
      <c r="BZ244" t="s">
        <v>224</v>
      </c>
      <c r="CA244">
        <v>0</v>
      </c>
      <c r="CB244">
        <v>0</v>
      </c>
      <c r="CC244">
        <v>0</v>
      </c>
    </row>
    <row r="245" spans="1:81" x14ac:dyDescent="0.25">
      <c r="A245" t="s">
        <v>220</v>
      </c>
      <c r="B245" t="s">
        <v>221</v>
      </c>
      <c r="C245" t="s">
        <v>81</v>
      </c>
      <c r="D245" t="s">
        <v>222</v>
      </c>
      <c r="E245" t="s">
        <v>93</v>
      </c>
      <c r="F245" t="s">
        <v>84</v>
      </c>
      <c r="G245" t="s">
        <v>209</v>
      </c>
      <c r="H245" t="s">
        <v>223</v>
      </c>
      <c r="I245" t="s">
        <v>223</v>
      </c>
      <c r="J245" t="s">
        <v>107</v>
      </c>
      <c r="K245" t="s">
        <v>224</v>
      </c>
      <c r="L245" t="s">
        <v>99</v>
      </c>
      <c r="M245">
        <f t="shared" si="11"/>
        <v>11283</v>
      </c>
      <c r="N245" t="str">
        <f>VLOOKUP(M245,[1]data1!$G$2:$H$10,2,FALSE)</f>
        <v>M8C</v>
      </c>
      <c r="O245" t="s">
        <v>579</v>
      </c>
      <c r="P245" t="str">
        <f t="shared" si="9"/>
        <v>S045M8C</v>
      </c>
      <c r="Q245">
        <v>38500000</v>
      </c>
      <c r="R245">
        <v>0</v>
      </c>
      <c r="S245">
        <f t="shared" si="10"/>
        <v>38500000</v>
      </c>
      <c r="T245" t="s">
        <v>225</v>
      </c>
      <c r="U245">
        <v>11283</v>
      </c>
      <c r="V245" s="2">
        <v>42315000</v>
      </c>
      <c r="W245" s="2">
        <v>45500000</v>
      </c>
      <c r="X245" s="2">
        <v>17699</v>
      </c>
      <c r="Y245" s="2">
        <v>163302825</v>
      </c>
      <c r="Z245" s="2">
        <v>203575690</v>
      </c>
      <c r="AA245" s="2">
        <v>378</v>
      </c>
      <c r="AB245" s="2">
        <v>2173670</v>
      </c>
      <c r="AC245" s="2">
        <v>2413800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>
        <v>0</v>
      </c>
      <c r="AL245" s="2">
        <v>0</v>
      </c>
      <c r="AM245" s="2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s="2">
        <v>39595</v>
      </c>
      <c r="AT245" s="2">
        <v>327540</v>
      </c>
      <c r="AU245" s="2">
        <v>17439</v>
      </c>
      <c r="AV245" s="2">
        <v>161972050</v>
      </c>
      <c r="AW245" s="2">
        <v>201864540</v>
      </c>
      <c r="AX245">
        <v>0</v>
      </c>
      <c r="AY245" s="2">
        <v>0</v>
      </c>
      <c r="AZ245" s="2">
        <v>0</v>
      </c>
      <c r="BA245">
        <v>0</v>
      </c>
      <c r="BB245">
        <v>0</v>
      </c>
      <c r="BC245">
        <v>0</v>
      </c>
      <c r="BD245" s="2">
        <v>0</v>
      </c>
      <c r="BE245" s="2">
        <v>0</v>
      </c>
      <c r="BF245" s="2">
        <v>0</v>
      </c>
      <c r="BG245">
        <v>0</v>
      </c>
      <c r="BH245" s="2">
        <v>0</v>
      </c>
      <c r="BI245" s="2">
        <v>0</v>
      </c>
      <c r="BJ245">
        <v>0</v>
      </c>
      <c r="BK245" s="2">
        <v>0</v>
      </c>
      <c r="BL245" s="2">
        <v>0</v>
      </c>
      <c r="BM245" s="2">
        <v>57527364</v>
      </c>
      <c r="BN245" s="2">
        <v>71398170</v>
      </c>
      <c r="BO245" s="2">
        <v>47329852</v>
      </c>
      <c r="BP245" s="2">
        <v>59421870</v>
      </c>
      <c r="BQ245" s="2">
        <v>21639407</v>
      </c>
      <c r="BR245" s="2">
        <v>27650775</v>
      </c>
      <c r="BS245" s="2">
        <v>35137078</v>
      </c>
      <c r="BT245" s="2">
        <v>42865425</v>
      </c>
      <c r="BU245" s="3">
        <v>44411</v>
      </c>
      <c r="BV245" s="3">
        <v>44407</v>
      </c>
      <c r="BW245" s="3">
        <v>44412</v>
      </c>
      <c r="BX245">
        <v>17439</v>
      </c>
      <c r="BY245">
        <v>17440</v>
      </c>
      <c r="BZ245" t="s">
        <v>224</v>
      </c>
      <c r="CA245">
        <v>0</v>
      </c>
      <c r="CB245">
        <v>0</v>
      </c>
      <c r="CC245">
        <v>0</v>
      </c>
    </row>
    <row r="246" spans="1:81" x14ac:dyDescent="0.25">
      <c r="A246" t="s">
        <v>220</v>
      </c>
      <c r="B246" t="s">
        <v>221</v>
      </c>
      <c r="C246" t="s">
        <v>81</v>
      </c>
      <c r="D246" t="s">
        <v>222</v>
      </c>
      <c r="E246" t="s">
        <v>93</v>
      </c>
      <c r="F246" t="s">
        <v>84</v>
      </c>
      <c r="G246" t="s">
        <v>209</v>
      </c>
      <c r="H246" t="s">
        <v>223</v>
      </c>
      <c r="I246" t="s">
        <v>223</v>
      </c>
      <c r="J246" t="s">
        <v>107</v>
      </c>
      <c r="K246" t="s">
        <v>224</v>
      </c>
      <c r="L246" t="s">
        <v>99</v>
      </c>
      <c r="M246">
        <f t="shared" si="11"/>
        <v>11384</v>
      </c>
      <c r="N246" t="str">
        <f>VLOOKUP(M246,[1]data1!$G$2:$H$10,2,FALSE)</f>
        <v>M8D</v>
      </c>
      <c r="O246" t="s">
        <v>579</v>
      </c>
      <c r="P246" t="str">
        <f t="shared" si="9"/>
        <v>S045M8D</v>
      </c>
      <c r="Q246">
        <v>99100000</v>
      </c>
      <c r="R246">
        <v>0</v>
      </c>
      <c r="S246">
        <f t="shared" si="10"/>
        <v>99100000</v>
      </c>
      <c r="T246" t="s">
        <v>225</v>
      </c>
      <c r="U246">
        <v>11384</v>
      </c>
      <c r="V246" s="2">
        <v>108976000</v>
      </c>
      <c r="W246" s="2">
        <v>111200000</v>
      </c>
      <c r="X246" s="2">
        <v>1816</v>
      </c>
      <c r="Y246" s="2">
        <v>28178130</v>
      </c>
      <c r="Z246" s="2">
        <v>35469350</v>
      </c>
      <c r="AA246" s="2">
        <v>118</v>
      </c>
      <c r="AB246" s="2">
        <v>4834195</v>
      </c>
      <c r="AC246" s="2">
        <v>5244750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>
        <v>0</v>
      </c>
      <c r="AL246">
        <v>0</v>
      </c>
      <c r="AM246">
        <v>0</v>
      </c>
      <c r="AN246">
        <v>0</v>
      </c>
      <c r="AO246" s="2">
        <v>0</v>
      </c>
      <c r="AP246" s="2">
        <v>0</v>
      </c>
      <c r="AQ246">
        <v>0</v>
      </c>
      <c r="AR246">
        <v>0</v>
      </c>
      <c r="AS246" s="2">
        <v>397816</v>
      </c>
      <c r="AT246" s="2">
        <v>118887</v>
      </c>
      <c r="AU246" s="2">
        <v>1714</v>
      </c>
      <c r="AV246" s="2">
        <v>23923278</v>
      </c>
      <c r="AW246" s="2">
        <v>30711200</v>
      </c>
      <c r="AX246" s="2">
        <v>0</v>
      </c>
      <c r="AY246" s="2">
        <v>0</v>
      </c>
      <c r="AZ246" s="2">
        <v>0</v>
      </c>
      <c r="BA246">
        <v>0</v>
      </c>
      <c r="BB246">
        <v>0</v>
      </c>
      <c r="BC246">
        <v>0</v>
      </c>
      <c r="BD246" s="2">
        <v>160</v>
      </c>
      <c r="BE246" s="2">
        <v>5779628</v>
      </c>
      <c r="BF246" s="2">
        <v>6986000</v>
      </c>
      <c r="BG246">
        <v>0</v>
      </c>
      <c r="BH246" s="2">
        <v>0</v>
      </c>
      <c r="BI246" s="2">
        <v>0</v>
      </c>
      <c r="BJ246">
        <v>0</v>
      </c>
      <c r="BK246" s="2">
        <v>0</v>
      </c>
      <c r="BL246" s="2">
        <v>0</v>
      </c>
      <c r="BM246" s="2">
        <v>11475934</v>
      </c>
      <c r="BN246" s="2">
        <v>12563900</v>
      </c>
      <c r="BO246" s="2">
        <v>5867873</v>
      </c>
      <c r="BP246" s="2">
        <v>8330050</v>
      </c>
      <c r="BQ246" s="2">
        <v>6368771</v>
      </c>
      <c r="BR246" s="2">
        <v>9527250</v>
      </c>
      <c r="BS246" s="2">
        <v>210700</v>
      </c>
      <c r="BT246" s="2">
        <v>290000</v>
      </c>
      <c r="BU246" s="3">
        <v>44411</v>
      </c>
      <c r="BV246" s="3">
        <v>44408</v>
      </c>
      <c r="BW246" s="3">
        <v>44412</v>
      </c>
      <c r="BX246">
        <v>1714</v>
      </c>
      <c r="BY246">
        <v>1714</v>
      </c>
      <c r="BZ246" t="s">
        <v>224</v>
      </c>
      <c r="CA246">
        <v>0</v>
      </c>
      <c r="CB246">
        <v>0</v>
      </c>
      <c r="CC246">
        <v>0</v>
      </c>
    </row>
    <row r="247" spans="1:81" x14ac:dyDescent="0.25">
      <c r="A247" t="s">
        <v>226</v>
      </c>
      <c r="B247" t="s">
        <v>227</v>
      </c>
      <c r="C247" t="s">
        <v>103</v>
      </c>
      <c r="D247" t="s">
        <v>228</v>
      </c>
      <c r="E247" t="s">
        <v>93</v>
      </c>
      <c r="F247" t="s">
        <v>84</v>
      </c>
      <c r="G247" t="s">
        <v>85</v>
      </c>
      <c r="H247" t="s">
        <v>86</v>
      </c>
      <c r="I247" t="s">
        <v>229</v>
      </c>
      <c r="J247" t="s">
        <v>199</v>
      </c>
      <c r="K247" t="s">
        <v>200</v>
      </c>
      <c r="L247" t="s">
        <v>99</v>
      </c>
      <c r="M247">
        <f t="shared" si="11"/>
        <v>11161</v>
      </c>
      <c r="N247" t="str">
        <f>VLOOKUP(M247,[1]data1!$G$2:$H$10,2,FALSE)</f>
        <v>M6A</v>
      </c>
      <c r="O247" t="s">
        <v>578</v>
      </c>
      <c r="P247" t="str">
        <f t="shared" si="9"/>
        <v>S046M6A</v>
      </c>
      <c r="Q247">
        <v>2400000</v>
      </c>
      <c r="R247">
        <v>500000</v>
      </c>
      <c r="S247">
        <f t="shared" si="10"/>
        <v>2900000</v>
      </c>
      <c r="T247" t="s">
        <v>230</v>
      </c>
      <c r="U247">
        <v>11161</v>
      </c>
      <c r="V247" s="2">
        <v>2660000</v>
      </c>
      <c r="W247" s="2">
        <v>3800000</v>
      </c>
      <c r="X247" s="2">
        <v>1784</v>
      </c>
      <c r="Y247" s="2">
        <v>55457155</v>
      </c>
      <c r="Z247" s="2">
        <v>95039201</v>
      </c>
      <c r="AA247">
        <v>12</v>
      </c>
      <c r="AB247" s="2">
        <v>486910</v>
      </c>
      <c r="AC247" s="2">
        <v>731200</v>
      </c>
      <c r="AD247">
        <v>0</v>
      </c>
      <c r="AE247">
        <v>0</v>
      </c>
      <c r="AF247">
        <v>0</v>
      </c>
      <c r="AG247">
        <v>0</v>
      </c>
      <c r="AH247">
        <v>6</v>
      </c>
      <c r="AI247" s="2">
        <v>79088</v>
      </c>
      <c r="AJ247" s="2">
        <v>135000</v>
      </c>
      <c r="AK247">
        <v>0</v>
      </c>
      <c r="AL247" s="2">
        <v>0</v>
      </c>
      <c r="AM247" s="2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s="2">
        <v>195600</v>
      </c>
      <c r="AT247" s="2">
        <v>80197</v>
      </c>
      <c r="AU247" s="2">
        <v>1786</v>
      </c>
      <c r="AV247" s="2">
        <v>55295157</v>
      </c>
      <c r="AW247" s="2">
        <v>94734201</v>
      </c>
      <c r="AX247">
        <v>0</v>
      </c>
      <c r="AY247" s="2">
        <v>0</v>
      </c>
      <c r="AZ247" s="2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 s="2">
        <v>0</v>
      </c>
      <c r="BM247" s="2">
        <v>8075497</v>
      </c>
      <c r="BN247" s="2">
        <v>14208600</v>
      </c>
      <c r="BO247" s="2">
        <v>9458592</v>
      </c>
      <c r="BP247" s="2">
        <v>16087100</v>
      </c>
      <c r="BQ247" s="2">
        <v>5808155</v>
      </c>
      <c r="BR247" s="2">
        <v>9403600</v>
      </c>
      <c r="BS247" s="2">
        <v>31952913</v>
      </c>
      <c r="BT247" s="2">
        <v>55034901</v>
      </c>
      <c r="BU247" s="3">
        <v>44411</v>
      </c>
      <c r="BV247" s="3">
        <v>44410</v>
      </c>
      <c r="BW247" s="3">
        <v>44412</v>
      </c>
      <c r="BX247">
        <v>1786</v>
      </c>
      <c r="BY247">
        <v>1786</v>
      </c>
      <c r="BZ247" t="s">
        <v>200</v>
      </c>
      <c r="CA247">
        <v>0</v>
      </c>
      <c r="CB247">
        <v>0</v>
      </c>
      <c r="CC247">
        <v>0</v>
      </c>
    </row>
    <row r="248" spans="1:81" x14ac:dyDescent="0.25">
      <c r="A248" t="s">
        <v>226</v>
      </c>
      <c r="B248" t="s">
        <v>227</v>
      </c>
      <c r="C248" t="s">
        <v>103</v>
      </c>
      <c r="D248" t="s">
        <v>228</v>
      </c>
      <c r="E248" t="s">
        <v>93</v>
      </c>
      <c r="F248" t="s">
        <v>84</v>
      </c>
      <c r="G248" t="s">
        <v>85</v>
      </c>
      <c r="H248" t="s">
        <v>86</v>
      </c>
      <c r="I248" t="s">
        <v>229</v>
      </c>
      <c r="J248" t="s">
        <v>199</v>
      </c>
      <c r="K248" t="s">
        <v>200</v>
      </c>
      <c r="L248" t="s">
        <v>99</v>
      </c>
      <c r="M248">
        <f t="shared" si="11"/>
        <v>11162</v>
      </c>
      <c r="N248" t="str">
        <f>VLOOKUP(M248,[1]data1!$G$2:$H$10,2,FALSE)</f>
        <v>M6B</v>
      </c>
      <c r="O248" t="s">
        <v>578</v>
      </c>
      <c r="P248" t="str">
        <f t="shared" si="9"/>
        <v>S046M6B</v>
      </c>
      <c r="Q248">
        <v>500000</v>
      </c>
      <c r="R248">
        <v>3400000</v>
      </c>
      <c r="S248">
        <f t="shared" si="10"/>
        <v>3900000</v>
      </c>
      <c r="T248" t="s">
        <v>230</v>
      </c>
      <c r="U248">
        <v>11162</v>
      </c>
      <c r="V248" s="2">
        <v>560000</v>
      </c>
      <c r="W248" s="2">
        <v>800000</v>
      </c>
      <c r="X248">
        <v>177</v>
      </c>
      <c r="Y248" s="2">
        <v>1688995</v>
      </c>
      <c r="Z248" s="2">
        <v>1666000</v>
      </c>
      <c r="AA248">
        <v>1</v>
      </c>
      <c r="AB248" s="2">
        <v>2727</v>
      </c>
      <c r="AC248" s="2">
        <v>3000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 s="2">
        <v>-3274</v>
      </c>
      <c r="AU248">
        <v>176</v>
      </c>
      <c r="AV248" s="2">
        <v>1682994</v>
      </c>
      <c r="AW248" s="2">
        <v>1663000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 s="2">
        <v>0</v>
      </c>
      <c r="BL248" s="2">
        <v>0</v>
      </c>
      <c r="BM248" s="2">
        <v>-6001</v>
      </c>
      <c r="BN248" s="2">
        <v>-3000</v>
      </c>
      <c r="BO248" s="2">
        <v>183118</v>
      </c>
      <c r="BP248" s="2">
        <v>12000</v>
      </c>
      <c r="BQ248" s="2">
        <v>0</v>
      </c>
      <c r="BR248" s="2">
        <v>0</v>
      </c>
      <c r="BS248" s="2">
        <v>1505877</v>
      </c>
      <c r="BT248" s="2">
        <v>1654000</v>
      </c>
      <c r="BU248" s="3">
        <v>44410</v>
      </c>
      <c r="BV248" s="3">
        <v>44410</v>
      </c>
      <c r="BW248" s="3">
        <v>44412</v>
      </c>
      <c r="BX248">
        <v>176</v>
      </c>
      <c r="BY248">
        <v>176</v>
      </c>
      <c r="BZ248" t="s">
        <v>200</v>
      </c>
      <c r="CA248">
        <v>0</v>
      </c>
      <c r="CB248">
        <v>0</v>
      </c>
      <c r="CC248">
        <v>0</v>
      </c>
    </row>
    <row r="249" spans="1:81" x14ac:dyDescent="0.25">
      <c r="A249" t="s">
        <v>226</v>
      </c>
      <c r="B249" t="s">
        <v>227</v>
      </c>
      <c r="C249" t="s">
        <v>103</v>
      </c>
      <c r="D249" t="s">
        <v>228</v>
      </c>
      <c r="E249" t="s">
        <v>93</v>
      </c>
      <c r="F249" t="s">
        <v>84</v>
      </c>
      <c r="G249" t="s">
        <v>85</v>
      </c>
      <c r="H249" t="s">
        <v>86</v>
      </c>
      <c r="I249" t="s">
        <v>229</v>
      </c>
      <c r="J249" t="s">
        <v>199</v>
      </c>
      <c r="K249" t="s">
        <v>200</v>
      </c>
      <c r="L249" t="s">
        <v>99</v>
      </c>
      <c r="M249">
        <f t="shared" si="11"/>
        <v>11171</v>
      </c>
      <c r="N249" t="str">
        <f>VLOOKUP(M249,[1]data1!$G$2:$H$10,2,FALSE)</f>
        <v>M7A</v>
      </c>
      <c r="O249" t="s">
        <v>578</v>
      </c>
      <c r="P249" t="str">
        <f t="shared" si="9"/>
        <v>S046M7A</v>
      </c>
      <c r="Q249">
        <v>3900000</v>
      </c>
      <c r="R249">
        <v>2000000</v>
      </c>
      <c r="S249">
        <f t="shared" si="10"/>
        <v>5900000</v>
      </c>
      <c r="T249" t="s">
        <v>230</v>
      </c>
      <c r="U249">
        <v>11171</v>
      </c>
      <c r="V249" s="2">
        <v>4275000</v>
      </c>
      <c r="W249" s="2">
        <v>5700000</v>
      </c>
      <c r="X249" s="2">
        <v>1604</v>
      </c>
      <c r="Y249" s="2">
        <v>45086029</v>
      </c>
      <c r="Z249" s="2">
        <v>79784900</v>
      </c>
      <c r="AA249">
        <v>11</v>
      </c>
      <c r="AB249" s="2">
        <v>741818</v>
      </c>
      <c r="AC249" s="2">
        <v>972000</v>
      </c>
      <c r="AD249">
        <v>0</v>
      </c>
      <c r="AE249">
        <v>0</v>
      </c>
      <c r="AF249">
        <v>0</v>
      </c>
      <c r="AG249">
        <v>0</v>
      </c>
      <c r="AH249">
        <v>120</v>
      </c>
      <c r="AI249" s="2">
        <v>3933125</v>
      </c>
      <c r="AJ249" s="2">
        <v>6600000</v>
      </c>
      <c r="AK249">
        <v>0</v>
      </c>
      <c r="AL249">
        <v>0</v>
      </c>
      <c r="AM249">
        <v>0</v>
      </c>
      <c r="AN249">
        <v>0</v>
      </c>
      <c r="AO249" s="2">
        <v>0</v>
      </c>
      <c r="AP249" s="2">
        <v>0</v>
      </c>
      <c r="AQ249">
        <v>0</v>
      </c>
      <c r="AR249">
        <v>0</v>
      </c>
      <c r="AS249" s="2">
        <v>192000</v>
      </c>
      <c r="AT249" s="2">
        <v>181894</v>
      </c>
      <c r="AU249" s="2">
        <v>1717</v>
      </c>
      <c r="AV249" s="2">
        <v>48649465</v>
      </c>
      <c r="AW249" s="2">
        <v>85740900</v>
      </c>
      <c r="AX249">
        <v>0</v>
      </c>
      <c r="AY249" s="2">
        <v>0</v>
      </c>
      <c r="AZ249" s="2">
        <v>0</v>
      </c>
      <c r="BA249">
        <v>32</v>
      </c>
      <c r="BB249" s="2">
        <v>728999</v>
      </c>
      <c r="BC249" s="2">
        <v>1206000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s="2">
        <v>19706256</v>
      </c>
      <c r="BN249" s="2">
        <v>32357800</v>
      </c>
      <c r="BO249" s="2">
        <v>6552857</v>
      </c>
      <c r="BP249" s="2">
        <v>11592400</v>
      </c>
      <c r="BQ249" s="2">
        <v>11515826</v>
      </c>
      <c r="BR249" s="2">
        <v>20569000</v>
      </c>
      <c r="BS249" s="2">
        <v>10874526</v>
      </c>
      <c r="BT249" s="2">
        <v>21221700</v>
      </c>
      <c r="BU249" s="3">
        <v>44411</v>
      </c>
      <c r="BV249" s="3">
        <v>44410</v>
      </c>
      <c r="BW249" s="3">
        <v>44412</v>
      </c>
      <c r="BX249">
        <v>1717</v>
      </c>
      <c r="BY249">
        <v>1717</v>
      </c>
      <c r="BZ249" t="s">
        <v>200</v>
      </c>
      <c r="CA249">
        <v>0</v>
      </c>
      <c r="CB249" s="2">
        <v>0</v>
      </c>
      <c r="CC249" s="2">
        <v>0</v>
      </c>
    </row>
    <row r="250" spans="1:81" x14ac:dyDescent="0.25">
      <c r="A250" t="s">
        <v>226</v>
      </c>
      <c r="B250" t="s">
        <v>227</v>
      </c>
      <c r="C250" t="s">
        <v>103</v>
      </c>
      <c r="D250" t="s">
        <v>228</v>
      </c>
      <c r="E250" t="s">
        <v>93</v>
      </c>
      <c r="F250" t="s">
        <v>84</v>
      </c>
      <c r="G250" t="s">
        <v>85</v>
      </c>
      <c r="H250" t="s">
        <v>86</v>
      </c>
      <c r="I250" t="s">
        <v>229</v>
      </c>
      <c r="J250" t="s">
        <v>199</v>
      </c>
      <c r="K250" t="s">
        <v>200</v>
      </c>
      <c r="L250" t="s">
        <v>99</v>
      </c>
      <c r="M250">
        <f t="shared" si="11"/>
        <v>11172</v>
      </c>
      <c r="N250" t="str">
        <f>VLOOKUP(M250,[1]data1!$G$2:$H$10,2,FALSE)</f>
        <v>M7B</v>
      </c>
      <c r="O250" t="s">
        <v>578</v>
      </c>
      <c r="P250" t="str">
        <f t="shared" si="9"/>
        <v>S046M7B</v>
      </c>
      <c r="Q250">
        <v>5300000</v>
      </c>
      <c r="R250">
        <v>200000</v>
      </c>
      <c r="S250">
        <f t="shared" si="10"/>
        <v>5500000</v>
      </c>
      <c r="T250" t="s">
        <v>230</v>
      </c>
      <c r="U250">
        <v>11172</v>
      </c>
      <c r="V250" s="2">
        <v>5852000</v>
      </c>
      <c r="W250" s="2">
        <v>7600000</v>
      </c>
      <c r="X250" s="2">
        <v>3504</v>
      </c>
      <c r="Y250" s="2">
        <v>74440708</v>
      </c>
      <c r="Z250" s="2">
        <v>123625300</v>
      </c>
      <c r="AA250">
        <v>8</v>
      </c>
      <c r="AB250" s="2">
        <v>110454</v>
      </c>
      <c r="AC250" s="2">
        <v>128500</v>
      </c>
      <c r="AD250">
        <v>0</v>
      </c>
      <c r="AE250">
        <v>0</v>
      </c>
      <c r="AF250">
        <v>0</v>
      </c>
      <c r="AG250">
        <v>0</v>
      </c>
      <c r="AH250" s="2">
        <v>12</v>
      </c>
      <c r="AI250" s="2">
        <v>268231</v>
      </c>
      <c r="AJ250" s="2">
        <v>468000</v>
      </c>
      <c r="AK250">
        <v>0</v>
      </c>
      <c r="AL250" s="2">
        <v>0</v>
      </c>
      <c r="AM250" s="2">
        <v>0</v>
      </c>
      <c r="AN250">
        <v>0</v>
      </c>
      <c r="AO250" s="2">
        <v>0</v>
      </c>
      <c r="AP250" s="2">
        <v>0</v>
      </c>
      <c r="AQ250">
        <v>0</v>
      </c>
      <c r="AR250">
        <v>0</v>
      </c>
      <c r="AS250" s="2">
        <v>7000</v>
      </c>
      <c r="AT250" s="2">
        <v>23420</v>
      </c>
      <c r="AU250" s="2">
        <v>3512</v>
      </c>
      <c r="AV250" s="2">
        <v>74652217</v>
      </c>
      <c r="AW250" s="2">
        <v>124009300</v>
      </c>
      <c r="AX250">
        <v>0</v>
      </c>
      <c r="AY250" s="2">
        <v>0</v>
      </c>
      <c r="AZ250" s="2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 s="2">
        <v>0</v>
      </c>
      <c r="BL250" s="2">
        <v>0</v>
      </c>
      <c r="BM250" s="2">
        <v>14711408</v>
      </c>
      <c r="BN250" s="2">
        <v>26785000</v>
      </c>
      <c r="BO250" s="2">
        <v>19478462</v>
      </c>
      <c r="BP250" s="2">
        <v>33127300</v>
      </c>
      <c r="BQ250" s="2">
        <v>12830786</v>
      </c>
      <c r="BR250" s="2">
        <v>21442000</v>
      </c>
      <c r="BS250" s="2">
        <v>27631561</v>
      </c>
      <c r="BT250" s="2">
        <v>42655000</v>
      </c>
      <c r="BU250" s="3">
        <v>44410</v>
      </c>
      <c r="BV250" s="3">
        <v>44410</v>
      </c>
      <c r="BW250" s="3">
        <v>44412</v>
      </c>
      <c r="BX250">
        <v>3512</v>
      </c>
      <c r="BY250">
        <v>3512</v>
      </c>
      <c r="BZ250" t="s">
        <v>200</v>
      </c>
      <c r="CA250">
        <v>0</v>
      </c>
      <c r="CB250">
        <v>0</v>
      </c>
      <c r="CC250">
        <v>0</v>
      </c>
    </row>
    <row r="251" spans="1:81" x14ac:dyDescent="0.25">
      <c r="A251" t="s">
        <v>226</v>
      </c>
      <c r="B251" t="s">
        <v>227</v>
      </c>
      <c r="C251" t="s">
        <v>103</v>
      </c>
      <c r="D251" t="s">
        <v>228</v>
      </c>
      <c r="E251" t="s">
        <v>93</v>
      </c>
      <c r="F251" t="s">
        <v>84</v>
      </c>
      <c r="G251" t="s">
        <v>85</v>
      </c>
      <c r="H251" t="s">
        <v>86</v>
      </c>
      <c r="I251" t="s">
        <v>229</v>
      </c>
      <c r="J251" t="s">
        <v>199</v>
      </c>
      <c r="K251" t="s">
        <v>200</v>
      </c>
      <c r="L251" t="s">
        <v>99</v>
      </c>
      <c r="M251">
        <f t="shared" si="11"/>
        <v>11173</v>
      </c>
      <c r="N251" t="str">
        <f>VLOOKUP(M251,[1]data1!$G$2:$H$10,2,FALSE)</f>
        <v>M7C</v>
      </c>
      <c r="O251" t="s">
        <v>578</v>
      </c>
      <c r="P251" t="str">
        <f t="shared" si="9"/>
        <v>S046M7C</v>
      </c>
      <c r="Q251">
        <v>5200000</v>
      </c>
      <c r="R251">
        <v>0</v>
      </c>
      <c r="S251">
        <f t="shared" si="10"/>
        <v>5200000</v>
      </c>
      <c r="T251" t="s">
        <v>230</v>
      </c>
      <c r="U251">
        <v>11173</v>
      </c>
      <c r="V251" s="2">
        <v>5695000</v>
      </c>
      <c r="W251" s="2">
        <v>6700000</v>
      </c>
      <c r="X251" s="2">
        <v>2211</v>
      </c>
      <c r="Y251" s="2">
        <v>83450739</v>
      </c>
      <c r="Z251" s="2">
        <v>114492000</v>
      </c>
      <c r="AA251">
        <v>12</v>
      </c>
      <c r="AB251" s="2">
        <v>273182</v>
      </c>
      <c r="AC251" s="2">
        <v>336500</v>
      </c>
      <c r="AD251">
        <v>0</v>
      </c>
      <c r="AE251">
        <v>0</v>
      </c>
      <c r="AF251">
        <v>0</v>
      </c>
      <c r="AG251">
        <v>0</v>
      </c>
      <c r="AH251">
        <v>37</v>
      </c>
      <c r="AI251" s="2">
        <v>713490</v>
      </c>
      <c r="AJ251" s="2">
        <v>991000</v>
      </c>
      <c r="AK251">
        <v>0</v>
      </c>
      <c r="AL251">
        <v>0</v>
      </c>
      <c r="AM251">
        <v>0</v>
      </c>
      <c r="AN251">
        <v>0</v>
      </c>
      <c r="AO251" s="2">
        <v>0</v>
      </c>
      <c r="AP251" s="2">
        <v>0</v>
      </c>
      <c r="AQ251">
        <v>0</v>
      </c>
      <c r="AR251">
        <v>0</v>
      </c>
      <c r="AS251" s="2">
        <v>36000</v>
      </c>
      <c r="AT251" s="2">
        <v>39061</v>
      </c>
      <c r="AU251" s="2">
        <v>2241</v>
      </c>
      <c r="AV251" s="2">
        <v>84089186</v>
      </c>
      <c r="AW251" s="2">
        <v>115376000</v>
      </c>
      <c r="AX251">
        <v>0</v>
      </c>
      <c r="AY251" s="2">
        <v>0</v>
      </c>
      <c r="AZ251" s="2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s="2">
        <v>38653200</v>
      </c>
      <c r="BN251" s="2">
        <v>56397500</v>
      </c>
      <c r="BO251" s="2">
        <v>3890487</v>
      </c>
      <c r="BP251" s="2">
        <v>5206000</v>
      </c>
      <c r="BQ251" s="2">
        <v>11319785</v>
      </c>
      <c r="BR251" s="2">
        <v>15511000</v>
      </c>
      <c r="BS251" s="2">
        <v>30225714</v>
      </c>
      <c r="BT251" s="2">
        <v>38261500</v>
      </c>
      <c r="BU251" s="3">
        <v>44411</v>
      </c>
      <c r="BV251" s="3">
        <v>44410</v>
      </c>
      <c r="BW251" s="3">
        <v>44412</v>
      </c>
      <c r="BX251">
        <v>2241</v>
      </c>
      <c r="BY251">
        <v>2241</v>
      </c>
      <c r="BZ251" t="s">
        <v>200</v>
      </c>
      <c r="CA251">
        <v>0</v>
      </c>
      <c r="CB251">
        <v>0</v>
      </c>
      <c r="CC251">
        <v>0</v>
      </c>
    </row>
    <row r="252" spans="1:81" x14ac:dyDescent="0.25">
      <c r="A252" t="s">
        <v>226</v>
      </c>
      <c r="B252" t="s">
        <v>227</v>
      </c>
      <c r="C252" t="s">
        <v>103</v>
      </c>
      <c r="D252" t="s">
        <v>228</v>
      </c>
      <c r="E252" t="s">
        <v>93</v>
      </c>
      <c r="F252" t="s">
        <v>84</v>
      </c>
      <c r="G252" t="s">
        <v>85</v>
      </c>
      <c r="H252" t="s">
        <v>86</v>
      </c>
      <c r="I252" t="s">
        <v>229</v>
      </c>
      <c r="J252" t="s">
        <v>199</v>
      </c>
      <c r="K252" t="s">
        <v>200</v>
      </c>
      <c r="L252" t="s">
        <v>99</v>
      </c>
      <c r="M252">
        <f t="shared" si="11"/>
        <v>11281</v>
      </c>
      <c r="N252" t="str">
        <f>VLOOKUP(M252,[1]data1!$G$2:$H$10,2,FALSE)</f>
        <v>M8A</v>
      </c>
      <c r="O252" t="s">
        <v>579</v>
      </c>
      <c r="P252" t="str">
        <f t="shared" si="9"/>
        <v>S046M8A</v>
      </c>
      <c r="Q252">
        <v>33400000</v>
      </c>
      <c r="R252">
        <v>0</v>
      </c>
      <c r="S252">
        <f t="shared" si="10"/>
        <v>33400000</v>
      </c>
      <c r="T252" t="s">
        <v>230</v>
      </c>
      <c r="U252">
        <v>11281</v>
      </c>
      <c r="V252" s="2">
        <v>36720000</v>
      </c>
      <c r="W252" s="2">
        <v>40800000</v>
      </c>
      <c r="X252" s="2">
        <v>37200</v>
      </c>
      <c r="Y252" s="2">
        <v>456941414</v>
      </c>
      <c r="Z252" s="2">
        <v>609064250</v>
      </c>
      <c r="AA252" s="2">
        <v>368</v>
      </c>
      <c r="AB252" s="2">
        <v>3783298</v>
      </c>
      <c r="AC252" s="2">
        <v>4496400</v>
      </c>
      <c r="AD252" s="2">
        <v>0</v>
      </c>
      <c r="AE252" s="2">
        <v>0</v>
      </c>
      <c r="AF252" s="2">
        <v>0</v>
      </c>
      <c r="AG252" s="2">
        <v>0</v>
      </c>
      <c r="AH252" s="2">
        <v>168</v>
      </c>
      <c r="AI252" s="2">
        <v>1733854</v>
      </c>
      <c r="AJ252" s="2">
        <v>2070600</v>
      </c>
      <c r="AK25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>
        <v>0</v>
      </c>
      <c r="AR252">
        <v>0</v>
      </c>
      <c r="AS252" s="2">
        <v>336322</v>
      </c>
      <c r="AT252" s="2">
        <v>-490651</v>
      </c>
      <c r="AU252" s="2">
        <v>37108</v>
      </c>
      <c r="AV252" s="2">
        <v>455803778</v>
      </c>
      <c r="AW252" s="2">
        <v>605992150</v>
      </c>
      <c r="AX252">
        <v>0</v>
      </c>
      <c r="AY252" s="2">
        <v>0</v>
      </c>
      <c r="AZ252" s="2">
        <v>0</v>
      </c>
      <c r="BA252">
        <v>0</v>
      </c>
      <c r="BB252" s="2">
        <v>0</v>
      </c>
      <c r="BC252" s="2">
        <v>0</v>
      </c>
      <c r="BD252" s="2">
        <v>72</v>
      </c>
      <c r="BE252" s="2">
        <v>906136</v>
      </c>
      <c r="BF252" s="2">
        <v>1196400</v>
      </c>
      <c r="BG252">
        <v>0</v>
      </c>
      <c r="BH252" s="2">
        <v>0</v>
      </c>
      <c r="BI252" s="2">
        <v>0</v>
      </c>
      <c r="BJ252">
        <v>0</v>
      </c>
      <c r="BK252" s="2">
        <v>40335</v>
      </c>
      <c r="BL252" s="2">
        <v>2512650</v>
      </c>
      <c r="BM252" s="2">
        <v>133167845</v>
      </c>
      <c r="BN252" s="2">
        <v>172566050</v>
      </c>
      <c r="BO252" s="2">
        <v>88565885</v>
      </c>
      <c r="BP252" s="2">
        <v>112826425</v>
      </c>
      <c r="BQ252" s="2">
        <v>61159795</v>
      </c>
      <c r="BR252" s="2">
        <v>83663575</v>
      </c>
      <c r="BS252" s="2">
        <v>172598731</v>
      </c>
      <c r="BT252" s="2">
        <v>236501550</v>
      </c>
      <c r="BU252" s="3">
        <v>44411</v>
      </c>
      <c r="BV252" s="3">
        <v>44410</v>
      </c>
      <c r="BW252" s="3">
        <v>44412</v>
      </c>
      <c r="BX252">
        <v>37108</v>
      </c>
      <c r="BY252">
        <v>37108</v>
      </c>
      <c r="BZ252" t="s">
        <v>200</v>
      </c>
      <c r="CA252">
        <v>0</v>
      </c>
      <c r="CB252" s="2">
        <v>0</v>
      </c>
      <c r="CC252" s="2">
        <v>0</v>
      </c>
    </row>
    <row r="253" spans="1:81" x14ac:dyDescent="0.25">
      <c r="A253" t="s">
        <v>226</v>
      </c>
      <c r="B253" t="s">
        <v>227</v>
      </c>
      <c r="C253" t="s">
        <v>103</v>
      </c>
      <c r="D253" t="s">
        <v>228</v>
      </c>
      <c r="E253" t="s">
        <v>93</v>
      </c>
      <c r="F253" t="s">
        <v>84</v>
      </c>
      <c r="G253" t="s">
        <v>85</v>
      </c>
      <c r="H253" t="s">
        <v>86</v>
      </c>
      <c r="I253" t="s">
        <v>229</v>
      </c>
      <c r="J253" t="s">
        <v>199</v>
      </c>
      <c r="K253" t="s">
        <v>200</v>
      </c>
      <c r="L253" t="s">
        <v>99</v>
      </c>
      <c r="M253">
        <f t="shared" si="11"/>
        <v>11282</v>
      </c>
      <c r="N253" t="str">
        <f>VLOOKUP(M253,[1]data1!$G$2:$H$10,2,FALSE)</f>
        <v>M8B</v>
      </c>
      <c r="O253" t="s">
        <v>579</v>
      </c>
      <c r="P253" t="str">
        <f t="shared" si="9"/>
        <v>S046M8B</v>
      </c>
      <c r="Q253">
        <v>63500000</v>
      </c>
      <c r="R253">
        <v>0</v>
      </c>
      <c r="S253">
        <f t="shared" si="10"/>
        <v>63500000</v>
      </c>
      <c r="T253" t="s">
        <v>230</v>
      </c>
      <c r="U253">
        <v>11282</v>
      </c>
      <c r="V253" s="2">
        <v>69840000</v>
      </c>
      <c r="W253" s="2">
        <v>77600000</v>
      </c>
      <c r="X253" s="2">
        <v>46304</v>
      </c>
      <c r="Y253" s="2">
        <v>332262148</v>
      </c>
      <c r="Z253" s="2">
        <v>422699250</v>
      </c>
      <c r="AA253" s="2">
        <v>1032</v>
      </c>
      <c r="AB253" s="2">
        <v>6200566</v>
      </c>
      <c r="AC253" s="2">
        <v>7288275</v>
      </c>
      <c r="AD253" s="2">
        <v>0</v>
      </c>
      <c r="AE253" s="2">
        <v>0</v>
      </c>
      <c r="AF253" s="2">
        <v>0</v>
      </c>
      <c r="AG253" s="2">
        <v>0</v>
      </c>
      <c r="AH253" s="2">
        <v>660</v>
      </c>
      <c r="AI253" s="2">
        <v>3706989</v>
      </c>
      <c r="AJ253" s="2">
        <v>5502000</v>
      </c>
      <c r="AK253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>
        <v>0</v>
      </c>
      <c r="AR253">
        <v>0</v>
      </c>
      <c r="AS253" s="2">
        <v>455848</v>
      </c>
      <c r="AT253" s="2">
        <v>-86142</v>
      </c>
      <c r="AU253" s="2">
        <v>46165</v>
      </c>
      <c r="AV253" s="2">
        <v>332856349</v>
      </c>
      <c r="AW253" s="2">
        <v>423534550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752</v>
      </c>
      <c r="BE253" s="2">
        <v>2641415</v>
      </c>
      <c r="BF253" s="2">
        <v>3235200</v>
      </c>
      <c r="BG253">
        <v>63</v>
      </c>
      <c r="BH253" s="2">
        <v>250246</v>
      </c>
      <c r="BI253" s="2">
        <v>97000</v>
      </c>
      <c r="BJ253">
        <v>0</v>
      </c>
      <c r="BK253" s="2">
        <v>-83191</v>
      </c>
      <c r="BL253" s="2">
        <v>1227900</v>
      </c>
      <c r="BM253" s="2">
        <v>267582686</v>
      </c>
      <c r="BN253" s="2">
        <v>336000725</v>
      </c>
      <c r="BO253" s="2">
        <v>25589180</v>
      </c>
      <c r="BP253" s="2">
        <v>34083175</v>
      </c>
      <c r="BQ253" s="2">
        <v>9328678</v>
      </c>
      <c r="BR253" s="2">
        <v>12639000</v>
      </c>
      <c r="BS253" s="2">
        <v>29423237</v>
      </c>
      <c r="BT253" s="2">
        <v>39495300</v>
      </c>
      <c r="BU253" s="3">
        <v>44411</v>
      </c>
      <c r="BV253" s="3">
        <v>44410</v>
      </c>
      <c r="BW253" s="3">
        <v>44412</v>
      </c>
      <c r="BX253">
        <v>46165</v>
      </c>
      <c r="BY253">
        <v>46165</v>
      </c>
      <c r="BZ253" t="s">
        <v>200</v>
      </c>
      <c r="CA253" s="2">
        <v>0</v>
      </c>
      <c r="CB253" s="2">
        <v>0</v>
      </c>
      <c r="CC253" s="2">
        <v>0</v>
      </c>
    </row>
    <row r="254" spans="1:81" x14ac:dyDescent="0.25">
      <c r="A254" t="s">
        <v>226</v>
      </c>
      <c r="B254" t="s">
        <v>227</v>
      </c>
      <c r="C254" t="s">
        <v>103</v>
      </c>
      <c r="D254" t="s">
        <v>228</v>
      </c>
      <c r="E254" t="s">
        <v>93</v>
      </c>
      <c r="F254" t="s">
        <v>84</v>
      </c>
      <c r="G254" t="s">
        <v>85</v>
      </c>
      <c r="H254" t="s">
        <v>86</v>
      </c>
      <c r="I254" t="s">
        <v>229</v>
      </c>
      <c r="J254" t="s">
        <v>199</v>
      </c>
      <c r="K254" t="s">
        <v>200</v>
      </c>
      <c r="L254" t="s">
        <v>99</v>
      </c>
      <c r="M254">
        <f t="shared" si="11"/>
        <v>11283</v>
      </c>
      <c r="N254" t="str">
        <f>VLOOKUP(M254,[1]data1!$G$2:$H$10,2,FALSE)</f>
        <v>M8C</v>
      </c>
      <c r="O254" t="s">
        <v>579</v>
      </c>
      <c r="P254" t="str">
        <f t="shared" si="9"/>
        <v>S046M8C</v>
      </c>
      <c r="Q254">
        <v>31800000</v>
      </c>
      <c r="R254">
        <v>0</v>
      </c>
      <c r="S254">
        <f t="shared" si="10"/>
        <v>31800000</v>
      </c>
      <c r="T254" t="s">
        <v>230</v>
      </c>
      <c r="U254">
        <v>11283</v>
      </c>
      <c r="V254" s="2">
        <v>34968000</v>
      </c>
      <c r="W254" s="2">
        <v>37600000</v>
      </c>
      <c r="X254" s="2">
        <v>15827</v>
      </c>
      <c r="Y254" s="2">
        <v>158718762</v>
      </c>
      <c r="Z254" s="2">
        <v>196355005</v>
      </c>
      <c r="AA254" s="2">
        <v>368</v>
      </c>
      <c r="AB254" s="2">
        <v>2262935</v>
      </c>
      <c r="AC254" s="2">
        <v>2542090</v>
      </c>
      <c r="AD254" s="2">
        <v>0</v>
      </c>
      <c r="AE254" s="2">
        <v>0</v>
      </c>
      <c r="AF254" s="2">
        <v>0</v>
      </c>
      <c r="AG254" s="2">
        <v>0</v>
      </c>
      <c r="AH254" s="2">
        <v>99</v>
      </c>
      <c r="AI254" s="2">
        <v>454944</v>
      </c>
      <c r="AJ254" s="2">
        <v>614400</v>
      </c>
      <c r="AK254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>
        <v>0</v>
      </c>
      <c r="AR254">
        <v>0</v>
      </c>
      <c r="AS254" s="2">
        <v>52861</v>
      </c>
      <c r="AT254" s="2">
        <v>-358200</v>
      </c>
      <c r="AU254" s="2">
        <v>15649</v>
      </c>
      <c r="AV254" s="2">
        <v>157432847</v>
      </c>
      <c r="AW254" s="2">
        <v>194612280</v>
      </c>
      <c r="AX254" s="2">
        <v>0</v>
      </c>
      <c r="AY254" s="2">
        <v>0</v>
      </c>
      <c r="AZ254" s="2">
        <v>0</v>
      </c>
      <c r="BA254">
        <v>60</v>
      </c>
      <c r="BB254" s="2">
        <v>444756</v>
      </c>
      <c r="BC254" s="2">
        <v>544000</v>
      </c>
      <c r="BD254" s="2">
        <v>156</v>
      </c>
      <c r="BE254" s="2">
        <v>897094</v>
      </c>
      <c r="BF254" s="2">
        <v>1324200</v>
      </c>
      <c r="BG254">
        <v>0</v>
      </c>
      <c r="BH254">
        <v>0</v>
      </c>
      <c r="BI254">
        <v>0</v>
      </c>
      <c r="BJ254">
        <v>0</v>
      </c>
      <c r="BK254" s="2">
        <v>-1183</v>
      </c>
      <c r="BL254" s="2">
        <v>824400</v>
      </c>
      <c r="BM254" s="2">
        <v>85529476</v>
      </c>
      <c r="BN254" s="2">
        <v>105176780</v>
      </c>
      <c r="BO254" s="2">
        <v>27187207</v>
      </c>
      <c r="BP254" s="2">
        <v>34182575</v>
      </c>
      <c r="BQ254" s="2">
        <v>13177570</v>
      </c>
      <c r="BR254" s="2">
        <v>16193900</v>
      </c>
      <c r="BS254" s="2">
        <v>30236174</v>
      </c>
      <c r="BT254" s="2">
        <v>37324175</v>
      </c>
      <c r="BU254" s="3">
        <v>44411</v>
      </c>
      <c r="BV254" s="3">
        <v>44410</v>
      </c>
      <c r="BW254" s="3">
        <v>44412</v>
      </c>
      <c r="BX254">
        <v>15649</v>
      </c>
      <c r="BY254">
        <v>15649</v>
      </c>
      <c r="BZ254" t="s">
        <v>200</v>
      </c>
      <c r="CA254">
        <v>60</v>
      </c>
      <c r="CB254" s="2">
        <v>444756</v>
      </c>
      <c r="CC254" s="2">
        <v>544000</v>
      </c>
    </row>
    <row r="255" spans="1:81" x14ac:dyDescent="0.25">
      <c r="A255" t="s">
        <v>226</v>
      </c>
      <c r="B255" t="s">
        <v>227</v>
      </c>
      <c r="C255" t="s">
        <v>103</v>
      </c>
      <c r="D255" t="s">
        <v>228</v>
      </c>
      <c r="E255" t="s">
        <v>93</v>
      </c>
      <c r="F255" t="s">
        <v>84</v>
      </c>
      <c r="G255" t="s">
        <v>85</v>
      </c>
      <c r="H255" t="s">
        <v>86</v>
      </c>
      <c r="I255" t="s">
        <v>229</v>
      </c>
      <c r="J255" t="s">
        <v>199</v>
      </c>
      <c r="K255" t="s">
        <v>200</v>
      </c>
      <c r="L255" t="s">
        <v>99</v>
      </c>
      <c r="M255">
        <f t="shared" si="11"/>
        <v>11384</v>
      </c>
      <c r="N255" t="str">
        <f>VLOOKUP(M255,[1]data1!$G$2:$H$10,2,FALSE)</f>
        <v>M8D</v>
      </c>
      <c r="O255" t="s">
        <v>579</v>
      </c>
      <c r="P255" t="str">
        <f t="shared" si="9"/>
        <v>S046M8D</v>
      </c>
      <c r="Q255">
        <v>42100000</v>
      </c>
      <c r="R255">
        <v>0</v>
      </c>
      <c r="S255">
        <f t="shared" si="10"/>
        <v>42100000</v>
      </c>
      <c r="T255" t="s">
        <v>230</v>
      </c>
      <c r="U255">
        <v>11384</v>
      </c>
      <c r="V255" s="2">
        <v>46354000</v>
      </c>
      <c r="W255" s="2">
        <v>47300000</v>
      </c>
      <c r="X255" s="2">
        <v>3203</v>
      </c>
      <c r="Y255" s="2">
        <v>34458332</v>
      </c>
      <c r="Z255" s="2">
        <v>47346375</v>
      </c>
      <c r="AA255" s="2">
        <v>123</v>
      </c>
      <c r="AB255" s="2">
        <v>3940650</v>
      </c>
      <c r="AC255" s="2">
        <v>4245000</v>
      </c>
      <c r="AD255" s="2">
        <v>45</v>
      </c>
      <c r="AE255" s="2">
        <v>1044000</v>
      </c>
      <c r="AF255" s="2">
        <v>1075500</v>
      </c>
      <c r="AG255" s="2">
        <v>977727</v>
      </c>
      <c r="AH255" s="2">
        <v>0</v>
      </c>
      <c r="AI255" s="2">
        <v>0</v>
      </c>
      <c r="AJ255" s="2">
        <v>0</v>
      </c>
      <c r="AK255">
        <v>0</v>
      </c>
      <c r="AL255" s="2">
        <v>0</v>
      </c>
      <c r="AM255" s="2">
        <v>0</v>
      </c>
      <c r="AN255">
        <v>0</v>
      </c>
      <c r="AO255" s="2">
        <v>0</v>
      </c>
      <c r="AP255" s="2">
        <v>0</v>
      </c>
      <c r="AQ255">
        <v>0</v>
      </c>
      <c r="AR255">
        <v>0</v>
      </c>
      <c r="AS255" s="2">
        <v>233076</v>
      </c>
      <c r="AT255" s="2">
        <v>139769</v>
      </c>
      <c r="AU255" s="2">
        <v>3165</v>
      </c>
      <c r="AV255" s="2">
        <v>32429869</v>
      </c>
      <c r="AW255" s="2">
        <v>44977625</v>
      </c>
      <c r="AX255" s="2">
        <v>0</v>
      </c>
      <c r="AY255" s="2">
        <v>0</v>
      </c>
      <c r="AZ255" s="2">
        <v>0</v>
      </c>
      <c r="BA255">
        <v>0</v>
      </c>
      <c r="BB255">
        <v>0</v>
      </c>
      <c r="BC255">
        <v>0</v>
      </c>
      <c r="BD255" s="2">
        <v>374</v>
      </c>
      <c r="BE255" s="2">
        <v>2331808</v>
      </c>
      <c r="BF255" s="2">
        <v>3203800</v>
      </c>
      <c r="BG255">
        <v>0</v>
      </c>
      <c r="BH255" s="2">
        <v>0</v>
      </c>
      <c r="BI255" s="2">
        <v>0</v>
      </c>
      <c r="BJ255">
        <v>0</v>
      </c>
      <c r="BK255" s="2">
        <v>0</v>
      </c>
      <c r="BL255" s="2">
        <v>0</v>
      </c>
      <c r="BM255" s="2">
        <v>28098403</v>
      </c>
      <c r="BN255" s="2">
        <v>38926850</v>
      </c>
      <c r="BO255" s="2">
        <v>2343884</v>
      </c>
      <c r="BP255" s="2">
        <v>3429475</v>
      </c>
      <c r="BQ255" s="2">
        <v>229801</v>
      </c>
      <c r="BR255" s="2">
        <v>318750</v>
      </c>
      <c r="BS255" s="2">
        <v>990170</v>
      </c>
      <c r="BT255" s="2">
        <v>1285850</v>
      </c>
      <c r="BU255" s="3">
        <v>44411</v>
      </c>
      <c r="BV255" s="3">
        <v>44409</v>
      </c>
      <c r="BW255" s="3">
        <v>44412</v>
      </c>
      <c r="BX255">
        <v>3165</v>
      </c>
      <c r="BY255">
        <v>3165</v>
      </c>
      <c r="BZ255" t="s">
        <v>200</v>
      </c>
      <c r="CA255">
        <v>0</v>
      </c>
      <c r="CB255">
        <v>0</v>
      </c>
      <c r="CC255">
        <v>0</v>
      </c>
    </row>
    <row r="256" spans="1:81" x14ac:dyDescent="0.25">
      <c r="A256" t="s">
        <v>231</v>
      </c>
      <c r="B256" t="s">
        <v>232</v>
      </c>
      <c r="C256" t="s">
        <v>81</v>
      </c>
      <c r="D256" t="s">
        <v>233</v>
      </c>
      <c r="E256" t="s">
        <v>83</v>
      </c>
      <c r="F256" t="s">
        <v>84</v>
      </c>
      <c r="G256" t="s">
        <v>85</v>
      </c>
      <c r="H256" t="s">
        <v>105</v>
      </c>
      <c r="I256" t="s">
        <v>106</v>
      </c>
      <c r="J256" t="s">
        <v>114</v>
      </c>
      <c r="K256" t="s">
        <v>200</v>
      </c>
      <c r="L256" t="s">
        <v>99</v>
      </c>
      <c r="M256">
        <f t="shared" si="11"/>
        <v>11161</v>
      </c>
      <c r="N256" t="str">
        <f>VLOOKUP(M256,[1]data1!$G$2:$H$10,2,FALSE)</f>
        <v>M6A</v>
      </c>
      <c r="O256" t="s">
        <v>578</v>
      </c>
      <c r="P256" t="str">
        <f t="shared" si="9"/>
        <v>S047M6A</v>
      </c>
      <c r="Q256">
        <v>7200000</v>
      </c>
      <c r="R256">
        <v>0</v>
      </c>
      <c r="S256">
        <f t="shared" si="10"/>
        <v>7200000</v>
      </c>
      <c r="T256" t="s">
        <v>234</v>
      </c>
      <c r="U256">
        <v>11161</v>
      </c>
      <c r="V256" s="2">
        <v>7910000</v>
      </c>
      <c r="W256" s="2">
        <v>11300000</v>
      </c>
      <c r="X256" s="2">
        <v>3516</v>
      </c>
      <c r="Y256" s="2">
        <v>117145957</v>
      </c>
      <c r="Z256" s="2">
        <v>191470102</v>
      </c>
      <c r="AA256">
        <v>28</v>
      </c>
      <c r="AB256" s="2">
        <v>1080830</v>
      </c>
      <c r="AC256" s="2">
        <v>1537300</v>
      </c>
      <c r="AD256">
        <v>0</v>
      </c>
      <c r="AE256">
        <v>0</v>
      </c>
      <c r="AF256">
        <v>0</v>
      </c>
      <c r="AG256">
        <v>0</v>
      </c>
      <c r="AH256">
        <v>0</v>
      </c>
      <c r="AI256" s="2">
        <v>0</v>
      </c>
      <c r="AJ256" s="2">
        <v>0</v>
      </c>
      <c r="AK256">
        <v>0</v>
      </c>
      <c r="AL256" s="2">
        <v>0</v>
      </c>
      <c r="AM256" s="2">
        <v>0</v>
      </c>
      <c r="AN256">
        <v>0</v>
      </c>
      <c r="AO256" s="2">
        <v>0</v>
      </c>
      <c r="AP256" s="2">
        <v>0</v>
      </c>
      <c r="AQ256">
        <v>0</v>
      </c>
      <c r="AR256">
        <v>0</v>
      </c>
      <c r="AS256" s="2">
        <v>348390</v>
      </c>
      <c r="AT256" s="2">
        <v>181702</v>
      </c>
      <c r="AU256" s="2">
        <v>3535</v>
      </c>
      <c r="AV256" s="2">
        <v>117639126</v>
      </c>
      <c r="AW256" s="2">
        <v>192328602</v>
      </c>
      <c r="AX256">
        <v>0</v>
      </c>
      <c r="AY256" s="2">
        <v>0</v>
      </c>
      <c r="AZ256" s="2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 s="2">
        <v>0</v>
      </c>
      <c r="BL256" s="2">
        <v>0</v>
      </c>
      <c r="BM256" s="2">
        <v>22776228</v>
      </c>
      <c r="BN256" s="2">
        <v>38719500</v>
      </c>
      <c r="BO256" s="2">
        <v>20967920</v>
      </c>
      <c r="BP256" s="2">
        <v>33005900</v>
      </c>
      <c r="BQ256" s="2">
        <v>9123322</v>
      </c>
      <c r="BR256" s="2">
        <v>14850500</v>
      </c>
      <c r="BS256" s="2">
        <v>64771656</v>
      </c>
      <c r="BT256" s="2">
        <v>105752702</v>
      </c>
      <c r="BU256" s="3">
        <v>44411</v>
      </c>
      <c r="BV256" s="3">
        <v>44411</v>
      </c>
      <c r="BW256" s="3">
        <v>44412</v>
      </c>
      <c r="BX256">
        <v>3535</v>
      </c>
      <c r="BY256">
        <v>3535</v>
      </c>
      <c r="BZ256" t="s">
        <v>200</v>
      </c>
      <c r="CA256">
        <v>37</v>
      </c>
      <c r="CB256" s="2">
        <v>1093621</v>
      </c>
      <c r="CC256" s="2">
        <v>1907100</v>
      </c>
    </row>
    <row r="257" spans="1:81" x14ac:dyDescent="0.25">
      <c r="A257" t="s">
        <v>231</v>
      </c>
      <c r="B257" t="s">
        <v>232</v>
      </c>
      <c r="C257" t="s">
        <v>81</v>
      </c>
      <c r="D257" t="s">
        <v>233</v>
      </c>
      <c r="E257" t="s">
        <v>83</v>
      </c>
      <c r="F257" t="s">
        <v>84</v>
      </c>
      <c r="G257" t="s">
        <v>85</v>
      </c>
      <c r="H257" t="s">
        <v>105</v>
      </c>
      <c r="I257" t="s">
        <v>106</v>
      </c>
      <c r="J257" t="s">
        <v>114</v>
      </c>
      <c r="K257" t="s">
        <v>200</v>
      </c>
      <c r="L257" t="s">
        <v>99</v>
      </c>
      <c r="M257">
        <f t="shared" si="11"/>
        <v>11162</v>
      </c>
      <c r="N257" t="str">
        <f>VLOOKUP(M257,[1]data1!$G$2:$H$10,2,FALSE)</f>
        <v>M6B</v>
      </c>
      <c r="O257" t="s">
        <v>578</v>
      </c>
      <c r="P257" t="str">
        <f t="shared" si="9"/>
        <v>S047M6B</v>
      </c>
      <c r="Q257">
        <v>4200000</v>
      </c>
      <c r="R257">
        <v>300000</v>
      </c>
      <c r="S257">
        <f t="shared" si="10"/>
        <v>4500000</v>
      </c>
      <c r="T257" t="s">
        <v>234</v>
      </c>
      <c r="U257">
        <v>11162</v>
      </c>
      <c r="V257" s="2">
        <v>4620000</v>
      </c>
      <c r="W257" s="2">
        <v>6600000</v>
      </c>
      <c r="X257" s="2">
        <v>5355</v>
      </c>
      <c r="Y257" s="2">
        <v>115311486</v>
      </c>
      <c r="Z257" s="2">
        <v>180546100</v>
      </c>
      <c r="AA257" s="2">
        <v>19</v>
      </c>
      <c r="AB257" s="2">
        <v>254363</v>
      </c>
      <c r="AC257" s="2">
        <v>279800</v>
      </c>
      <c r="AD257">
        <v>0</v>
      </c>
      <c r="AE257">
        <v>0</v>
      </c>
      <c r="AF257">
        <v>0</v>
      </c>
      <c r="AG257">
        <v>0</v>
      </c>
      <c r="AH257" s="2">
        <v>0</v>
      </c>
      <c r="AI257" s="2">
        <v>0</v>
      </c>
      <c r="AJ257" s="2">
        <v>0</v>
      </c>
      <c r="AK257">
        <v>0</v>
      </c>
      <c r="AL257" s="2">
        <v>0</v>
      </c>
      <c r="AM257" s="2">
        <v>0</v>
      </c>
      <c r="AN257" s="2">
        <v>1650</v>
      </c>
      <c r="AO257" s="2">
        <v>52558452</v>
      </c>
      <c r="AP257" s="2">
        <v>96684000</v>
      </c>
      <c r="AQ257">
        <v>0</v>
      </c>
      <c r="AR257">
        <v>0</v>
      </c>
      <c r="AS257" s="2">
        <v>0</v>
      </c>
      <c r="AT257" s="2">
        <v>58079</v>
      </c>
      <c r="AU257" s="2">
        <v>3789</v>
      </c>
      <c r="AV257" s="2">
        <v>63436211</v>
      </c>
      <c r="AW257" s="2">
        <v>84804400</v>
      </c>
      <c r="AX257">
        <v>0</v>
      </c>
      <c r="AY257" s="2">
        <v>0</v>
      </c>
      <c r="AZ257" s="2">
        <v>0</v>
      </c>
      <c r="BA257">
        <v>28</v>
      </c>
      <c r="BB257" s="2">
        <v>221621</v>
      </c>
      <c r="BC257" s="2">
        <v>216000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s="2">
        <v>11450693</v>
      </c>
      <c r="BN257" s="2">
        <v>18961500</v>
      </c>
      <c r="BO257" s="2">
        <v>10132680</v>
      </c>
      <c r="BP257" s="2">
        <v>14829900</v>
      </c>
      <c r="BQ257" s="2">
        <v>3846992</v>
      </c>
      <c r="BR257" s="2">
        <v>7609000</v>
      </c>
      <c r="BS257" s="2">
        <v>35248020</v>
      </c>
      <c r="BT257" s="2">
        <v>40449000</v>
      </c>
      <c r="BU257" s="3">
        <v>44411</v>
      </c>
      <c r="BV257" s="3">
        <v>44411</v>
      </c>
      <c r="BW257" s="3">
        <v>44412</v>
      </c>
      <c r="BX257">
        <v>3789</v>
      </c>
      <c r="BY257">
        <v>3789</v>
      </c>
      <c r="BZ257" t="s">
        <v>200</v>
      </c>
      <c r="CA257" s="2">
        <v>91</v>
      </c>
      <c r="CB257" s="2">
        <v>780960</v>
      </c>
      <c r="CC257" s="2">
        <v>1090800</v>
      </c>
    </row>
    <row r="258" spans="1:81" x14ac:dyDescent="0.25">
      <c r="A258" t="s">
        <v>231</v>
      </c>
      <c r="B258" t="s">
        <v>232</v>
      </c>
      <c r="C258" t="s">
        <v>81</v>
      </c>
      <c r="D258" t="s">
        <v>233</v>
      </c>
      <c r="E258" t="s">
        <v>83</v>
      </c>
      <c r="F258" t="s">
        <v>84</v>
      </c>
      <c r="G258" t="s">
        <v>85</v>
      </c>
      <c r="H258" t="s">
        <v>105</v>
      </c>
      <c r="I258" t="s">
        <v>106</v>
      </c>
      <c r="J258" t="s">
        <v>114</v>
      </c>
      <c r="K258" t="s">
        <v>200</v>
      </c>
      <c r="L258" t="s">
        <v>99</v>
      </c>
      <c r="M258">
        <f t="shared" si="11"/>
        <v>11171</v>
      </c>
      <c r="N258" t="str">
        <f>VLOOKUP(M258,[1]data1!$G$2:$H$10,2,FALSE)</f>
        <v>M7A</v>
      </c>
      <c r="O258" t="s">
        <v>578</v>
      </c>
      <c r="P258" t="str">
        <f t="shared" ref="P258:P321" si="12">CONCATENATE(B258,N258)</f>
        <v>S047M7A</v>
      </c>
      <c r="Q258">
        <v>11900000</v>
      </c>
      <c r="R258">
        <v>2900000</v>
      </c>
      <c r="S258">
        <f t="shared" ref="S258:S321" si="13">SUM(Q258:R258)</f>
        <v>14800000</v>
      </c>
      <c r="T258" t="s">
        <v>234</v>
      </c>
      <c r="U258">
        <v>11171</v>
      </c>
      <c r="V258" s="2">
        <v>13125000</v>
      </c>
      <c r="W258" s="2">
        <v>17500000</v>
      </c>
      <c r="X258" s="2">
        <v>3313</v>
      </c>
      <c r="Y258" s="2">
        <v>102651730</v>
      </c>
      <c r="Z258" s="2">
        <v>168625200</v>
      </c>
      <c r="AA258" s="2">
        <v>32</v>
      </c>
      <c r="AB258" s="2">
        <v>1056816</v>
      </c>
      <c r="AC258" s="2">
        <v>1375500</v>
      </c>
      <c r="AD258">
        <v>0</v>
      </c>
      <c r="AE258">
        <v>0</v>
      </c>
      <c r="AF258">
        <v>0</v>
      </c>
      <c r="AG258">
        <v>0</v>
      </c>
      <c r="AH258" s="2">
        <v>0</v>
      </c>
      <c r="AI258" s="2">
        <v>0</v>
      </c>
      <c r="AJ258" s="2">
        <v>0</v>
      </c>
      <c r="AK258">
        <v>0</v>
      </c>
      <c r="AL258" s="2">
        <v>0</v>
      </c>
      <c r="AM258" s="2">
        <v>0</v>
      </c>
      <c r="AN258">
        <v>0</v>
      </c>
      <c r="AO258" s="2">
        <v>0</v>
      </c>
      <c r="AP258" s="2">
        <v>0</v>
      </c>
      <c r="AQ258">
        <v>0</v>
      </c>
      <c r="AR258">
        <v>0</v>
      </c>
      <c r="AS258" s="2">
        <v>222000</v>
      </c>
      <c r="AT258" s="2">
        <v>122513</v>
      </c>
      <c r="AU258" s="2">
        <v>3307</v>
      </c>
      <c r="AV258" s="2">
        <v>102404832</v>
      </c>
      <c r="AW258" s="2">
        <v>168316700</v>
      </c>
      <c r="AX258">
        <v>0</v>
      </c>
      <c r="AY258" s="2">
        <v>0</v>
      </c>
      <c r="AZ258" s="2">
        <v>0</v>
      </c>
      <c r="BA258">
        <v>24</v>
      </c>
      <c r="BB258" s="2">
        <v>935001</v>
      </c>
      <c r="BC258" s="2">
        <v>1733000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 s="2">
        <v>41253793</v>
      </c>
      <c r="BN258" s="2">
        <v>70137400</v>
      </c>
      <c r="BO258" s="2">
        <v>18349313</v>
      </c>
      <c r="BP258" s="2">
        <v>31518200</v>
      </c>
      <c r="BQ258" s="2">
        <v>4950093</v>
      </c>
      <c r="BR258" s="2">
        <v>8806000</v>
      </c>
      <c r="BS258" s="2">
        <v>30527865</v>
      </c>
      <c r="BT258" s="2">
        <v>45785100</v>
      </c>
      <c r="BU258" s="3">
        <v>44411</v>
      </c>
      <c r="BV258" s="3">
        <v>44411</v>
      </c>
      <c r="BW258" s="3">
        <v>44412</v>
      </c>
      <c r="BX258">
        <v>3307</v>
      </c>
      <c r="BY258">
        <v>3307</v>
      </c>
      <c r="BZ258" t="s">
        <v>200</v>
      </c>
      <c r="CA258">
        <v>9</v>
      </c>
      <c r="CB258" s="2">
        <v>327123</v>
      </c>
      <c r="CC258" s="2">
        <v>572000</v>
      </c>
    </row>
    <row r="259" spans="1:81" x14ac:dyDescent="0.25">
      <c r="A259" t="s">
        <v>231</v>
      </c>
      <c r="B259" t="s">
        <v>232</v>
      </c>
      <c r="C259" t="s">
        <v>81</v>
      </c>
      <c r="D259" t="s">
        <v>233</v>
      </c>
      <c r="E259" t="s">
        <v>83</v>
      </c>
      <c r="F259" t="s">
        <v>84</v>
      </c>
      <c r="G259" t="s">
        <v>85</v>
      </c>
      <c r="H259" t="s">
        <v>105</v>
      </c>
      <c r="I259" t="s">
        <v>106</v>
      </c>
      <c r="J259" t="s">
        <v>114</v>
      </c>
      <c r="K259" t="s">
        <v>200</v>
      </c>
      <c r="L259" t="s">
        <v>99</v>
      </c>
      <c r="M259">
        <f t="shared" ref="M259:M322" si="14">U259</f>
        <v>11172</v>
      </c>
      <c r="N259" t="str">
        <f>VLOOKUP(M259,[1]data1!$G$2:$H$10,2,FALSE)</f>
        <v>M7B</v>
      </c>
      <c r="O259" t="s">
        <v>578</v>
      </c>
      <c r="P259" t="str">
        <f t="shared" si="12"/>
        <v>S047M7B</v>
      </c>
      <c r="Q259">
        <v>25900000</v>
      </c>
      <c r="R259">
        <v>400000</v>
      </c>
      <c r="S259">
        <f t="shared" si="13"/>
        <v>26300000</v>
      </c>
      <c r="T259" t="s">
        <v>234</v>
      </c>
      <c r="U259">
        <v>11172</v>
      </c>
      <c r="V259" s="2">
        <v>28490000</v>
      </c>
      <c r="W259" s="2">
        <v>37000000</v>
      </c>
      <c r="X259" s="2">
        <v>5274</v>
      </c>
      <c r="Y259" s="2">
        <v>102987593</v>
      </c>
      <c r="Z259" s="2">
        <v>166653200</v>
      </c>
      <c r="AA259" s="2">
        <v>81</v>
      </c>
      <c r="AB259" s="2">
        <v>2335999</v>
      </c>
      <c r="AC259" s="2">
        <v>2690400</v>
      </c>
      <c r="AD259">
        <v>0</v>
      </c>
      <c r="AE259">
        <v>0</v>
      </c>
      <c r="AF259">
        <v>0</v>
      </c>
      <c r="AG259">
        <v>0</v>
      </c>
      <c r="AH259" s="2">
        <v>0</v>
      </c>
      <c r="AI259" s="2">
        <v>0</v>
      </c>
      <c r="AJ259" s="2">
        <v>0</v>
      </c>
      <c r="AK259">
        <v>0</v>
      </c>
      <c r="AL259" s="2">
        <v>0</v>
      </c>
      <c r="AM259" s="2">
        <v>0</v>
      </c>
      <c r="AN259">
        <v>0</v>
      </c>
      <c r="AO259" s="2">
        <v>0</v>
      </c>
      <c r="AP259" s="2">
        <v>0</v>
      </c>
      <c r="AQ259">
        <v>0</v>
      </c>
      <c r="AR259">
        <v>0</v>
      </c>
      <c r="AS259" s="2">
        <v>206800</v>
      </c>
      <c r="AT259" s="2">
        <v>721635</v>
      </c>
      <c r="AU259" s="2">
        <v>5296</v>
      </c>
      <c r="AV259" s="2">
        <v>104870557</v>
      </c>
      <c r="AW259" s="2">
        <v>169335300</v>
      </c>
      <c r="AX259">
        <v>0</v>
      </c>
      <c r="AY259" s="2">
        <v>0</v>
      </c>
      <c r="AZ259" s="2">
        <v>0</v>
      </c>
      <c r="BA259">
        <v>425</v>
      </c>
      <c r="BB259" s="2">
        <v>9234311</v>
      </c>
      <c r="BC259" s="2">
        <v>14983600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s="2">
        <v>29167390</v>
      </c>
      <c r="BN259" s="2">
        <v>50595500</v>
      </c>
      <c r="BO259" s="2">
        <v>31922637</v>
      </c>
      <c r="BP259" s="2">
        <v>54846600</v>
      </c>
      <c r="BQ259" s="2">
        <v>7944819</v>
      </c>
      <c r="BR259" s="2">
        <v>12353200</v>
      </c>
      <c r="BS259" s="2">
        <v>35738550</v>
      </c>
      <c r="BT259" s="2">
        <v>51405000</v>
      </c>
      <c r="BU259" s="3">
        <v>44411</v>
      </c>
      <c r="BV259" s="3">
        <v>44411</v>
      </c>
      <c r="BW259" s="3">
        <v>44412</v>
      </c>
      <c r="BX259">
        <v>5296</v>
      </c>
      <c r="BY259">
        <v>5296</v>
      </c>
      <c r="BZ259" t="s">
        <v>200</v>
      </c>
      <c r="CA259">
        <v>64</v>
      </c>
      <c r="CB259" s="2">
        <v>2776602</v>
      </c>
      <c r="CC259" s="2">
        <v>4147000</v>
      </c>
    </row>
    <row r="260" spans="1:81" x14ac:dyDescent="0.25">
      <c r="A260" t="s">
        <v>231</v>
      </c>
      <c r="B260" t="s">
        <v>232</v>
      </c>
      <c r="C260" t="s">
        <v>81</v>
      </c>
      <c r="D260" t="s">
        <v>233</v>
      </c>
      <c r="E260" t="s">
        <v>83</v>
      </c>
      <c r="F260" t="s">
        <v>84</v>
      </c>
      <c r="G260" t="s">
        <v>85</v>
      </c>
      <c r="H260" t="s">
        <v>105</v>
      </c>
      <c r="I260" t="s">
        <v>106</v>
      </c>
      <c r="J260" t="s">
        <v>114</v>
      </c>
      <c r="K260" t="s">
        <v>200</v>
      </c>
      <c r="L260" t="s">
        <v>99</v>
      </c>
      <c r="M260">
        <f t="shared" si="14"/>
        <v>11173</v>
      </c>
      <c r="N260" t="str">
        <f>VLOOKUP(M260,[1]data1!$G$2:$H$10,2,FALSE)</f>
        <v>M7C</v>
      </c>
      <c r="O260" t="s">
        <v>578</v>
      </c>
      <c r="P260" t="str">
        <f t="shared" si="12"/>
        <v>S047M7C</v>
      </c>
      <c r="Q260">
        <v>14700000</v>
      </c>
      <c r="R260">
        <v>200000</v>
      </c>
      <c r="S260">
        <f t="shared" si="13"/>
        <v>14900000</v>
      </c>
      <c r="T260" t="s">
        <v>234</v>
      </c>
      <c r="U260">
        <v>11173</v>
      </c>
      <c r="V260" s="2">
        <v>16150000</v>
      </c>
      <c r="W260" s="2">
        <v>19000000</v>
      </c>
      <c r="X260" s="2">
        <v>3018</v>
      </c>
      <c r="Y260" s="2">
        <v>107932180</v>
      </c>
      <c r="Z260" s="2">
        <v>147559100</v>
      </c>
      <c r="AA260">
        <v>54</v>
      </c>
      <c r="AB260" s="2">
        <v>1838545</v>
      </c>
      <c r="AC260" s="2">
        <v>2092500</v>
      </c>
      <c r="AD260">
        <v>0</v>
      </c>
      <c r="AE260" s="2">
        <v>0</v>
      </c>
      <c r="AF260" s="2">
        <v>0</v>
      </c>
      <c r="AG260" s="2">
        <v>0</v>
      </c>
      <c r="AH260">
        <v>0</v>
      </c>
      <c r="AI260" s="2">
        <v>0</v>
      </c>
      <c r="AJ260" s="2">
        <v>0</v>
      </c>
      <c r="AK260">
        <v>0</v>
      </c>
      <c r="AL260" s="2">
        <v>0</v>
      </c>
      <c r="AM260" s="2">
        <v>0</v>
      </c>
      <c r="AN260">
        <v>0</v>
      </c>
      <c r="AO260" s="2">
        <v>0</v>
      </c>
      <c r="AP260" s="2">
        <v>0</v>
      </c>
      <c r="AQ260">
        <v>0</v>
      </c>
      <c r="AR260">
        <v>0</v>
      </c>
      <c r="AS260" s="2">
        <v>70100</v>
      </c>
      <c r="AT260" s="2">
        <v>324946</v>
      </c>
      <c r="AU260" s="2">
        <v>3002</v>
      </c>
      <c r="AV260" s="2">
        <v>108034669</v>
      </c>
      <c r="AW260" s="2">
        <v>147774100</v>
      </c>
      <c r="AX260">
        <v>0</v>
      </c>
      <c r="AY260" s="2">
        <v>0</v>
      </c>
      <c r="AZ260" s="2">
        <v>0</v>
      </c>
      <c r="BA260">
        <v>0</v>
      </c>
      <c r="BB260" s="2">
        <v>0</v>
      </c>
      <c r="BC260" s="2">
        <v>0</v>
      </c>
      <c r="BD260">
        <v>0</v>
      </c>
      <c r="BE260" s="2">
        <v>0</v>
      </c>
      <c r="BF260" s="2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 s="2">
        <v>45770310</v>
      </c>
      <c r="BN260" s="2">
        <v>63997500</v>
      </c>
      <c r="BO260" s="2">
        <v>8973145</v>
      </c>
      <c r="BP260" s="2">
        <v>13110500</v>
      </c>
      <c r="BQ260" s="2">
        <v>16506958</v>
      </c>
      <c r="BR260" s="2">
        <v>23145000</v>
      </c>
      <c r="BS260" s="2">
        <v>35209950</v>
      </c>
      <c r="BT260" s="2">
        <v>44401100</v>
      </c>
      <c r="BU260" s="3">
        <v>44411</v>
      </c>
      <c r="BV260" s="3">
        <v>44411</v>
      </c>
      <c r="BW260" s="3">
        <v>44412</v>
      </c>
      <c r="BX260">
        <v>3002</v>
      </c>
      <c r="BY260">
        <v>3002</v>
      </c>
      <c r="BZ260" t="s">
        <v>200</v>
      </c>
      <c r="CA260">
        <v>13</v>
      </c>
      <c r="CB260" s="2">
        <v>1129065</v>
      </c>
      <c r="CC260" s="2">
        <v>1615000</v>
      </c>
    </row>
    <row r="261" spans="1:81" x14ac:dyDescent="0.25">
      <c r="A261" t="s">
        <v>231</v>
      </c>
      <c r="B261" t="s">
        <v>232</v>
      </c>
      <c r="C261" t="s">
        <v>81</v>
      </c>
      <c r="D261" t="s">
        <v>233</v>
      </c>
      <c r="E261" t="s">
        <v>83</v>
      </c>
      <c r="F261" t="s">
        <v>84</v>
      </c>
      <c r="G261" t="s">
        <v>85</v>
      </c>
      <c r="H261" t="s">
        <v>105</v>
      </c>
      <c r="I261" t="s">
        <v>106</v>
      </c>
      <c r="J261" t="s">
        <v>114</v>
      </c>
      <c r="K261" t="s">
        <v>200</v>
      </c>
      <c r="L261" t="s">
        <v>99</v>
      </c>
      <c r="M261">
        <f t="shared" si="14"/>
        <v>11281</v>
      </c>
      <c r="N261" t="str">
        <f>VLOOKUP(M261,[1]data1!$G$2:$H$10,2,FALSE)</f>
        <v>M8A</v>
      </c>
      <c r="O261" t="s">
        <v>579</v>
      </c>
      <c r="P261" t="str">
        <f t="shared" si="12"/>
        <v>S047M8A</v>
      </c>
      <c r="Q261">
        <v>172700000</v>
      </c>
      <c r="R261">
        <v>0</v>
      </c>
      <c r="S261">
        <f t="shared" si="13"/>
        <v>172700000</v>
      </c>
      <c r="T261" t="s">
        <v>234</v>
      </c>
      <c r="U261">
        <v>11281</v>
      </c>
      <c r="V261" s="2">
        <v>189990000</v>
      </c>
      <c r="W261" s="2">
        <v>211100000</v>
      </c>
      <c r="X261" s="2">
        <v>55007</v>
      </c>
      <c r="Y261" s="2">
        <v>678758922</v>
      </c>
      <c r="Z261" s="2">
        <v>908539475</v>
      </c>
      <c r="AA261" s="2">
        <v>2236</v>
      </c>
      <c r="AB261" s="2">
        <v>28005014</v>
      </c>
      <c r="AC261" s="2">
        <v>32535775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>
        <v>0</v>
      </c>
      <c r="AL261" s="2">
        <v>0</v>
      </c>
      <c r="AM261" s="2">
        <v>0</v>
      </c>
      <c r="AN261">
        <v>0</v>
      </c>
      <c r="AO261" s="2">
        <v>0</v>
      </c>
      <c r="AP261" s="2">
        <v>0</v>
      </c>
      <c r="AQ261">
        <v>0</v>
      </c>
      <c r="AR261">
        <v>0</v>
      </c>
      <c r="AS261" s="2">
        <v>1730252</v>
      </c>
      <c r="AT261" s="2">
        <v>3263119</v>
      </c>
      <c r="AU261" s="2">
        <v>54091</v>
      </c>
      <c r="AV261" s="2">
        <v>668870803</v>
      </c>
      <c r="AW261" s="2">
        <v>895467325</v>
      </c>
      <c r="AX261">
        <v>0</v>
      </c>
      <c r="AY261" s="2">
        <v>0</v>
      </c>
      <c r="AZ261" s="2">
        <v>0</v>
      </c>
      <c r="BA261" s="2">
        <v>72</v>
      </c>
      <c r="BB261" s="2">
        <v>1829555</v>
      </c>
      <c r="BC261" s="2">
        <v>2419200</v>
      </c>
      <c r="BD261" s="2">
        <v>0</v>
      </c>
      <c r="BE261" s="2">
        <v>0</v>
      </c>
      <c r="BF261" s="2">
        <v>0</v>
      </c>
      <c r="BG261">
        <v>0</v>
      </c>
      <c r="BH261">
        <v>0</v>
      </c>
      <c r="BI261">
        <v>0</v>
      </c>
      <c r="BJ261">
        <v>0</v>
      </c>
      <c r="BK261" s="2">
        <v>0</v>
      </c>
      <c r="BL261" s="2">
        <v>0</v>
      </c>
      <c r="BM261" s="2">
        <v>369146041</v>
      </c>
      <c r="BN261" s="2">
        <v>495142675</v>
      </c>
      <c r="BO261" s="2">
        <v>70521188</v>
      </c>
      <c r="BP261" s="2">
        <v>92341100</v>
      </c>
      <c r="BQ261" s="2">
        <v>58174125</v>
      </c>
      <c r="BR261" s="2">
        <v>78571450</v>
      </c>
      <c r="BS261" s="2">
        <v>163857277</v>
      </c>
      <c r="BT261" s="2">
        <v>219856500</v>
      </c>
      <c r="BU261" s="3">
        <v>44411</v>
      </c>
      <c r="BV261" s="3">
        <v>44411</v>
      </c>
      <c r="BW261" s="3">
        <v>44412</v>
      </c>
      <c r="BX261">
        <v>54091</v>
      </c>
      <c r="BY261">
        <v>54091</v>
      </c>
      <c r="BZ261" t="s">
        <v>200</v>
      </c>
      <c r="CA261" s="2">
        <v>36</v>
      </c>
      <c r="CB261" s="2">
        <v>480170</v>
      </c>
      <c r="CC261" s="2">
        <v>654900</v>
      </c>
    </row>
    <row r="262" spans="1:81" x14ac:dyDescent="0.25">
      <c r="A262" t="s">
        <v>231</v>
      </c>
      <c r="B262" t="s">
        <v>232</v>
      </c>
      <c r="C262" t="s">
        <v>81</v>
      </c>
      <c r="D262" t="s">
        <v>233</v>
      </c>
      <c r="E262" t="s">
        <v>83</v>
      </c>
      <c r="F262" t="s">
        <v>84</v>
      </c>
      <c r="G262" t="s">
        <v>85</v>
      </c>
      <c r="H262" t="s">
        <v>105</v>
      </c>
      <c r="I262" t="s">
        <v>106</v>
      </c>
      <c r="J262" t="s">
        <v>114</v>
      </c>
      <c r="K262" t="s">
        <v>200</v>
      </c>
      <c r="L262" t="s">
        <v>99</v>
      </c>
      <c r="M262">
        <f t="shared" si="14"/>
        <v>11282</v>
      </c>
      <c r="N262" t="str">
        <f>VLOOKUP(M262,[1]data1!$G$2:$H$10,2,FALSE)</f>
        <v>M8B</v>
      </c>
      <c r="O262" t="s">
        <v>579</v>
      </c>
      <c r="P262" t="str">
        <f t="shared" si="12"/>
        <v>S047M8B</v>
      </c>
      <c r="Q262">
        <v>183200000</v>
      </c>
      <c r="R262">
        <v>0</v>
      </c>
      <c r="S262">
        <f t="shared" si="13"/>
        <v>183200000</v>
      </c>
      <c r="T262" t="s">
        <v>234</v>
      </c>
      <c r="U262">
        <v>11282</v>
      </c>
      <c r="V262" s="2">
        <v>201510000</v>
      </c>
      <c r="W262" s="2">
        <v>223900000</v>
      </c>
      <c r="X262" s="2">
        <v>66613</v>
      </c>
      <c r="Y262" s="2">
        <v>493431007</v>
      </c>
      <c r="Z262" s="2">
        <v>658146950</v>
      </c>
      <c r="AA262" s="2">
        <v>3739</v>
      </c>
      <c r="AB262" s="2">
        <v>23053831</v>
      </c>
      <c r="AC262" s="2">
        <v>26707100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469</v>
      </c>
      <c r="AL262" s="2">
        <v>1447310</v>
      </c>
      <c r="AM262" s="2">
        <v>2044600</v>
      </c>
      <c r="AN262">
        <v>0</v>
      </c>
      <c r="AO262" s="2">
        <v>0</v>
      </c>
      <c r="AP262" s="2">
        <v>0</v>
      </c>
      <c r="AQ262">
        <v>0</v>
      </c>
      <c r="AR262">
        <v>0</v>
      </c>
      <c r="AS262" s="2">
        <v>1094906</v>
      </c>
      <c r="AT262" s="2">
        <v>1438304</v>
      </c>
      <c r="AU262" s="2">
        <v>64216</v>
      </c>
      <c r="AV262" s="2">
        <v>481881082</v>
      </c>
      <c r="AW262" s="2">
        <v>642137850</v>
      </c>
      <c r="AX262" s="2">
        <v>0</v>
      </c>
      <c r="AY262" s="2">
        <v>0</v>
      </c>
      <c r="AZ262" s="2">
        <v>0</v>
      </c>
      <c r="BA262" s="2">
        <v>173</v>
      </c>
      <c r="BB262" s="2">
        <v>1992660</v>
      </c>
      <c r="BC262" s="2">
        <v>2301150</v>
      </c>
      <c r="BD262" s="2">
        <v>1058</v>
      </c>
      <c r="BE262" s="2">
        <v>5178778</v>
      </c>
      <c r="BF262" s="2">
        <v>7041600</v>
      </c>
      <c r="BG262">
        <v>0</v>
      </c>
      <c r="BH262" s="2">
        <v>0</v>
      </c>
      <c r="BI262" s="2">
        <v>0</v>
      </c>
      <c r="BJ262">
        <v>0</v>
      </c>
      <c r="BK262" s="2">
        <v>45901</v>
      </c>
      <c r="BL262" s="2">
        <v>1627800</v>
      </c>
      <c r="BM262" s="2">
        <v>336673762</v>
      </c>
      <c r="BN262" s="2">
        <v>439944950</v>
      </c>
      <c r="BO262" s="2">
        <v>105589947</v>
      </c>
      <c r="BP262" s="2">
        <v>149010000</v>
      </c>
      <c r="BQ262" s="2">
        <v>14244722</v>
      </c>
      <c r="BR262" s="2">
        <v>19535100</v>
      </c>
      <c r="BS262" s="2">
        <v>25372651</v>
      </c>
      <c r="BT262" s="2">
        <v>33647800</v>
      </c>
      <c r="BU262" s="3">
        <v>44411</v>
      </c>
      <c r="BV262" s="3">
        <v>44411</v>
      </c>
      <c r="BW262" s="3">
        <v>44412</v>
      </c>
      <c r="BX262">
        <v>64216</v>
      </c>
      <c r="BY262">
        <v>64219</v>
      </c>
      <c r="BZ262" t="s">
        <v>200</v>
      </c>
      <c r="CA262" s="2">
        <v>81</v>
      </c>
      <c r="CB262" s="2">
        <v>294905</v>
      </c>
      <c r="CC262" s="2">
        <v>423500</v>
      </c>
    </row>
    <row r="263" spans="1:81" x14ac:dyDescent="0.25">
      <c r="A263" t="s">
        <v>231</v>
      </c>
      <c r="B263" t="s">
        <v>232</v>
      </c>
      <c r="C263" t="s">
        <v>81</v>
      </c>
      <c r="D263" t="s">
        <v>233</v>
      </c>
      <c r="E263" t="s">
        <v>83</v>
      </c>
      <c r="F263" t="s">
        <v>84</v>
      </c>
      <c r="G263" t="s">
        <v>85</v>
      </c>
      <c r="H263" t="s">
        <v>105</v>
      </c>
      <c r="I263" t="s">
        <v>106</v>
      </c>
      <c r="J263" t="s">
        <v>114</v>
      </c>
      <c r="K263" t="s">
        <v>200</v>
      </c>
      <c r="L263" t="s">
        <v>99</v>
      </c>
      <c r="M263">
        <f t="shared" si="14"/>
        <v>11283</v>
      </c>
      <c r="N263" t="str">
        <f>VLOOKUP(M263,[1]data1!$G$2:$H$10,2,FALSE)</f>
        <v>M8C</v>
      </c>
      <c r="O263" t="s">
        <v>579</v>
      </c>
      <c r="P263" t="str">
        <f t="shared" si="12"/>
        <v>S047M8C</v>
      </c>
      <c r="Q263">
        <v>110100000</v>
      </c>
      <c r="R263">
        <v>0</v>
      </c>
      <c r="S263">
        <f t="shared" si="13"/>
        <v>110100000</v>
      </c>
      <c r="T263" t="s">
        <v>234</v>
      </c>
      <c r="U263">
        <v>11283</v>
      </c>
      <c r="V263" s="2">
        <v>121086000</v>
      </c>
      <c r="W263" s="2">
        <v>130200000</v>
      </c>
      <c r="X263" s="2">
        <v>42219</v>
      </c>
      <c r="Y263" s="2">
        <v>416070688</v>
      </c>
      <c r="Z263" s="2">
        <v>523299110</v>
      </c>
      <c r="AA263" s="2">
        <v>1991</v>
      </c>
      <c r="AB263" s="2">
        <v>17410962</v>
      </c>
      <c r="AC263" s="2">
        <v>19536875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>
        <v>0</v>
      </c>
      <c r="AR263">
        <v>0</v>
      </c>
      <c r="AS263" s="2">
        <v>382905</v>
      </c>
      <c r="AT263" s="2">
        <v>1449842</v>
      </c>
      <c r="AU263" s="2">
        <v>41321</v>
      </c>
      <c r="AV263" s="2">
        <v>408903065</v>
      </c>
      <c r="AW263" s="2">
        <v>509880510</v>
      </c>
      <c r="AX263" s="2">
        <v>0</v>
      </c>
      <c r="AY263" s="2">
        <v>0</v>
      </c>
      <c r="AZ263" s="2">
        <v>0</v>
      </c>
      <c r="BA263" s="2">
        <v>3</v>
      </c>
      <c r="BB263" s="2">
        <v>10800</v>
      </c>
      <c r="BC263" s="2">
        <v>14100</v>
      </c>
      <c r="BD263" s="2">
        <v>0</v>
      </c>
      <c r="BE263" s="2">
        <v>0</v>
      </c>
      <c r="BF263" s="2">
        <v>0</v>
      </c>
      <c r="BG263">
        <v>0</v>
      </c>
      <c r="BH263" s="2">
        <v>0</v>
      </c>
      <c r="BI263" s="2">
        <v>0</v>
      </c>
      <c r="BJ263">
        <v>0</v>
      </c>
      <c r="BK263" s="2">
        <v>-124278</v>
      </c>
      <c r="BL263" s="2">
        <v>4899450</v>
      </c>
      <c r="BM263" s="2">
        <v>311638455</v>
      </c>
      <c r="BN263" s="2">
        <v>386496685</v>
      </c>
      <c r="BO263" s="2">
        <v>38542820</v>
      </c>
      <c r="BP263" s="2">
        <v>49429425</v>
      </c>
      <c r="BQ263" s="2">
        <v>21182078</v>
      </c>
      <c r="BR263" s="2">
        <v>26110300</v>
      </c>
      <c r="BS263" s="2">
        <v>36185120</v>
      </c>
      <c r="BT263" s="2">
        <v>46186600</v>
      </c>
      <c r="BU263" s="3">
        <v>44411</v>
      </c>
      <c r="BV263" s="3">
        <v>44411</v>
      </c>
      <c r="BW263" s="3">
        <v>44412</v>
      </c>
      <c r="BX263">
        <v>41321</v>
      </c>
      <c r="BY263">
        <v>41321</v>
      </c>
      <c r="BZ263" t="s">
        <v>200</v>
      </c>
      <c r="CA263" s="2">
        <v>111</v>
      </c>
      <c r="CB263" s="2">
        <v>938614</v>
      </c>
      <c r="CC263" s="2">
        <v>1259750</v>
      </c>
    </row>
    <row r="264" spans="1:81" x14ac:dyDescent="0.25">
      <c r="A264" t="s">
        <v>231</v>
      </c>
      <c r="B264" t="s">
        <v>232</v>
      </c>
      <c r="C264" t="s">
        <v>81</v>
      </c>
      <c r="D264" t="s">
        <v>233</v>
      </c>
      <c r="E264" t="s">
        <v>83</v>
      </c>
      <c r="F264" t="s">
        <v>84</v>
      </c>
      <c r="G264" t="s">
        <v>85</v>
      </c>
      <c r="H264" t="s">
        <v>105</v>
      </c>
      <c r="I264" t="s">
        <v>106</v>
      </c>
      <c r="J264" t="s">
        <v>114</v>
      </c>
      <c r="K264" t="s">
        <v>200</v>
      </c>
      <c r="L264" t="s">
        <v>99</v>
      </c>
      <c r="M264">
        <f t="shared" si="14"/>
        <v>11384</v>
      </c>
      <c r="N264" t="str">
        <f>VLOOKUP(M264,[1]data1!$G$2:$H$10,2,FALSE)</f>
        <v>M8D</v>
      </c>
      <c r="O264" t="s">
        <v>579</v>
      </c>
      <c r="P264" t="str">
        <f t="shared" si="12"/>
        <v>S047M8D</v>
      </c>
      <c r="Q264">
        <v>209700000</v>
      </c>
      <c r="R264">
        <v>900000</v>
      </c>
      <c r="S264">
        <f t="shared" si="13"/>
        <v>210600000</v>
      </c>
      <c r="T264" t="s">
        <v>234</v>
      </c>
      <c r="U264">
        <v>11384</v>
      </c>
      <c r="V264" s="2">
        <v>230692000</v>
      </c>
      <c r="W264" s="2">
        <v>235400000</v>
      </c>
      <c r="X264" s="2">
        <v>11852</v>
      </c>
      <c r="Y264" s="2">
        <v>193714253</v>
      </c>
      <c r="Z264" s="2">
        <v>249440170</v>
      </c>
      <c r="AA264" s="2">
        <v>982</v>
      </c>
      <c r="AB264" s="2">
        <v>23217013</v>
      </c>
      <c r="AC264" s="2">
        <v>24163550</v>
      </c>
      <c r="AD264" s="2">
        <v>39</v>
      </c>
      <c r="AE264" s="2">
        <v>526079</v>
      </c>
      <c r="AF264" s="2">
        <v>671300</v>
      </c>
      <c r="AG264" s="2">
        <v>610273</v>
      </c>
      <c r="AH264" s="2">
        <v>576</v>
      </c>
      <c r="AI264" s="2">
        <v>15208799</v>
      </c>
      <c r="AJ264" s="2">
        <v>17186850</v>
      </c>
      <c r="AK264">
        <v>0</v>
      </c>
      <c r="AL264" s="2">
        <v>0</v>
      </c>
      <c r="AM264" s="2">
        <v>0</v>
      </c>
      <c r="AN264">
        <v>0</v>
      </c>
      <c r="AO264" s="2">
        <v>0</v>
      </c>
      <c r="AP264" s="2">
        <v>0</v>
      </c>
      <c r="AQ264">
        <v>0</v>
      </c>
      <c r="AR264">
        <v>0</v>
      </c>
      <c r="AS264" s="2">
        <v>427699</v>
      </c>
      <c r="AT264" s="2">
        <v>1784170</v>
      </c>
      <c r="AU264" s="2">
        <v>11873</v>
      </c>
      <c r="AV264" s="2">
        <v>195525673</v>
      </c>
      <c r="AW264" s="2">
        <v>249957470</v>
      </c>
      <c r="AX264" s="2">
        <v>21</v>
      </c>
      <c r="AY264" s="2">
        <v>2503200</v>
      </c>
      <c r="AZ264" s="2">
        <v>3316740</v>
      </c>
      <c r="BA264" s="2">
        <v>0</v>
      </c>
      <c r="BB264" s="2">
        <v>0</v>
      </c>
      <c r="BC264" s="2">
        <v>0</v>
      </c>
      <c r="BD264" s="2">
        <v>2792</v>
      </c>
      <c r="BE264" s="2">
        <v>27881503</v>
      </c>
      <c r="BF264" s="2">
        <v>37948000</v>
      </c>
      <c r="BG264" s="2">
        <v>81</v>
      </c>
      <c r="BH264" s="2">
        <v>2155438</v>
      </c>
      <c r="BI264" s="2">
        <v>1245500</v>
      </c>
      <c r="BJ264">
        <v>0</v>
      </c>
      <c r="BK264" s="2">
        <v>282647</v>
      </c>
      <c r="BL264" s="2">
        <v>3300000</v>
      </c>
      <c r="BM264" s="2">
        <v>175383688</v>
      </c>
      <c r="BN264" s="2">
        <v>222657370</v>
      </c>
      <c r="BO264" s="2">
        <v>12413633</v>
      </c>
      <c r="BP264" s="2">
        <v>16390100</v>
      </c>
      <c r="BQ264" s="2">
        <v>1853307</v>
      </c>
      <c r="BR264" s="2">
        <v>2538100</v>
      </c>
      <c r="BS264" s="2">
        <v>5605251</v>
      </c>
      <c r="BT264" s="2">
        <v>8010100</v>
      </c>
      <c r="BU264" s="3">
        <v>44411</v>
      </c>
      <c r="BV264" s="3">
        <v>44411</v>
      </c>
      <c r="BW264" s="3">
        <v>44412</v>
      </c>
      <c r="BX264">
        <v>11873</v>
      </c>
      <c r="BY264">
        <v>11882</v>
      </c>
      <c r="BZ264" t="s">
        <v>200</v>
      </c>
      <c r="CA264" s="2">
        <v>4</v>
      </c>
      <c r="CB264" s="2">
        <v>100242</v>
      </c>
      <c r="CC264" s="2">
        <v>140000</v>
      </c>
    </row>
    <row r="265" spans="1:81" x14ac:dyDescent="0.25">
      <c r="A265" t="s">
        <v>235</v>
      </c>
      <c r="B265" t="s">
        <v>236</v>
      </c>
      <c r="C265" t="s">
        <v>81</v>
      </c>
      <c r="D265" t="s">
        <v>237</v>
      </c>
      <c r="E265" t="s">
        <v>93</v>
      </c>
      <c r="F265" t="s">
        <v>84</v>
      </c>
      <c r="G265" t="s">
        <v>209</v>
      </c>
      <c r="H265" t="s">
        <v>238</v>
      </c>
      <c r="I265" t="s">
        <v>238</v>
      </c>
      <c r="J265" t="s">
        <v>156</v>
      </c>
      <c r="K265" t="s">
        <v>224</v>
      </c>
      <c r="L265" t="s">
        <v>99</v>
      </c>
      <c r="M265">
        <f t="shared" si="14"/>
        <v>11161</v>
      </c>
      <c r="N265" t="str">
        <f>VLOOKUP(M265,[1]data1!$G$2:$H$10,2,FALSE)</f>
        <v>M6A</v>
      </c>
      <c r="O265" t="s">
        <v>578</v>
      </c>
      <c r="P265" t="str">
        <f t="shared" si="12"/>
        <v>S048M6A</v>
      </c>
      <c r="Q265">
        <v>3700000</v>
      </c>
      <c r="R265">
        <v>0</v>
      </c>
      <c r="S265">
        <f t="shared" si="13"/>
        <v>3700000</v>
      </c>
      <c r="T265" t="s">
        <v>239</v>
      </c>
      <c r="U265">
        <v>11161</v>
      </c>
      <c r="V265" s="2">
        <v>4060000</v>
      </c>
      <c r="W265" s="2">
        <v>5800000</v>
      </c>
      <c r="X265" s="2">
        <v>2398</v>
      </c>
      <c r="Y265" s="2">
        <v>67095001</v>
      </c>
      <c r="Z265" s="2">
        <v>107731101</v>
      </c>
      <c r="AA265">
        <v>12</v>
      </c>
      <c r="AB265" s="2">
        <v>706683</v>
      </c>
      <c r="AC265" s="2">
        <v>1108500</v>
      </c>
      <c r="AD265">
        <v>0</v>
      </c>
      <c r="AE265">
        <v>0</v>
      </c>
      <c r="AF265">
        <v>0</v>
      </c>
      <c r="AG265">
        <v>0</v>
      </c>
      <c r="AH265">
        <v>0</v>
      </c>
      <c r="AI265" s="2">
        <v>0</v>
      </c>
      <c r="AJ265" s="2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 s="2">
        <v>331150</v>
      </c>
      <c r="AT265" s="2">
        <v>69778</v>
      </c>
      <c r="AU265" s="2">
        <v>2395</v>
      </c>
      <c r="AV265" s="2">
        <v>66833718</v>
      </c>
      <c r="AW265" s="2">
        <v>107257801</v>
      </c>
      <c r="AX265">
        <v>0</v>
      </c>
      <c r="AY265" s="2">
        <v>0</v>
      </c>
      <c r="AZ265" s="2">
        <v>0</v>
      </c>
      <c r="BA265">
        <v>0</v>
      </c>
      <c r="BB265" s="2">
        <v>0</v>
      </c>
      <c r="BC265" s="2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 s="2">
        <v>0</v>
      </c>
      <c r="BL265" s="2">
        <v>0</v>
      </c>
      <c r="BM265" s="2">
        <v>8318336</v>
      </c>
      <c r="BN265" s="2">
        <v>14957600</v>
      </c>
      <c r="BO265" s="2">
        <v>14713323</v>
      </c>
      <c r="BP265" s="2">
        <v>26369100</v>
      </c>
      <c r="BQ265" s="2">
        <v>2842422</v>
      </c>
      <c r="BR265" s="2">
        <v>2446100</v>
      </c>
      <c r="BS265" s="2">
        <v>40959637</v>
      </c>
      <c r="BT265" s="2">
        <v>63485001</v>
      </c>
      <c r="BU265" s="3">
        <v>44411</v>
      </c>
      <c r="BV265" s="3">
        <v>44372</v>
      </c>
      <c r="BW265" s="3">
        <v>44412</v>
      </c>
      <c r="BX265">
        <v>2395</v>
      </c>
      <c r="BY265">
        <v>2395</v>
      </c>
      <c r="BZ265" t="s">
        <v>224</v>
      </c>
      <c r="CA265">
        <v>0</v>
      </c>
      <c r="CB265" s="2">
        <v>0</v>
      </c>
      <c r="CC265" s="2">
        <v>0</v>
      </c>
    </row>
    <row r="266" spans="1:81" x14ac:dyDescent="0.25">
      <c r="A266" t="s">
        <v>235</v>
      </c>
      <c r="B266" t="s">
        <v>236</v>
      </c>
      <c r="C266" t="s">
        <v>81</v>
      </c>
      <c r="D266" t="s">
        <v>237</v>
      </c>
      <c r="E266" t="s">
        <v>93</v>
      </c>
      <c r="F266" t="s">
        <v>84</v>
      </c>
      <c r="G266" t="s">
        <v>209</v>
      </c>
      <c r="H266" t="s">
        <v>238</v>
      </c>
      <c r="I266" t="s">
        <v>238</v>
      </c>
      <c r="J266" t="s">
        <v>156</v>
      </c>
      <c r="K266" t="s">
        <v>224</v>
      </c>
      <c r="L266" t="s">
        <v>99</v>
      </c>
      <c r="M266">
        <f t="shared" si="14"/>
        <v>11162</v>
      </c>
      <c r="N266" t="str">
        <f>VLOOKUP(M266,[1]data1!$G$2:$H$10,2,FALSE)</f>
        <v>M6B</v>
      </c>
      <c r="O266" t="s">
        <v>578</v>
      </c>
      <c r="P266" t="str">
        <f t="shared" si="12"/>
        <v>S048M6B</v>
      </c>
      <c r="Q266">
        <v>1200000</v>
      </c>
      <c r="R266">
        <v>100000</v>
      </c>
      <c r="S266">
        <f t="shared" si="13"/>
        <v>1300000</v>
      </c>
      <c r="T266" t="s">
        <v>239</v>
      </c>
      <c r="U266">
        <v>11162</v>
      </c>
      <c r="V266" s="2">
        <v>1330000</v>
      </c>
      <c r="W266" s="2">
        <v>1900000</v>
      </c>
      <c r="X266">
        <v>10</v>
      </c>
      <c r="Y266" s="2">
        <v>96591</v>
      </c>
      <c r="Z266" s="2">
        <v>133650</v>
      </c>
      <c r="AA266">
        <v>0</v>
      </c>
      <c r="AB266" s="2">
        <v>0</v>
      </c>
      <c r="AC266" s="2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s="2">
        <v>0</v>
      </c>
      <c r="AJ266" s="2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 s="2">
        <v>0</v>
      </c>
      <c r="AU266">
        <v>10</v>
      </c>
      <c r="AV266" s="2">
        <v>96591</v>
      </c>
      <c r="AW266" s="2">
        <v>133650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s="2">
        <v>36591</v>
      </c>
      <c r="BN266" s="2">
        <v>-15350</v>
      </c>
      <c r="BO266">
        <v>0</v>
      </c>
      <c r="BP266">
        <v>0</v>
      </c>
      <c r="BQ266">
        <v>0</v>
      </c>
      <c r="BR266">
        <v>0</v>
      </c>
      <c r="BS266" s="2">
        <v>60000</v>
      </c>
      <c r="BT266" s="2">
        <v>149000</v>
      </c>
      <c r="BU266" s="3">
        <v>44342</v>
      </c>
      <c r="BV266" s="3">
        <v>44365</v>
      </c>
      <c r="BW266" s="3">
        <v>44412</v>
      </c>
      <c r="BX266">
        <v>10</v>
      </c>
      <c r="BY266">
        <v>10</v>
      </c>
      <c r="BZ266" t="s">
        <v>224</v>
      </c>
      <c r="CA266">
        <v>0</v>
      </c>
      <c r="CB266">
        <v>0</v>
      </c>
      <c r="CC266">
        <v>0</v>
      </c>
    </row>
    <row r="267" spans="1:81" x14ac:dyDescent="0.25">
      <c r="A267" t="s">
        <v>235</v>
      </c>
      <c r="B267" t="s">
        <v>236</v>
      </c>
      <c r="C267" t="s">
        <v>81</v>
      </c>
      <c r="D267" t="s">
        <v>237</v>
      </c>
      <c r="E267" t="s">
        <v>93</v>
      </c>
      <c r="F267" t="s">
        <v>84</v>
      </c>
      <c r="G267" t="s">
        <v>209</v>
      </c>
      <c r="H267" t="s">
        <v>238</v>
      </c>
      <c r="I267" t="s">
        <v>238</v>
      </c>
      <c r="J267" t="s">
        <v>156</v>
      </c>
      <c r="K267" t="s">
        <v>224</v>
      </c>
      <c r="L267" t="s">
        <v>99</v>
      </c>
      <c r="M267">
        <f t="shared" si="14"/>
        <v>11171</v>
      </c>
      <c r="N267" t="str">
        <f>VLOOKUP(M267,[1]data1!$G$2:$H$10,2,FALSE)</f>
        <v>M7A</v>
      </c>
      <c r="O267" t="s">
        <v>578</v>
      </c>
      <c r="P267" t="str">
        <f t="shared" si="12"/>
        <v>S048M7A</v>
      </c>
      <c r="Q267">
        <v>6700000</v>
      </c>
      <c r="R267">
        <v>1100000</v>
      </c>
      <c r="S267">
        <f t="shared" si="13"/>
        <v>7800000</v>
      </c>
      <c r="T267" t="s">
        <v>239</v>
      </c>
      <c r="U267">
        <v>11171</v>
      </c>
      <c r="V267" s="2">
        <v>7350000</v>
      </c>
      <c r="W267" s="2">
        <v>9800000</v>
      </c>
      <c r="X267" s="2">
        <v>3292</v>
      </c>
      <c r="Y267" s="2">
        <v>97196794</v>
      </c>
      <c r="Z267" s="2">
        <v>166310900</v>
      </c>
      <c r="AA267">
        <v>7</v>
      </c>
      <c r="AB267" s="2">
        <v>314999</v>
      </c>
      <c r="AC267" s="2">
        <v>466500</v>
      </c>
      <c r="AD267">
        <v>0</v>
      </c>
      <c r="AE267">
        <v>0</v>
      </c>
      <c r="AF267">
        <v>0</v>
      </c>
      <c r="AG267">
        <v>0</v>
      </c>
      <c r="AH267">
        <v>0</v>
      </c>
      <c r="AI267" s="2">
        <v>0</v>
      </c>
      <c r="AJ267" s="2">
        <v>0</v>
      </c>
      <c r="AK267">
        <v>0</v>
      </c>
      <c r="AL267">
        <v>0</v>
      </c>
      <c r="AM267">
        <v>0</v>
      </c>
      <c r="AN267">
        <v>0</v>
      </c>
      <c r="AO267" s="2">
        <v>0</v>
      </c>
      <c r="AP267" s="2">
        <v>0</v>
      </c>
      <c r="AQ267">
        <v>0</v>
      </c>
      <c r="AR267">
        <v>0</v>
      </c>
      <c r="AS267" s="2">
        <v>120000</v>
      </c>
      <c r="AT267" s="2">
        <v>60370</v>
      </c>
      <c r="AU267" s="2">
        <v>3287</v>
      </c>
      <c r="AV267" s="2">
        <v>97035338</v>
      </c>
      <c r="AW267" s="2">
        <v>166018100</v>
      </c>
      <c r="AX267">
        <v>0</v>
      </c>
      <c r="AY267" s="2">
        <v>0</v>
      </c>
      <c r="AZ267" s="2">
        <v>0</v>
      </c>
      <c r="BA267">
        <v>0</v>
      </c>
      <c r="BB267" s="2">
        <v>0</v>
      </c>
      <c r="BC267" s="2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 s="2">
        <v>0</v>
      </c>
      <c r="BL267" s="2">
        <v>0</v>
      </c>
      <c r="BM267" s="2">
        <v>36266178</v>
      </c>
      <c r="BN267" s="2">
        <v>59928000</v>
      </c>
      <c r="BO267" s="2">
        <v>23137435</v>
      </c>
      <c r="BP267" s="2">
        <v>41762000</v>
      </c>
      <c r="BQ267" s="2">
        <v>1065672</v>
      </c>
      <c r="BR267" s="2">
        <v>1483000</v>
      </c>
      <c r="BS267" s="2">
        <v>36566053</v>
      </c>
      <c r="BT267" s="2">
        <v>62845100</v>
      </c>
      <c r="BU267" s="3">
        <v>44411</v>
      </c>
      <c r="BV267" s="3">
        <v>44372</v>
      </c>
      <c r="BW267" s="3">
        <v>44412</v>
      </c>
      <c r="BX267">
        <v>3287</v>
      </c>
      <c r="BY267">
        <v>3287</v>
      </c>
      <c r="BZ267" t="s">
        <v>224</v>
      </c>
      <c r="CA267">
        <v>0</v>
      </c>
      <c r="CB267" s="2">
        <v>0</v>
      </c>
      <c r="CC267" s="2">
        <v>0</v>
      </c>
    </row>
    <row r="268" spans="1:81" x14ac:dyDescent="0.25">
      <c r="A268" t="s">
        <v>235</v>
      </c>
      <c r="B268" t="s">
        <v>236</v>
      </c>
      <c r="C268" t="s">
        <v>81</v>
      </c>
      <c r="D268" t="s">
        <v>237</v>
      </c>
      <c r="E268" t="s">
        <v>93</v>
      </c>
      <c r="F268" t="s">
        <v>84</v>
      </c>
      <c r="G268" t="s">
        <v>209</v>
      </c>
      <c r="H268" t="s">
        <v>238</v>
      </c>
      <c r="I268" t="s">
        <v>238</v>
      </c>
      <c r="J268" t="s">
        <v>156</v>
      </c>
      <c r="K268" t="s">
        <v>224</v>
      </c>
      <c r="L268" t="s">
        <v>99</v>
      </c>
      <c r="M268">
        <f t="shared" si="14"/>
        <v>11172</v>
      </c>
      <c r="N268" t="str">
        <f>VLOOKUP(M268,[1]data1!$G$2:$H$10,2,FALSE)</f>
        <v>M7B</v>
      </c>
      <c r="O268" t="s">
        <v>578</v>
      </c>
      <c r="P268" t="str">
        <f t="shared" si="12"/>
        <v>S048M7B</v>
      </c>
      <c r="Q268">
        <v>7800000</v>
      </c>
      <c r="R268">
        <v>0</v>
      </c>
      <c r="S268">
        <f t="shared" si="13"/>
        <v>7800000</v>
      </c>
      <c r="T268" t="s">
        <v>239</v>
      </c>
      <c r="U268">
        <v>11172</v>
      </c>
      <c r="V268" s="2">
        <v>8547000</v>
      </c>
      <c r="W268" s="2">
        <v>11100000</v>
      </c>
      <c r="X268" s="2">
        <v>4906</v>
      </c>
      <c r="Y268" s="2">
        <v>95824254</v>
      </c>
      <c r="Z268" s="2">
        <v>160894300</v>
      </c>
      <c r="AA268">
        <v>19</v>
      </c>
      <c r="AB268" s="2">
        <v>488181</v>
      </c>
      <c r="AC268" s="2">
        <v>644000</v>
      </c>
      <c r="AD268">
        <v>0</v>
      </c>
      <c r="AE268">
        <v>0</v>
      </c>
      <c r="AF268">
        <v>0</v>
      </c>
      <c r="AG268">
        <v>0</v>
      </c>
      <c r="AH268" s="2">
        <v>0</v>
      </c>
      <c r="AI268" s="2">
        <v>0</v>
      </c>
      <c r="AJ268" s="2">
        <v>0</v>
      </c>
      <c r="AK268">
        <v>0</v>
      </c>
      <c r="AL268">
        <v>0</v>
      </c>
      <c r="AM268">
        <v>0</v>
      </c>
      <c r="AN268">
        <v>0</v>
      </c>
      <c r="AO268" s="2">
        <v>0</v>
      </c>
      <c r="AP268" s="2">
        <v>0</v>
      </c>
      <c r="AQ268">
        <v>0</v>
      </c>
      <c r="AR268">
        <v>0</v>
      </c>
      <c r="AS268" s="2">
        <v>112000</v>
      </c>
      <c r="AT268" s="2">
        <v>106075</v>
      </c>
      <c r="AU268" s="2">
        <v>4899</v>
      </c>
      <c r="AV268" s="2">
        <v>95630036</v>
      </c>
      <c r="AW268" s="2">
        <v>160508300</v>
      </c>
      <c r="AX268">
        <v>0</v>
      </c>
      <c r="AY268" s="2">
        <v>0</v>
      </c>
      <c r="AZ268" s="2">
        <v>0</v>
      </c>
      <c r="BA268">
        <v>237</v>
      </c>
      <c r="BB268" s="2">
        <v>4820729</v>
      </c>
      <c r="BC268" s="2">
        <v>8019000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 s="2">
        <v>0</v>
      </c>
      <c r="BL268" s="2">
        <v>0</v>
      </c>
      <c r="BM268" s="2">
        <v>10303843</v>
      </c>
      <c r="BN268" s="2">
        <v>17945000</v>
      </c>
      <c r="BO268" s="2">
        <v>30784956</v>
      </c>
      <c r="BP268" s="2">
        <v>54329000</v>
      </c>
      <c r="BQ268" s="2">
        <v>5551406</v>
      </c>
      <c r="BR268" s="2">
        <v>9297500</v>
      </c>
      <c r="BS268" s="2">
        <v>48989831</v>
      </c>
      <c r="BT268" s="2">
        <v>78936800</v>
      </c>
      <c r="BU268" s="3">
        <v>44411</v>
      </c>
      <c r="BV268" s="3">
        <v>44372</v>
      </c>
      <c r="BW268" s="3">
        <v>44412</v>
      </c>
      <c r="BX268">
        <v>4899</v>
      </c>
      <c r="BY268">
        <v>4899</v>
      </c>
      <c r="BZ268" t="s">
        <v>224</v>
      </c>
      <c r="CA268">
        <v>0</v>
      </c>
      <c r="CB268" s="2">
        <v>0</v>
      </c>
      <c r="CC268" s="2">
        <v>0</v>
      </c>
    </row>
    <row r="269" spans="1:81" x14ac:dyDescent="0.25">
      <c r="A269" t="s">
        <v>235</v>
      </c>
      <c r="B269" t="s">
        <v>236</v>
      </c>
      <c r="C269" t="s">
        <v>81</v>
      </c>
      <c r="D269" t="s">
        <v>237</v>
      </c>
      <c r="E269" t="s">
        <v>93</v>
      </c>
      <c r="F269" t="s">
        <v>84</v>
      </c>
      <c r="G269" t="s">
        <v>209</v>
      </c>
      <c r="H269" t="s">
        <v>238</v>
      </c>
      <c r="I269" t="s">
        <v>238</v>
      </c>
      <c r="J269" t="s">
        <v>156</v>
      </c>
      <c r="K269" t="s">
        <v>224</v>
      </c>
      <c r="L269" t="s">
        <v>99</v>
      </c>
      <c r="M269">
        <f t="shared" si="14"/>
        <v>11173</v>
      </c>
      <c r="N269" t="str">
        <f>VLOOKUP(M269,[1]data1!$G$2:$H$10,2,FALSE)</f>
        <v>M7C</v>
      </c>
      <c r="O269" t="s">
        <v>578</v>
      </c>
      <c r="P269" t="str">
        <f t="shared" si="12"/>
        <v>S048M7C</v>
      </c>
      <c r="Q269">
        <v>7600000</v>
      </c>
      <c r="R269">
        <v>200000</v>
      </c>
      <c r="S269">
        <f t="shared" si="13"/>
        <v>7800000</v>
      </c>
      <c r="T269" t="s">
        <v>239</v>
      </c>
      <c r="U269">
        <v>11173</v>
      </c>
      <c r="V269" s="2">
        <v>8330000</v>
      </c>
      <c r="W269" s="2">
        <v>9800000</v>
      </c>
      <c r="X269" s="2">
        <v>3062</v>
      </c>
      <c r="Y269" s="2">
        <v>136909951</v>
      </c>
      <c r="Z269" s="2">
        <v>198411200</v>
      </c>
      <c r="AA269">
        <v>6</v>
      </c>
      <c r="AB269" s="2">
        <v>554091</v>
      </c>
      <c r="AC269" s="2">
        <v>706500</v>
      </c>
      <c r="AD269">
        <v>0</v>
      </c>
      <c r="AE269">
        <v>0</v>
      </c>
      <c r="AF269">
        <v>0</v>
      </c>
      <c r="AG269">
        <v>0</v>
      </c>
      <c r="AH269">
        <v>0</v>
      </c>
      <c r="AI269" s="2">
        <v>0</v>
      </c>
      <c r="AJ269" s="2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 s="2">
        <v>97000</v>
      </c>
      <c r="AT269" s="2">
        <v>75082</v>
      </c>
      <c r="AU269" s="2">
        <v>3061</v>
      </c>
      <c r="AV269" s="2">
        <v>136901878</v>
      </c>
      <c r="AW269" s="2">
        <v>198399700</v>
      </c>
      <c r="AX269">
        <v>0</v>
      </c>
      <c r="AY269" s="2">
        <v>0</v>
      </c>
      <c r="AZ269" s="2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 s="2">
        <v>0</v>
      </c>
      <c r="BL269" s="2">
        <v>0</v>
      </c>
      <c r="BM269" s="2">
        <v>56457414</v>
      </c>
      <c r="BN269" s="2">
        <v>86169900</v>
      </c>
      <c r="BO269" s="2">
        <v>14469347</v>
      </c>
      <c r="BP269" s="2">
        <v>20275800</v>
      </c>
      <c r="BQ269" s="2">
        <v>846919</v>
      </c>
      <c r="BR269" s="2">
        <v>1399500</v>
      </c>
      <c r="BS269" s="2">
        <v>65128198</v>
      </c>
      <c r="BT269" s="2">
        <v>90554500</v>
      </c>
      <c r="BU269" s="3">
        <v>44410</v>
      </c>
      <c r="BV269" s="3">
        <v>44372</v>
      </c>
      <c r="BW269" s="3">
        <v>44412</v>
      </c>
      <c r="BX269">
        <v>3061</v>
      </c>
      <c r="BY269">
        <v>3061</v>
      </c>
      <c r="BZ269" t="s">
        <v>224</v>
      </c>
      <c r="CA269">
        <v>0</v>
      </c>
      <c r="CB269">
        <v>0</v>
      </c>
      <c r="CC269">
        <v>0</v>
      </c>
    </row>
    <row r="270" spans="1:81" x14ac:dyDescent="0.25">
      <c r="A270" t="s">
        <v>235</v>
      </c>
      <c r="B270" t="s">
        <v>236</v>
      </c>
      <c r="C270" t="s">
        <v>81</v>
      </c>
      <c r="D270" t="s">
        <v>237</v>
      </c>
      <c r="E270" t="s">
        <v>93</v>
      </c>
      <c r="F270" t="s">
        <v>84</v>
      </c>
      <c r="G270" t="s">
        <v>209</v>
      </c>
      <c r="H270" t="s">
        <v>238</v>
      </c>
      <c r="I270" t="s">
        <v>238</v>
      </c>
      <c r="J270" t="s">
        <v>156</v>
      </c>
      <c r="K270" t="s">
        <v>224</v>
      </c>
      <c r="L270" t="s">
        <v>99</v>
      </c>
      <c r="M270">
        <f t="shared" si="14"/>
        <v>11281</v>
      </c>
      <c r="N270" t="str">
        <f>VLOOKUP(M270,[1]data1!$G$2:$H$10,2,FALSE)</f>
        <v>M8A</v>
      </c>
      <c r="O270" t="s">
        <v>579</v>
      </c>
      <c r="P270" t="str">
        <f t="shared" si="12"/>
        <v>S048M8A</v>
      </c>
      <c r="Q270">
        <v>24200000</v>
      </c>
      <c r="R270">
        <v>0</v>
      </c>
      <c r="S270">
        <f t="shared" si="13"/>
        <v>24200000</v>
      </c>
      <c r="T270" t="s">
        <v>239</v>
      </c>
      <c r="U270">
        <v>11281</v>
      </c>
      <c r="V270" s="2">
        <v>26640000</v>
      </c>
      <c r="W270" s="2">
        <v>29600000</v>
      </c>
      <c r="X270" s="2">
        <v>47874</v>
      </c>
      <c r="Y270" s="2">
        <v>441199982</v>
      </c>
      <c r="Z270" s="2">
        <v>593360400</v>
      </c>
      <c r="AA270" s="2">
        <v>158</v>
      </c>
      <c r="AB270" s="2">
        <v>1322279</v>
      </c>
      <c r="AC270" s="2">
        <v>1493450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>
        <v>0</v>
      </c>
      <c r="AL270">
        <v>0</v>
      </c>
      <c r="AM270">
        <v>0</v>
      </c>
      <c r="AN270">
        <v>0</v>
      </c>
      <c r="AO270" s="2">
        <v>0</v>
      </c>
      <c r="AP270" s="2">
        <v>0</v>
      </c>
      <c r="AQ270">
        <v>0</v>
      </c>
      <c r="AR270">
        <v>0</v>
      </c>
      <c r="AS270" s="2">
        <v>38943</v>
      </c>
      <c r="AT270" s="2">
        <v>144196</v>
      </c>
      <c r="AU270" s="2">
        <v>47754</v>
      </c>
      <c r="AV270" s="2">
        <v>440407719</v>
      </c>
      <c r="AW270" s="2">
        <v>592328050</v>
      </c>
      <c r="AX270">
        <v>0</v>
      </c>
      <c r="AY270" s="2">
        <v>0</v>
      </c>
      <c r="AZ270" s="2">
        <v>0</v>
      </c>
      <c r="BA270">
        <v>0</v>
      </c>
      <c r="BB270">
        <v>0</v>
      </c>
      <c r="BC270">
        <v>0</v>
      </c>
      <c r="BD270" s="2">
        <v>24</v>
      </c>
      <c r="BE270" s="2">
        <v>350826</v>
      </c>
      <c r="BF270" s="2">
        <v>475200</v>
      </c>
      <c r="BG270">
        <v>0</v>
      </c>
      <c r="BH270" s="2">
        <v>0</v>
      </c>
      <c r="BI270" s="2">
        <v>0</v>
      </c>
      <c r="BJ270">
        <v>0</v>
      </c>
      <c r="BK270" s="2">
        <v>0</v>
      </c>
      <c r="BL270" s="2">
        <v>0</v>
      </c>
      <c r="BM270" s="2">
        <v>67786806</v>
      </c>
      <c r="BN270" s="2">
        <v>82268200</v>
      </c>
      <c r="BO270" s="2">
        <v>150544308</v>
      </c>
      <c r="BP270" s="2">
        <v>201297175</v>
      </c>
      <c r="BQ270" s="2">
        <v>37822984</v>
      </c>
      <c r="BR270" s="2">
        <v>51496500</v>
      </c>
      <c r="BS270" s="2">
        <v>184253621</v>
      </c>
      <c r="BT270" s="2">
        <v>257266175</v>
      </c>
      <c r="BU270" s="3">
        <v>44411</v>
      </c>
      <c r="BV270" s="3">
        <v>44407</v>
      </c>
      <c r="BW270" s="3">
        <v>44412</v>
      </c>
      <c r="BX270">
        <v>47754</v>
      </c>
      <c r="BY270">
        <v>47754</v>
      </c>
      <c r="BZ270" t="s">
        <v>224</v>
      </c>
      <c r="CA270">
        <v>0</v>
      </c>
      <c r="CB270">
        <v>0</v>
      </c>
      <c r="CC270">
        <v>0</v>
      </c>
    </row>
    <row r="271" spans="1:81" x14ac:dyDescent="0.25">
      <c r="A271" t="s">
        <v>235</v>
      </c>
      <c r="B271" t="s">
        <v>236</v>
      </c>
      <c r="C271" t="s">
        <v>81</v>
      </c>
      <c r="D271" t="s">
        <v>237</v>
      </c>
      <c r="E271" t="s">
        <v>93</v>
      </c>
      <c r="F271" t="s">
        <v>84</v>
      </c>
      <c r="G271" t="s">
        <v>209</v>
      </c>
      <c r="H271" t="s">
        <v>238</v>
      </c>
      <c r="I271" t="s">
        <v>238</v>
      </c>
      <c r="J271" t="s">
        <v>156</v>
      </c>
      <c r="K271" t="s">
        <v>224</v>
      </c>
      <c r="L271" t="s">
        <v>99</v>
      </c>
      <c r="M271">
        <f t="shared" si="14"/>
        <v>11282</v>
      </c>
      <c r="N271" t="str">
        <f>VLOOKUP(M271,[1]data1!$G$2:$H$10,2,FALSE)</f>
        <v>M8B</v>
      </c>
      <c r="O271" t="s">
        <v>579</v>
      </c>
      <c r="P271" t="str">
        <f t="shared" si="12"/>
        <v>S048M8B</v>
      </c>
      <c r="Q271">
        <v>34100000</v>
      </c>
      <c r="R271">
        <v>0</v>
      </c>
      <c r="S271">
        <f t="shared" si="13"/>
        <v>34100000</v>
      </c>
      <c r="T271" t="s">
        <v>239</v>
      </c>
      <c r="U271">
        <v>11282</v>
      </c>
      <c r="V271" s="2">
        <v>37530000</v>
      </c>
      <c r="W271" s="2">
        <v>41700000</v>
      </c>
      <c r="X271" s="2">
        <v>28567</v>
      </c>
      <c r="Y271" s="2">
        <v>214653722</v>
      </c>
      <c r="Z271" s="2">
        <v>274724025</v>
      </c>
      <c r="AA271" s="2">
        <v>737</v>
      </c>
      <c r="AB271" s="2">
        <v>3328997</v>
      </c>
      <c r="AC271" s="2">
        <v>3830200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>
        <v>0</v>
      </c>
      <c r="AL271" s="2">
        <v>0</v>
      </c>
      <c r="AM271" s="2">
        <v>0</v>
      </c>
      <c r="AN271">
        <v>0</v>
      </c>
      <c r="AO271" s="2">
        <v>0</v>
      </c>
      <c r="AP271" s="2">
        <v>0</v>
      </c>
      <c r="AQ271">
        <v>0</v>
      </c>
      <c r="AR271">
        <v>0</v>
      </c>
      <c r="AS271" s="2">
        <v>233390</v>
      </c>
      <c r="AT271" s="2">
        <v>100747</v>
      </c>
      <c r="AU271" s="2">
        <v>27938</v>
      </c>
      <c r="AV271" s="2">
        <v>212522886</v>
      </c>
      <c r="AW271" s="2">
        <v>272234625</v>
      </c>
      <c r="AX271">
        <v>0</v>
      </c>
      <c r="AY271" s="2">
        <v>0</v>
      </c>
      <c r="AZ271" s="2">
        <v>0</v>
      </c>
      <c r="BA271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>
        <v>0</v>
      </c>
      <c r="BH271" s="2">
        <v>0</v>
      </c>
      <c r="BI271" s="2">
        <v>0</v>
      </c>
      <c r="BJ271">
        <v>0</v>
      </c>
      <c r="BK271" s="2">
        <v>0</v>
      </c>
      <c r="BL271" s="2">
        <v>0</v>
      </c>
      <c r="BM271" s="2">
        <v>104623448</v>
      </c>
      <c r="BN271" s="2">
        <v>134413450</v>
      </c>
      <c r="BO271" s="2">
        <v>30813768</v>
      </c>
      <c r="BP271" s="2">
        <v>40382450</v>
      </c>
      <c r="BQ271" s="2">
        <v>5724524</v>
      </c>
      <c r="BR271" s="2">
        <v>7836100</v>
      </c>
      <c r="BS271" s="2">
        <v>57083403</v>
      </c>
      <c r="BT271" s="2">
        <v>75090125</v>
      </c>
      <c r="BU271" s="3">
        <v>44411</v>
      </c>
      <c r="BV271" s="3">
        <v>44390</v>
      </c>
      <c r="BW271" s="3">
        <v>44412</v>
      </c>
      <c r="BX271">
        <v>27938</v>
      </c>
      <c r="BY271">
        <v>27938</v>
      </c>
      <c r="BZ271" t="s">
        <v>224</v>
      </c>
      <c r="CA271">
        <v>0</v>
      </c>
      <c r="CB271" s="2">
        <v>0</v>
      </c>
      <c r="CC271" s="2">
        <v>0</v>
      </c>
    </row>
    <row r="272" spans="1:81" x14ac:dyDescent="0.25">
      <c r="A272" t="s">
        <v>235</v>
      </c>
      <c r="B272" t="s">
        <v>236</v>
      </c>
      <c r="C272" t="s">
        <v>81</v>
      </c>
      <c r="D272" t="s">
        <v>237</v>
      </c>
      <c r="E272" t="s">
        <v>93</v>
      </c>
      <c r="F272" t="s">
        <v>84</v>
      </c>
      <c r="G272" t="s">
        <v>209</v>
      </c>
      <c r="H272" t="s">
        <v>238</v>
      </c>
      <c r="I272" t="s">
        <v>238</v>
      </c>
      <c r="J272" t="s">
        <v>156</v>
      </c>
      <c r="K272" t="s">
        <v>224</v>
      </c>
      <c r="L272" t="s">
        <v>99</v>
      </c>
      <c r="M272">
        <f t="shared" si="14"/>
        <v>11283</v>
      </c>
      <c r="N272" t="str">
        <f>VLOOKUP(M272,[1]data1!$G$2:$H$10,2,FALSE)</f>
        <v>M8C</v>
      </c>
      <c r="O272" t="s">
        <v>579</v>
      </c>
      <c r="P272" t="str">
        <f t="shared" si="12"/>
        <v>S048M8C</v>
      </c>
      <c r="Q272">
        <v>34400000</v>
      </c>
      <c r="R272">
        <v>0</v>
      </c>
      <c r="S272">
        <f t="shared" si="13"/>
        <v>34400000</v>
      </c>
      <c r="T272" t="s">
        <v>239</v>
      </c>
      <c r="U272">
        <v>11283</v>
      </c>
      <c r="V272" s="2">
        <v>37851000</v>
      </c>
      <c r="W272" s="2">
        <v>40700000</v>
      </c>
      <c r="X272" s="2">
        <v>21778</v>
      </c>
      <c r="Y272" s="2">
        <v>169165797</v>
      </c>
      <c r="Z272" s="2">
        <v>208899625</v>
      </c>
      <c r="AA272" s="2">
        <v>158</v>
      </c>
      <c r="AB272" s="2">
        <v>842773</v>
      </c>
      <c r="AC272" s="2">
        <v>950140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>
        <v>0</v>
      </c>
      <c r="AL272" s="2">
        <v>0</v>
      </c>
      <c r="AM272" s="2">
        <v>0</v>
      </c>
      <c r="AN272">
        <v>0</v>
      </c>
      <c r="AO272" s="2">
        <v>0</v>
      </c>
      <c r="AP272" s="2">
        <v>0</v>
      </c>
      <c r="AQ272">
        <v>0</v>
      </c>
      <c r="AR272">
        <v>0</v>
      </c>
      <c r="AS272" s="2">
        <v>23088</v>
      </c>
      <c r="AT272" s="2">
        <v>85615</v>
      </c>
      <c r="AU272" s="2">
        <v>21697</v>
      </c>
      <c r="AV272" s="2">
        <v>168811232</v>
      </c>
      <c r="AW272" s="2">
        <v>208447100</v>
      </c>
      <c r="AX272">
        <v>0</v>
      </c>
      <c r="AY272" s="2">
        <v>0</v>
      </c>
      <c r="AZ272" s="2">
        <v>0</v>
      </c>
      <c r="BA272">
        <v>20</v>
      </c>
      <c r="BB272" s="2">
        <v>186817</v>
      </c>
      <c r="BC272" s="2">
        <v>240000</v>
      </c>
      <c r="BD272" s="2">
        <v>0</v>
      </c>
      <c r="BE272" s="2">
        <v>0</v>
      </c>
      <c r="BF272" s="2">
        <v>0</v>
      </c>
      <c r="BG272">
        <v>0</v>
      </c>
      <c r="BH272" s="2">
        <v>0</v>
      </c>
      <c r="BI272" s="2">
        <v>0</v>
      </c>
      <c r="BJ272">
        <v>0</v>
      </c>
      <c r="BK272" s="2">
        <v>0</v>
      </c>
      <c r="BL272" s="2">
        <v>0</v>
      </c>
      <c r="BM272" s="2">
        <v>92184765</v>
      </c>
      <c r="BN272" s="2">
        <v>107730330</v>
      </c>
      <c r="BO272" s="2">
        <v>10590508</v>
      </c>
      <c r="BP272" s="2">
        <v>21587750</v>
      </c>
      <c r="BQ272" s="2">
        <v>8818974</v>
      </c>
      <c r="BR272" s="2">
        <v>10798200</v>
      </c>
      <c r="BS272" s="2">
        <v>57216985</v>
      </c>
      <c r="BT272" s="2">
        <v>68330820</v>
      </c>
      <c r="BU272" s="3">
        <v>44411</v>
      </c>
      <c r="BV272" s="3">
        <v>44390</v>
      </c>
      <c r="BW272" s="3">
        <v>44412</v>
      </c>
      <c r="BX272">
        <v>21697</v>
      </c>
      <c r="BY272">
        <v>21697</v>
      </c>
      <c r="BZ272" t="s">
        <v>224</v>
      </c>
      <c r="CA272">
        <v>0</v>
      </c>
      <c r="CB272" s="2">
        <v>0</v>
      </c>
      <c r="CC272" s="2">
        <v>0</v>
      </c>
    </row>
    <row r="273" spans="1:81" x14ac:dyDescent="0.25">
      <c r="A273" t="s">
        <v>235</v>
      </c>
      <c r="B273" t="s">
        <v>236</v>
      </c>
      <c r="C273" t="s">
        <v>81</v>
      </c>
      <c r="D273" t="s">
        <v>237</v>
      </c>
      <c r="E273" t="s">
        <v>93</v>
      </c>
      <c r="F273" t="s">
        <v>84</v>
      </c>
      <c r="G273" t="s">
        <v>209</v>
      </c>
      <c r="H273" t="s">
        <v>238</v>
      </c>
      <c r="I273" t="s">
        <v>238</v>
      </c>
      <c r="J273" t="s">
        <v>156</v>
      </c>
      <c r="K273" t="s">
        <v>224</v>
      </c>
      <c r="L273" t="s">
        <v>99</v>
      </c>
      <c r="M273">
        <f t="shared" si="14"/>
        <v>11384</v>
      </c>
      <c r="N273" t="str">
        <f>VLOOKUP(M273,[1]data1!$G$2:$H$10,2,FALSE)</f>
        <v>M8D</v>
      </c>
      <c r="O273" t="s">
        <v>579</v>
      </c>
      <c r="P273" t="str">
        <f t="shared" si="12"/>
        <v>S048M8D</v>
      </c>
      <c r="Q273">
        <v>23100000</v>
      </c>
      <c r="R273">
        <v>0</v>
      </c>
      <c r="S273">
        <f t="shared" si="13"/>
        <v>23100000</v>
      </c>
      <c r="T273" t="s">
        <v>239</v>
      </c>
      <c r="U273">
        <v>11384</v>
      </c>
      <c r="V273" s="2">
        <v>25382000</v>
      </c>
      <c r="W273" s="2">
        <v>25900000</v>
      </c>
      <c r="X273" s="2">
        <v>1145</v>
      </c>
      <c r="Y273" s="2">
        <v>17918308</v>
      </c>
      <c r="Z273" s="2">
        <v>23525000</v>
      </c>
      <c r="AA273" s="2">
        <v>50</v>
      </c>
      <c r="AB273" s="2">
        <v>2532042</v>
      </c>
      <c r="AC273" s="2">
        <v>2847700</v>
      </c>
      <c r="AD273" s="2">
        <v>0</v>
      </c>
      <c r="AE273" s="2">
        <v>0</v>
      </c>
      <c r="AF273" s="2">
        <v>0</v>
      </c>
      <c r="AG273" s="2">
        <v>0</v>
      </c>
      <c r="AH273">
        <v>0</v>
      </c>
      <c r="AI273">
        <v>0</v>
      </c>
      <c r="AJ273">
        <v>0</v>
      </c>
      <c r="AK273">
        <v>0</v>
      </c>
      <c r="AL273" s="2">
        <v>0</v>
      </c>
      <c r="AM273" s="2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s="2">
        <v>286999</v>
      </c>
      <c r="AT273" s="2">
        <v>-20018</v>
      </c>
      <c r="AU273" s="2">
        <v>951</v>
      </c>
      <c r="AV273" s="2">
        <v>12154719</v>
      </c>
      <c r="AW273" s="2">
        <v>15436300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s="2">
        <v>0</v>
      </c>
      <c r="BE273" s="2">
        <v>0</v>
      </c>
      <c r="BF273" s="2">
        <v>0</v>
      </c>
      <c r="BG273">
        <v>0</v>
      </c>
      <c r="BH273" s="2">
        <v>0</v>
      </c>
      <c r="BI273" s="2">
        <v>0</v>
      </c>
      <c r="BJ273">
        <v>0</v>
      </c>
      <c r="BK273" s="2">
        <v>0</v>
      </c>
      <c r="BL273" s="2">
        <v>0</v>
      </c>
      <c r="BM273" s="2">
        <v>683006</v>
      </c>
      <c r="BN273" s="2">
        <v>579800</v>
      </c>
      <c r="BO273" s="2">
        <v>1672527</v>
      </c>
      <c r="BP273" s="2">
        <v>2493800</v>
      </c>
      <c r="BQ273" s="2">
        <v>4886705</v>
      </c>
      <c r="BR273" s="2">
        <v>5798400</v>
      </c>
      <c r="BS273" s="2">
        <v>4912481</v>
      </c>
      <c r="BT273" s="2">
        <v>6564300</v>
      </c>
      <c r="BU273" s="3">
        <v>44411</v>
      </c>
      <c r="BV273" s="3">
        <v>44407</v>
      </c>
      <c r="BW273" s="3">
        <v>44412</v>
      </c>
      <c r="BX273">
        <v>951</v>
      </c>
      <c r="BY273">
        <v>951</v>
      </c>
      <c r="BZ273" t="s">
        <v>224</v>
      </c>
      <c r="CA273">
        <v>0</v>
      </c>
      <c r="CB273">
        <v>0</v>
      </c>
      <c r="CC273">
        <v>0</v>
      </c>
    </row>
    <row r="274" spans="1:81" x14ac:dyDescent="0.25">
      <c r="A274" t="s">
        <v>240</v>
      </c>
      <c r="B274" t="s">
        <v>241</v>
      </c>
      <c r="C274" t="s">
        <v>81</v>
      </c>
      <c r="D274" t="s">
        <v>242</v>
      </c>
      <c r="E274" t="s">
        <v>83</v>
      </c>
      <c r="F274" t="s">
        <v>84</v>
      </c>
      <c r="G274" t="s">
        <v>85</v>
      </c>
      <c r="H274" t="s">
        <v>141</v>
      </c>
      <c r="I274" t="s">
        <v>155</v>
      </c>
      <c r="J274" t="s">
        <v>199</v>
      </c>
      <c r="K274" t="s">
        <v>115</v>
      </c>
      <c r="L274" t="s">
        <v>99</v>
      </c>
      <c r="M274">
        <f t="shared" si="14"/>
        <v>11161</v>
      </c>
      <c r="N274" t="str">
        <f>VLOOKUP(M274,[1]data1!$G$2:$H$10,2,FALSE)</f>
        <v>M6A</v>
      </c>
      <c r="O274" t="s">
        <v>578</v>
      </c>
      <c r="P274" t="str">
        <f t="shared" si="12"/>
        <v>S049M6A</v>
      </c>
      <c r="Q274">
        <v>8300000</v>
      </c>
      <c r="R274">
        <v>0</v>
      </c>
      <c r="S274">
        <f t="shared" si="13"/>
        <v>8300000</v>
      </c>
      <c r="T274" t="s">
        <v>243</v>
      </c>
      <c r="U274">
        <v>11161</v>
      </c>
      <c r="V274" s="2">
        <v>9100000</v>
      </c>
      <c r="W274" s="2">
        <v>13000000</v>
      </c>
      <c r="X274" s="2">
        <v>2408</v>
      </c>
      <c r="Y274" s="2">
        <v>74401118</v>
      </c>
      <c r="Z274" s="2">
        <v>123114000</v>
      </c>
      <c r="AA274">
        <v>28</v>
      </c>
      <c r="AB274" s="2">
        <v>744074</v>
      </c>
      <c r="AC274" s="2">
        <v>1152500</v>
      </c>
      <c r="AD274">
        <v>0</v>
      </c>
      <c r="AE274">
        <v>0</v>
      </c>
      <c r="AF274">
        <v>0</v>
      </c>
      <c r="AG274">
        <v>0</v>
      </c>
      <c r="AH274">
        <v>0</v>
      </c>
      <c r="AI274" s="2">
        <v>0</v>
      </c>
      <c r="AJ274" s="2">
        <v>0</v>
      </c>
      <c r="AK274">
        <v>0</v>
      </c>
      <c r="AL274" s="2">
        <v>0</v>
      </c>
      <c r="AM274" s="2">
        <v>0</v>
      </c>
      <c r="AN274">
        <v>0</v>
      </c>
      <c r="AO274" s="2">
        <v>0</v>
      </c>
      <c r="AP274" s="2">
        <v>0</v>
      </c>
      <c r="AQ274">
        <v>0</v>
      </c>
      <c r="AR274">
        <v>0</v>
      </c>
      <c r="AS274" s="2">
        <v>334020</v>
      </c>
      <c r="AT274" s="2">
        <v>82853</v>
      </c>
      <c r="AU274" s="2">
        <v>2406</v>
      </c>
      <c r="AV274" s="2">
        <v>74348942</v>
      </c>
      <c r="AW274" s="2">
        <v>123029200</v>
      </c>
      <c r="AX274">
        <v>0</v>
      </c>
      <c r="AY274" s="2">
        <v>0</v>
      </c>
      <c r="AZ274" s="2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s="2">
        <v>13703317</v>
      </c>
      <c r="BN274" s="2">
        <v>23498700</v>
      </c>
      <c r="BO274" s="2">
        <v>12443894</v>
      </c>
      <c r="BP274" s="2">
        <v>21816500</v>
      </c>
      <c r="BQ274" s="2">
        <v>5040411</v>
      </c>
      <c r="BR274" s="2">
        <v>8556400</v>
      </c>
      <c r="BS274" s="2">
        <v>43161320</v>
      </c>
      <c r="BT274" s="2">
        <v>69157600</v>
      </c>
      <c r="BU274" s="3">
        <v>44410</v>
      </c>
      <c r="BV274" s="3">
        <v>44392</v>
      </c>
      <c r="BW274" s="3">
        <v>44412</v>
      </c>
      <c r="BX274">
        <v>2406</v>
      </c>
      <c r="BY274">
        <v>2406</v>
      </c>
      <c r="BZ274" t="s">
        <v>115</v>
      </c>
      <c r="CA274">
        <v>0</v>
      </c>
      <c r="CB274" s="2">
        <v>0</v>
      </c>
      <c r="CC274" s="2">
        <v>0</v>
      </c>
    </row>
    <row r="275" spans="1:81" x14ac:dyDescent="0.25">
      <c r="A275" t="s">
        <v>240</v>
      </c>
      <c r="B275" t="s">
        <v>241</v>
      </c>
      <c r="C275" t="s">
        <v>81</v>
      </c>
      <c r="D275" t="s">
        <v>242</v>
      </c>
      <c r="E275" t="s">
        <v>83</v>
      </c>
      <c r="F275" t="s">
        <v>84</v>
      </c>
      <c r="G275" t="s">
        <v>85</v>
      </c>
      <c r="H275" t="s">
        <v>141</v>
      </c>
      <c r="I275" t="s">
        <v>155</v>
      </c>
      <c r="J275" t="s">
        <v>199</v>
      </c>
      <c r="K275" t="s">
        <v>115</v>
      </c>
      <c r="L275" t="s">
        <v>99</v>
      </c>
      <c r="M275">
        <f t="shared" si="14"/>
        <v>11162</v>
      </c>
      <c r="N275" t="str">
        <f>VLOOKUP(M275,[1]data1!$G$2:$H$10,2,FALSE)</f>
        <v>M6B</v>
      </c>
      <c r="O275" t="s">
        <v>578</v>
      </c>
      <c r="P275" t="str">
        <f t="shared" si="12"/>
        <v>S049M6B</v>
      </c>
      <c r="Q275">
        <v>1500000</v>
      </c>
      <c r="R275">
        <v>2100000</v>
      </c>
      <c r="S275">
        <f t="shared" si="13"/>
        <v>3600000</v>
      </c>
      <c r="T275" t="s">
        <v>243</v>
      </c>
      <c r="U275">
        <v>11162</v>
      </c>
      <c r="V275" s="2">
        <v>1680000</v>
      </c>
      <c r="W275" s="2">
        <v>2400000</v>
      </c>
      <c r="X275" s="2">
        <v>5704</v>
      </c>
      <c r="Y275" s="2">
        <v>83405720</v>
      </c>
      <c r="Z275" s="2">
        <v>120921100</v>
      </c>
      <c r="AA275">
        <v>11</v>
      </c>
      <c r="AB275" s="2">
        <v>144362</v>
      </c>
      <c r="AC275" s="2">
        <v>158800</v>
      </c>
      <c r="AD275">
        <v>0</v>
      </c>
      <c r="AE275">
        <v>0</v>
      </c>
      <c r="AF275">
        <v>0</v>
      </c>
      <c r="AG275">
        <v>0</v>
      </c>
      <c r="AH275" s="2">
        <v>0</v>
      </c>
      <c r="AI275" s="2">
        <v>0</v>
      </c>
      <c r="AJ275" s="2">
        <v>0</v>
      </c>
      <c r="AK275">
        <v>0</v>
      </c>
      <c r="AL275" s="2">
        <v>0</v>
      </c>
      <c r="AM275" s="2">
        <v>0</v>
      </c>
      <c r="AN275">
        <v>786</v>
      </c>
      <c r="AO275" s="2">
        <v>19217811</v>
      </c>
      <c r="AP275" s="2">
        <v>35225000</v>
      </c>
      <c r="AQ275">
        <v>0</v>
      </c>
      <c r="AR275">
        <v>0</v>
      </c>
      <c r="AS275" s="2">
        <v>0</v>
      </c>
      <c r="AT275" s="2">
        <v>543</v>
      </c>
      <c r="AU275" s="2">
        <v>4915</v>
      </c>
      <c r="AV275" s="2">
        <v>64163744</v>
      </c>
      <c r="AW275" s="2">
        <v>85657200</v>
      </c>
      <c r="AX275">
        <v>0</v>
      </c>
      <c r="AY275" s="2">
        <v>0</v>
      </c>
      <c r="AZ275" s="2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 s="2">
        <v>4878825</v>
      </c>
      <c r="BN275" s="2">
        <v>7332500</v>
      </c>
      <c r="BO275" s="2">
        <v>10075498</v>
      </c>
      <c r="BP275" s="2">
        <v>17731900</v>
      </c>
      <c r="BQ275" s="2">
        <v>2256418</v>
      </c>
      <c r="BR275" s="2">
        <v>5332900</v>
      </c>
      <c r="BS275" s="2">
        <v>46953003</v>
      </c>
      <c r="BT275" s="2">
        <v>55259900</v>
      </c>
      <c r="BU275" s="3">
        <v>44410</v>
      </c>
      <c r="BV275" s="3">
        <v>44363</v>
      </c>
      <c r="BW275" s="3">
        <v>44412</v>
      </c>
      <c r="BX275">
        <v>4915</v>
      </c>
      <c r="BY275">
        <v>4915</v>
      </c>
      <c r="BZ275" t="s">
        <v>115</v>
      </c>
      <c r="CA275">
        <v>0</v>
      </c>
      <c r="CB275">
        <v>0</v>
      </c>
      <c r="CC275">
        <v>0</v>
      </c>
    </row>
    <row r="276" spans="1:81" x14ac:dyDescent="0.25">
      <c r="A276" t="s">
        <v>240</v>
      </c>
      <c r="B276" t="s">
        <v>241</v>
      </c>
      <c r="C276" t="s">
        <v>81</v>
      </c>
      <c r="D276" t="s">
        <v>242</v>
      </c>
      <c r="E276" t="s">
        <v>83</v>
      </c>
      <c r="F276" t="s">
        <v>84</v>
      </c>
      <c r="G276" t="s">
        <v>85</v>
      </c>
      <c r="H276" t="s">
        <v>141</v>
      </c>
      <c r="I276" t="s">
        <v>155</v>
      </c>
      <c r="J276" t="s">
        <v>199</v>
      </c>
      <c r="K276" t="s">
        <v>115</v>
      </c>
      <c r="L276" t="s">
        <v>99</v>
      </c>
      <c r="M276">
        <f t="shared" si="14"/>
        <v>11171</v>
      </c>
      <c r="N276" t="str">
        <f>VLOOKUP(M276,[1]data1!$G$2:$H$10,2,FALSE)</f>
        <v>M7A</v>
      </c>
      <c r="O276" t="s">
        <v>578</v>
      </c>
      <c r="P276" t="str">
        <f t="shared" si="12"/>
        <v>S049M7A</v>
      </c>
      <c r="Q276">
        <v>8300000</v>
      </c>
      <c r="R276">
        <v>2300000</v>
      </c>
      <c r="S276">
        <f t="shared" si="13"/>
        <v>10600000</v>
      </c>
      <c r="T276" t="s">
        <v>243</v>
      </c>
      <c r="U276">
        <v>11171</v>
      </c>
      <c r="V276" s="2">
        <v>9150000</v>
      </c>
      <c r="W276" s="2">
        <v>12200000</v>
      </c>
      <c r="X276" s="2">
        <v>3391</v>
      </c>
      <c r="Y276" s="2">
        <v>103173518</v>
      </c>
      <c r="Z276" s="2">
        <v>176722900</v>
      </c>
      <c r="AA276" s="2">
        <v>28</v>
      </c>
      <c r="AB276" s="2">
        <v>1248227</v>
      </c>
      <c r="AC276" s="2">
        <v>1657000</v>
      </c>
      <c r="AD276">
        <v>0</v>
      </c>
      <c r="AE276">
        <v>0</v>
      </c>
      <c r="AF276">
        <v>0</v>
      </c>
      <c r="AG276">
        <v>0</v>
      </c>
      <c r="AH276" s="2">
        <v>0</v>
      </c>
      <c r="AI276" s="2">
        <v>0</v>
      </c>
      <c r="AJ276" s="2">
        <v>0</v>
      </c>
      <c r="AK276">
        <v>0</v>
      </c>
      <c r="AL276" s="2">
        <v>0</v>
      </c>
      <c r="AM276" s="2">
        <v>0</v>
      </c>
      <c r="AN276">
        <v>0</v>
      </c>
      <c r="AO276" s="2">
        <v>0</v>
      </c>
      <c r="AP276" s="2">
        <v>0</v>
      </c>
      <c r="AQ276">
        <v>0</v>
      </c>
      <c r="AR276">
        <v>0</v>
      </c>
      <c r="AS276" s="2">
        <v>301950</v>
      </c>
      <c r="AT276" s="2">
        <v>274082</v>
      </c>
      <c r="AU276" s="2">
        <v>3387</v>
      </c>
      <c r="AV276" s="2">
        <v>103124606</v>
      </c>
      <c r="AW276" s="2">
        <v>176664900</v>
      </c>
      <c r="AX276">
        <v>0</v>
      </c>
      <c r="AY276" s="2">
        <v>0</v>
      </c>
      <c r="AZ276" s="2">
        <v>0</v>
      </c>
      <c r="BA276">
        <v>32</v>
      </c>
      <c r="BB276" s="2">
        <v>801114</v>
      </c>
      <c r="BC276" s="2">
        <v>1506000</v>
      </c>
      <c r="BD276">
        <v>0</v>
      </c>
      <c r="BE276">
        <v>0</v>
      </c>
      <c r="BF276">
        <v>0</v>
      </c>
      <c r="BG276">
        <v>0</v>
      </c>
      <c r="BH276" s="2">
        <v>0</v>
      </c>
      <c r="BI276" s="2">
        <v>0</v>
      </c>
      <c r="BJ276">
        <v>0</v>
      </c>
      <c r="BK276" s="2">
        <v>0</v>
      </c>
      <c r="BL276" s="2">
        <v>0</v>
      </c>
      <c r="BM276" s="2">
        <v>73143645</v>
      </c>
      <c r="BN276" s="2">
        <v>124139200</v>
      </c>
      <c r="BO276" s="2">
        <v>9895311</v>
      </c>
      <c r="BP276" s="2">
        <v>17239600</v>
      </c>
      <c r="BQ276" s="2">
        <v>3468233</v>
      </c>
      <c r="BR276" s="2">
        <v>5506000</v>
      </c>
      <c r="BS276" s="2">
        <v>16634235</v>
      </c>
      <c r="BT276" s="2">
        <v>29800100</v>
      </c>
      <c r="BU276" s="3">
        <v>44410</v>
      </c>
      <c r="BV276" s="3">
        <v>44409</v>
      </c>
      <c r="BW276" s="3">
        <v>44412</v>
      </c>
      <c r="BX276">
        <v>3387</v>
      </c>
      <c r="BY276">
        <v>3387</v>
      </c>
      <c r="BZ276" t="s">
        <v>115</v>
      </c>
      <c r="CA276">
        <v>2</v>
      </c>
      <c r="CB276" s="2">
        <v>81402</v>
      </c>
      <c r="CC276" s="2">
        <v>170000</v>
      </c>
    </row>
    <row r="277" spans="1:81" x14ac:dyDescent="0.25">
      <c r="A277" t="s">
        <v>240</v>
      </c>
      <c r="B277" t="s">
        <v>241</v>
      </c>
      <c r="C277" t="s">
        <v>81</v>
      </c>
      <c r="D277" t="s">
        <v>242</v>
      </c>
      <c r="E277" t="s">
        <v>83</v>
      </c>
      <c r="F277" t="s">
        <v>84</v>
      </c>
      <c r="G277" t="s">
        <v>85</v>
      </c>
      <c r="H277" t="s">
        <v>141</v>
      </c>
      <c r="I277" t="s">
        <v>155</v>
      </c>
      <c r="J277" t="s">
        <v>199</v>
      </c>
      <c r="K277" t="s">
        <v>115</v>
      </c>
      <c r="L277" t="s">
        <v>99</v>
      </c>
      <c r="M277">
        <f t="shared" si="14"/>
        <v>11172</v>
      </c>
      <c r="N277" t="str">
        <f>VLOOKUP(M277,[1]data1!$G$2:$H$10,2,FALSE)</f>
        <v>M7B</v>
      </c>
      <c r="O277" t="s">
        <v>578</v>
      </c>
      <c r="P277" t="str">
        <f t="shared" si="12"/>
        <v>S049M7B</v>
      </c>
      <c r="Q277">
        <v>10700000</v>
      </c>
      <c r="R277">
        <v>200000</v>
      </c>
      <c r="S277">
        <f t="shared" si="13"/>
        <v>10900000</v>
      </c>
      <c r="T277" t="s">
        <v>243</v>
      </c>
      <c r="U277">
        <v>11172</v>
      </c>
      <c r="V277" s="2">
        <v>11781000</v>
      </c>
      <c r="W277" s="2">
        <v>15300000</v>
      </c>
      <c r="X277" s="2">
        <v>4528</v>
      </c>
      <c r="Y277" s="2">
        <v>85858813</v>
      </c>
      <c r="Z277" s="2">
        <v>141933200</v>
      </c>
      <c r="AA277" s="2">
        <v>20</v>
      </c>
      <c r="AB277" s="2">
        <v>581591</v>
      </c>
      <c r="AC277" s="2">
        <v>708700</v>
      </c>
      <c r="AD277">
        <v>0</v>
      </c>
      <c r="AE277">
        <v>0</v>
      </c>
      <c r="AF277">
        <v>0</v>
      </c>
      <c r="AG277">
        <v>0</v>
      </c>
      <c r="AH277" s="2">
        <v>0</v>
      </c>
      <c r="AI277" s="2">
        <v>0</v>
      </c>
      <c r="AJ277" s="2">
        <v>0</v>
      </c>
      <c r="AK277">
        <v>0</v>
      </c>
      <c r="AL277" s="2">
        <v>0</v>
      </c>
      <c r="AM277" s="2">
        <v>0</v>
      </c>
      <c r="AN277">
        <v>0</v>
      </c>
      <c r="AO277" s="2">
        <v>0</v>
      </c>
      <c r="AP277" s="2">
        <v>0</v>
      </c>
      <c r="AQ277">
        <v>0</v>
      </c>
      <c r="AR277">
        <v>0</v>
      </c>
      <c r="AS277" s="2">
        <v>68950</v>
      </c>
      <c r="AT277" s="2">
        <v>175781</v>
      </c>
      <c r="AU277" s="2">
        <v>4522</v>
      </c>
      <c r="AV277" s="2">
        <v>85725845</v>
      </c>
      <c r="AW277" s="2">
        <v>141696200</v>
      </c>
      <c r="AX277">
        <v>0</v>
      </c>
      <c r="AY277" s="2">
        <v>0</v>
      </c>
      <c r="AZ277" s="2">
        <v>0</v>
      </c>
      <c r="BA277">
        <v>222</v>
      </c>
      <c r="BB277" s="2">
        <v>5005197</v>
      </c>
      <c r="BC277" s="2">
        <v>7987500</v>
      </c>
      <c r="BD277">
        <v>0</v>
      </c>
      <c r="BE277">
        <v>0</v>
      </c>
      <c r="BF277">
        <v>0</v>
      </c>
      <c r="BG277">
        <v>0</v>
      </c>
      <c r="BH277" s="2">
        <v>0</v>
      </c>
      <c r="BI277" s="2">
        <v>0</v>
      </c>
      <c r="BJ277">
        <v>0</v>
      </c>
      <c r="BK277" s="2">
        <v>0</v>
      </c>
      <c r="BL277" s="2">
        <v>0</v>
      </c>
      <c r="BM277" s="2">
        <v>29760596</v>
      </c>
      <c r="BN277" s="2">
        <v>52448200</v>
      </c>
      <c r="BO277" s="2">
        <v>30104690</v>
      </c>
      <c r="BP277" s="2">
        <v>51068300</v>
      </c>
      <c r="BQ277" s="2">
        <v>6653384</v>
      </c>
      <c r="BR277" s="2">
        <v>10799400</v>
      </c>
      <c r="BS277" s="2">
        <v>19207175</v>
      </c>
      <c r="BT277" s="2">
        <v>27380300</v>
      </c>
      <c r="BU277" s="3">
        <v>44410</v>
      </c>
      <c r="BV277" s="3">
        <v>44405</v>
      </c>
      <c r="BW277" s="3">
        <v>44412</v>
      </c>
      <c r="BX277">
        <v>4522</v>
      </c>
      <c r="BY277">
        <v>4522</v>
      </c>
      <c r="BZ277" t="s">
        <v>115</v>
      </c>
      <c r="CA277">
        <v>0</v>
      </c>
      <c r="CB277" s="2">
        <v>0</v>
      </c>
      <c r="CC277" s="2">
        <v>0</v>
      </c>
    </row>
    <row r="278" spans="1:81" x14ac:dyDescent="0.25">
      <c r="A278" t="s">
        <v>240</v>
      </c>
      <c r="B278" t="s">
        <v>241</v>
      </c>
      <c r="C278" t="s">
        <v>81</v>
      </c>
      <c r="D278" t="s">
        <v>242</v>
      </c>
      <c r="E278" t="s">
        <v>83</v>
      </c>
      <c r="F278" t="s">
        <v>84</v>
      </c>
      <c r="G278" t="s">
        <v>85</v>
      </c>
      <c r="H278" t="s">
        <v>141</v>
      </c>
      <c r="I278" t="s">
        <v>155</v>
      </c>
      <c r="J278" t="s">
        <v>199</v>
      </c>
      <c r="K278" t="s">
        <v>115</v>
      </c>
      <c r="L278" t="s">
        <v>99</v>
      </c>
      <c r="M278">
        <f t="shared" si="14"/>
        <v>11173</v>
      </c>
      <c r="N278" t="str">
        <f>VLOOKUP(M278,[1]data1!$G$2:$H$10,2,FALSE)</f>
        <v>M7C</v>
      </c>
      <c r="O278" t="s">
        <v>578</v>
      </c>
      <c r="P278" t="str">
        <f t="shared" si="12"/>
        <v>S049M7C</v>
      </c>
      <c r="Q278">
        <v>6900000</v>
      </c>
      <c r="R278">
        <v>400000</v>
      </c>
      <c r="S278">
        <f t="shared" si="13"/>
        <v>7300000</v>
      </c>
      <c r="T278" t="s">
        <v>243</v>
      </c>
      <c r="U278">
        <v>11173</v>
      </c>
      <c r="V278" s="2">
        <v>7565000</v>
      </c>
      <c r="W278" s="2">
        <v>8900000</v>
      </c>
      <c r="X278" s="2">
        <v>4566</v>
      </c>
      <c r="Y278" s="2">
        <v>107814759</v>
      </c>
      <c r="Z278" s="2">
        <v>138571000</v>
      </c>
      <c r="AA278">
        <v>17</v>
      </c>
      <c r="AB278" s="2">
        <v>346228</v>
      </c>
      <c r="AC278" s="2">
        <v>463000</v>
      </c>
      <c r="AD278">
        <v>0</v>
      </c>
      <c r="AE278" s="2">
        <v>0</v>
      </c>
      <c r="AF278" s="2">
        <v>0</v>
      </c>
      <c r="AG278" s="2">
        <v>0</v>
      </c>
      <c r="AH278">
        <v>0</v>
      </c>
      <c r="AI278" s="2">
        <v>0</v>
      </c>
      <c r="AJ278" s="2">
        <v>0</v>
      </c>
      <c r="AK278">
        <v>0</v>
      </c>
      <c r="AL278" s="2">
        <v>0</v>
      </c>
      <c r="AM278" s="2">
        <v>0</v>
      </c>
      <c r="AN278">
        <v>0</v>
      </c>
      <c r="AO278" s="2">
        <v>0</v>
      </c>
      <c r="AP278" s="2">
        <v>0</v>
      </c>
      <c r="AQ278">
        <v>0</v>
      </c>
      <c r="AR278">
        <v>0</v>
      </c>
      <c r="AS278" s="2">
        <v>82150</v>
      </c>
      <c r="AT278" s="2">
        <v>29960</v>
      </c>
      <c r="AU278" s="2">
        <v>4565</v>
      </c>
      <c r="AV278" s="2">
        <v>107804532</v>
      </c>
      <c r="AW278" s="2">
        <v>138556000</v>
      </c>
      <c r="AX278">
        <v>0</v>
      </c>
      <c r="AY278" s="2">
        <v>0</v>
      </c>
      <c r="AZ278" s="2">
        <v>0</v>
      </c>
      <c r="BA278">
        <v>0</v>
      </c>
      <c r="BB278">
        <v>0</v>
      </c>
      <c r="BC278">
        <v>0</v>
      </c>
      <c r="BD278">
        <v>0</v>
      </c>
      <c r="BE278" s="2">
        <v>0</v>
      </c>
      <c r="BF278" s="2">
        <v>0</v>
      </c>
      <c r="BG278">
        <v>0</v>
      </c>
      <c r="BH278" s="2">
        <v>0</v>
      </c>
      <c r="BI278" s="2">
        <v>0</v>
      </c>
      <c r="BJ278">
        <v>0</v>
      </c>
      <c r="BK278" s="2">
        <v>0</v>
      </c>
      <c r="BL278" s="2">
        <v>0</v>
      </c>
      <c r="BM278" s="2">
        <v>39921257</v>
      </c>
      <c r="BN278" s="2">
        <v>54847000</v>
      </c>
      <c r="BO278" s="2">
        <v>15855797</v>
      </c>
      <c r="BP278" s="2">
        <v>21836000</v>
      </c>
      <c r="BQ278" s="2">
        <v>7198047</v>
      </c>
      <c r="BR278" s="2">
        <v>10397000</v>
      </c>
      <c r="BS278" s="2">
        <v>44829431</v>
      </c>
      <c r="BT278" s="2">
        <v>51476000</v>
      </c>
      <c r="BU278" s="3">
        <v>44410</v>
      </c>
      <c r="BV278" s="3">
        <v>44392</v>
      </c>
      <c r="BW278" s="3">
        <v>44412</v>
      </c>
      <c r="BX278">
        <v>4565</v>
      </c>
      <c r="BY278">
        <v>4565</v>
      </c>
      <c r="BZ278" t="s">
        <v>115</v>
      </c>
      <c r="CA278">
        <v>0</v>
      </c>
      <c r="CB278">
        <v>0</v>
      </c>
      <c r="CC278">
        <v>0</v>
      </c>
    </row>
    <row r="279" spans="1:81" x14ac:dyDescent="0.25">
      <c r="A279" t="s">
        <v>240</v>
      </c>
      <c r="B279" t="s">
        <v>241</v>
      </c>
      <c r="C279" t="s">
        <v>81</v>
      </c>
      <c r="D279" t="s">
        <v>242</v>
      </c>
      <c r="E279" t="s">
        <v>83</v>
      </c>
      <c r="F279" t="s">
        <v>84</v>
      </c>
      <c r="G279" t="s">
        <v>85</v>
      </c>
      <c r="H279" t="s">
        <v>141</v>
      </c>
      <c r="I279" t="s">
        <v>155</v>
      </c>
      <c r="J279" t="s">
        <v>199</v>
      </c>
      <c r="K279" t="s">
        <v>115</v>
      </c>
      <c r="L279" t="s">
        <v>99</v>
      </c>
      <c r="M279">
        <f t="shared" si="14"/>
        <v>11281</v>
      </c>
      <c r="N279" t="str">
        <f>VLOOKUP(M279,[1]data1!$G$2:$H$10,2,FALSE)</f>
        <v>M8A</v>
      </c>
      <c r="O279" t="s">
        <v>579</v>
      </c>
      <c r="P279" t="str">
        <f t="shared" si="12"/>
        <v>S049M8A</v>
      </c>
      <c r="Q279">
        <v>62500000</v>
      </c>
      <c r="R279">
        <v>0</v>
      </c>
      <c r="S279">
        <f t="shared" si="13"/>
        <v>62500000</v>
      </c>
      <c r="T279" t="s">
        <v>243</v>
      </c>
      <c r="U279">
        <v>11281</v>
      </c>
      <c r="V279" s="2">
        <v>68760000</v>
      </c>
      <c r="W279" s="2">
        <v>76400000</v>
      </c>
      <c r="X279" s="2">
        <v>59011</v>
      </c>
      <c r="Y279" s="2">
        <v>716498838</v>
      </c>
      <c r="Z279" s="2">
        <v>947341475</v>
      </c>
      <c r="AA279" s="2">
        <v>1145</v>
      </c>
      <c r="AB279" s="2">
        <v>12735227</v>
      </c>
      <c r="AC279" s="2">
        <v>14903200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>
        <v>0</v>
      </c>
      <c r="AR279">
        <v>0</v>
      </c>
      <c r="AS279" s="2">
        <v>894458</v>
      </c>
      <c r="AT279" s="2">
        <v>1326886</v>
      </c>
      <c r="AU279" s="2">
        <v>59114</v>
      </c>
      <c r="AV279" s="2">
        <v>714659467</v>
      </c>
      <c r="AW279" s="2">
        <v>944939325</v>
      </c>
      <c r="AX279">
        <v>0</v>
      </c>
      <c r="AY279" s="2">
        <v>0</v>
      </c>
      <c r="AZ279" s="2">
        <v>0</v>
      </c>
      <c r="BA279">
        <v>144</v>
      </c>
      <c r="BB279" s="2">
        <v>1937712</v>
      </c>
      <c r="BC279" s="2">
        <v>2805600</v>
      </c>
      <c r="BD279" s="2">
        <v>0</v>
      </c>
      <c r="BE279" s="2">
        <v>0</v>
      </c>
      <c r="BF279" s="2">
        <v>0</v>
      </c>
      <c r="BG279">
        <v>0</v>
      </c>
      <c r="BH279">
        <v>0</v>
      </c>
      <c r="BI279">
        <v>0</v>
      </c>
      <c r="BJ279">
        <v>0</v>
      </c>
      <c r="BK279" s="2">
        <v>0</v>
      </c>
      <c r="BL279" s="2">
        <v>0</v>
      </c>
      <c r="BM279" s="2">
        <v>245889715</v>
      </c>
      <c r="BN279" s="2">
        <v>316947400</v>
      </c>
      <c r="BO279" s="2">
        <v>113406502</v>
      </c>
      <c r="BP279" s="2">
        <v>148446750</v>
      </c>
      <c r="BQ279" s="2">
        <v>119434458</v>
      </c>
      <c r="BR279" s="2">
        <v>156669850</v>
      </c>
      <c r="BS279" s="2">
        <v>233132342</v>
      </c>
      <c r="BT279" s="2">
        <v>319206825</v>
      </c>
      <c r="BU279" s="3">
        <v>44410</v>
      </c>
      <c r="BV279" s="3">
        <v>44406</v>
      </c>
      <c r="BW279" s="3">
        <v>44412</v>
      </c>
      <c r="BX279">
        <v>59114</v>
      </c>
      <c r="BY279">
        <v>59114</v>
      </c>
      <c r="BZ279" t="s">
        <v>115</v>
      </c>
      <c r="CA279">
        <v>0</v>
      </c>
      <c r="CB279" s="2">
        <v>0</v>
      </c>
      <c r="CC279" s="2">
        <v>0</v>
      </c>
    </row>
    <row r="280" spans="1:81" x14ac:dyDescent="0.25">
      <c r="A280" t="s">
        <v>240</v>
      </c>
      <c r="B280" t="s">
        <v>241</v>
      </c>
      <c r="C280" t="s">
        <v>81</v>
      </c>
      <c r="D280" t="s">
        <v>242</v>
      </c>
      <c r="E280" t="s">
        <v>83</v>
      </c>
      <c r="F280" t="s">
        <v>84</v>
      </c>
      <c r="G280" t="s">
        <v>85</v>
      </c>
      <c r="H280" t="s">
        <v>141</v>
      </c>
      <c r="I280" t="s">
        <v>155</v>
      </c>
      <c r="J280" t="s">
        <v>199</v>
      </c>
      <c r="K280" t="s">
        <v>115</v>
      </c>
      <c r="L280" t="s">
        <v>99</v>
      </c>
      <c r="M280">
        <f t="shared" si="14"/>
        <v>11282</v>
      </c>
      <c r="N280" t="str">
        <f>VLOOKUP(M280,[1]data1!$G$2:$H$10,2,FALSE)</f>
        <v>M8B</v>
      </c>
      <c r="O280" t="s">
        <v>579</v>
      </c>
      <c r="P280" t="str">
        <f t="shared" si="12"/>
        <v>S049M8B</v>
      </c>
      <c r="Q280">
        <v>88200000</v>
      </c>
      <c r="R280">
        <v>0</v>
      </c>
      <c r="S280">
        <f t="shared" si="13"/>
        <v>88200000</v>
      </c>
      <c r="T280" t="s">
        <v>243</v>
      </c>
      <c r="U280">
        <v>11282</v>
      </c>
      <c r="V280" s="2">
        <v>97020000</v>
      </c>
      <c r="W280" s="2">
        <v>107800000</v>
      </c>
      <c r="X280" s="2">
        <v>70836</v>
      </c>
      <c r="Y280" s="2">
        <v>525729634</v>
      </c>
      <c r="Z280" s="2">
        <v>683769000</v>
      </c>
      <c r="AA280" s="2">
        <v>1700</v>
      </c>
      <c r="AB280" s="2">
        <v>10148585</v>
      </c>
      <c r="AC280" s="2">
        <v>11760150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>
        <v>0</v>
      </c>
      <c r="AR280">
        <v>0</v>
      </c>
      <c r="AS280" s="2">
        <v>464011</v>
      </c>
      <c r="AT280" s="2">
        <v>979807</v>
      </c>
      <c r="AU280" s="2">
        <v>70561</v>
      </c>
      <c r="AV280" s="2">
        <v>524147081</v>
      </c>
      <c r="AW280" s="2">
        <v>681273300</v>
      </c>
      <c r="AX280" s="2">
        <v>0</v>
      </c>
      <c r="AY280" s="2">
        <v>0</v>
      </c>
      <c r="AZ280" s="2">
        <v>0</v>
      </c>
      <c r="BA280">
        <v>36</v>
      </c>
      <c r="BB280" s="2">
        <v>466364</v>
      </c>
      <c r="BC280" s="2">
        <v>612000</v>
      </c>
      <c r="BD280" s="2">
        <v>0</v>
      </c>
      <c r="BE280" s="2">
        <v>0</v>
      </c>
      <c r="BF280" s="2">
        <v>0</v>
      </c>
      <c r="BG280">
        <v>0</v>
      </c>
      <c r="BH280" s="2">
        <v>0</v>
      </c>
      <c r="BI280" s="2">
        <v>0</v>
      </c>
      <c r="BJ280">
        <v>0</v>
      </c>
      <c r="BK280" s="2">
        <v>-32393</v>
      </c>
      <c r="BL280" s="2">
        <v>372250</v>
      </c>
      <c r="BM280" s="2">
        <v>293122922</v>
      </c>
      <c r="BN280" s="2">
        <v>366952100</v>
      </c>
      <c r="BO280" s="2">
        <v>104143115</v>
      </c>
      <c r="BP280" s="2">
        <v>144326200</v>
      </c>
      <c r="BQ280" s="2">
        <v>36898996</v>
      </c>
      <c r="BR280" s="2">
        <v>47797950</v>
      </c>
      <c r="BS280" s="2">
        <v>89890503</v>
      </c>
      <c r="BT280" s="2">
        <v>122067050</v>
      </c>
      <c r="BU280" s="3">
        <v>44410</v>
      </c>
      <c r="BV280" s="3">
        <v>44410</v>
      </c>
      <c r="BW280" s="3">
        <v>44412</v>
      </c>
      <c r="BX280">
        <v>70561</v>
      </c>
      <c r="BY280">
        <v>70561</v>
      </c>
      <c r="BZ280" t="s">
        <v>115</v>
      </c>
      <c r="CA280">
        <v>0</v>
      </c>
      <c r="CB280" s="2">
        <v>0</v>
      </c>
      <c r="CC280" s="2">
        <v>0</v>
      </c>
    </row>
    <row r="281" spans="1:81" x14ac:dyDescent="0.25">
      <c r="A281" t="s">
        <v>240</v>
      </c>
      <c r="B281" t="s">
        <v>241</v>
      </c>
      <c r="C281" t="s">
        <v>81</v>
      </c>
      <c r="D281" t="s">
        <v>242</v>
      </c>
      <c r="E281" t="s">
        <v>83</v>
      </c>
      <c r="F281" t="s">
        <v>84</v>
      </c>
      <c r="G281" t="s">
        <v>85</v>
      </c>
      <c r="H281" t="s">
        <v>141</v>
      </c>
      <c r="I281" t="s">
        <v>155</v>
      </c>
      <c r="J281" t="s">
        <v>199</v>
      </c>
      <c r="K281" t="s">
        <v>115</v>
      </c>
      <c r="L281" t="s">
        <v>99</v>
      </c>
      <c r="M281">
        <f t="shared" si="14"/>
        <v>11283</v>
      </c>
      <c r="N281" t="str">
        <f>VLOOKUP(M281,[1]data1!$G$2:$H$10,2,FALSE)</f>
        <v>M8C</v>
      </c>
      <c r="O281" t="s">
        <v>579</v>
      </c>
      <c r="P281" t="str">
        <f t="shared" si="12"/>
        <v>S049M8C</v>
      </c>
      <c r="Q281">
        <v>31600000</v>
      </c>
      <c r="R281">
        <v>0</v>
      </c>
      <c r="S281">
        <f t="shared" si="13"/>
        <v>31600000</v>
      </c>
      <c r="T281" t="s">
        <v>243</v>
      </c>
      <c r="U281">
        <v>11283</v>
      </c>
      <c r="V281" s="2">
        <v>34782000</v>
      </c>
      <c r="W281" s="2">
        <v>37400000</v>
      </c>
      <c r="X281" s="2">
        <v>21905</v>
      </c>
      <c r="Y281" s="2">
        <v>218577534</v>
      </c>
      <c r="Z281" s="2">
        <v>273192025</v>
      </c>
      <c r="AA281" s="2">
        <v>814</v>
      </c>
      <c r="AB281" s="2">
        <v>5816297</v>
      </c>
      <c r="AC281" s="2">
        <v>6533400</v>
      </c>
      <c r="AD281" s="2">
        <v>120</v>
      </c>
      <c r="AE281" s="2">
        <v>342636</v>
      </c>
      <c r="AF281" s="2">
        <v>494400</v>
      </c>
      <c r="AG281" s="2">
        <v>449455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>
        <v>0</v>
      </c>
      <c r="AO281" s="2">
        <v>0</v>
      </c>
      <c r="AP281" s="2">
        <v>0</v>
      </c>
      <c r="AQ281">
        <v>0</v>
      </c>
      <c r="AR281">
        <v>0</v>
      </c>
      <c r="AS281" s="2">
        <v>135078</v>
      </c>
      <c r="AT281" s="2">
        <v>190063</v>
      </c>
      <c r="AU281" s="2">
        <v>21758</v>
      </c>
      <c r="AV281" s="2">
        <v>217589117</v>
      </c>
      <c r="AW281" s="2">
        <v>269717675</v>
      </c>
      <c r="AX281" s="2">
        <v>0</v>
      </c>
      <c r="AY281" s="2">
        <v>0</v>
      </c>
      <c r="AZ281" s="2">
        <v>0</v>
      </c>
      <c r="BA281">
        <v>144</v>
      </c>
      <c r="BB281" s="2">
        <v>642103</v>
      </c>
      <c r="BC281" s="2">
        <v>792000</v>
      </c>
      <c r="BD281" s="2">
        <v>0</v>
      </c>
      <c r="BE281" s="2">
        <v>0</v>
      </c>
      <c r="BF281" s="2">
        <v>0</v>
      </c>
      <c r="BG281">
        <v>15</v>
      </c>
      <c r="BH281" s="2">
        <v>146190</v>
      </c>
      <c r="BI281" s="2">
        <v>75000</v>
      </c>
      <c r="BJ281">
        <v>0</v>
      </c>
      <c r="BK281" s="2">
        <v>-171631</v>
      </c>
      <c r="BL281" s="2">
        <v>2304300</v>
      </c>
      <c r="BM281" s="2">
        <v>93380720</v>
      </c>
      <c r="BN281" s="2">
        <v>115415300</v>
      </c>
      <c r="BO281" s="2">
        <v>39472655</v>
      </c>
      <c r="BP281" s="2">
        <v>48647550</v>
      </c>
      <c r="BQ281" s="2">
        <v>27769850</v>
      </c>
      <c r="BR281" s="2">
        <v>34211550</v>
      </c>
      <c r="BS281" s="2">
        <v>55390935</v>
      </c>
      <c r="BT281" s="2">
        <v>69435525</v>
      </c>
      <c r="BU281" s="3">
        <v>44410</v>
      </c>
      <c r="BV281" s="3">
        <v>44410</v>
      </c>
      <c r="BW281" s="3">
        <v>44412</v>
      </c>
      <c r="BX281">
        <v>21758</v>
      </c>
      <c r="BY281">
        <v>21758</v>
      </c>
      <c r="BZ281" t="s">
        <v>115</v>
      </c>
      <c r="CA281">
        <v>0</v>
      </c>
      <c r="CB281" s="2">
        <v>0</v>
      </c>
      <c r="CC281" s="2">
        <v>0</v>
      </c>
    </row>
    <row r="282" spans="1:81" x14ac:dyDescent="0.25">
      <c r="A282" t="s">
        <v>240</v>
      </c>
      <c r="B282" t="s">
        <v>241</v>
      </c>
      <c r="C282" t="s">
        <v>81</v>
      </c>
      <c r="D282" t="s">
        <v>242</v>
      </c>
      <c r="E282" t="s">
        <v>83</v>
      </c>
      <c r="F282" t="s">
        <v>84</v>
      </c>
      <c r="G282" t="s">
        <v>85</v>
      </c>
      <c r="H282" t="s">
        <v>141</v>
      </c>
      <c r="I282" t="s">
        <v>155</v>
      </c>
      <c r="J282" t="s">
        <v>199</v>
      </c>
      <c r="K282" t="s">
        <v>115</v>
      </c>
      <c r="L282" t="s">
        <v>99</v>
      </c>
      <c r="M282">
        <f t="shared" si="14"/>
        <v>11384</v>
      </c>
      <c r="N282" t="str">
        <f>VLOOKUP(M282,[1]data1!$G$2:$H$10,2,FALSE)</f>
        <v>M8D</v>
      </c>
      <c r="O282" t="s">
        <v>579</v>
      </c>
      <c r="P282" t="str">
        <f t="shared" si="12"/>
        <v>S049M8D</v>
      </c>
      <c r="Q282">
        <v>46100000</v>
      </c>
      <c r="R282">
        <v>0</v>
      </c>
      <c r="S282">
        <f t="shared" si="13"/>
        <v>46100000</v>
      </c>
      <c r="T282" t="s">
        <v>243</v>
      </c>
      <c r="U282">
        <v>11384</v>
      </c>
      <c r="V282" s="2">
        <v>50666000</v>
      </c>
      <c r="W282" s="2">
        <v>51700000</v>
      </c>
      <c r="X282" s="2">
        <v>5457</v>
      </c>
      <c r="Y282" s="2">
        <v>69414247</v>
      </c>
      <c r="Z282" s="2">
        <v>93704150</v>
      </c>
      <c r="AA282" s="2">
        <v>154</v>
      </c>
      <c r="AB282" s="2">
        <v>2481693</v>
      </c>
      <c r="AC282" s="2">
        <v>2820750</v>
      </c>
      <c r="AD282" s="2">
        <v>0</v>
      </c>
      <c r="AE282" s="2">
        <v>0</v>
      </c>
      <c r="AF282" s="2">
        <v>0</v>
      </c>
      <c r="AG282" s="2">
        <v>0</v>
      </c>
      <c r="AH282" s="2">
        <v>131</v>
      </c>
      <c r="AI282" s="2">
        <v>4271972</v>
      </c>
      <c r="AJ282" s="2">
        <v>4803900</v>
      </c>
      <c r="AK282">
        <v>0</v>
      </c>
      <c r="AL282" s="2">
        <v>0</v>
      </c>
      <c r="AM282" s="2">
        <v>0</v>
      </c>
      <c r="AN282">
        <v>0</v>
      </c>
      <c r="AO282" s="2">
        <v>0</v>
      </c>
      <c r="AP282" s="2">
        <v>0</v>
      </c>
      <c r="AQ282">
        <v>0</v>
      </c>
      <c r="AR282">
        <v>0</v>
      </c>
      <c r="AS282" s="2">
        <v>209394</v>
      </c>
      <c r="AT282" s="2">
        <v>172889</v>
      </c>
      <c r="AU282" s="2">
        <v>5541</v>
      </c>
      <c r="AV282" s="2">
        <v>73030709</v>
      </c>
      <c r="AW282" s="2">
        <v>96797950</v>
      </c>
      <c r="AX282" s="2">
        <v>155</v>
      </c>
      <c r="AY282" s="2">
        <v>1823707</v>
      </c>
      <c r="AZ282" s="2">
        <v>2386300</v>
      </c>
      <c r="BA282">
        <v>0</v>
      </c>
      <c r="BB282">
        <v>0</v>
      </c>
      <c r="BC282">
        <v>0</v>
      </c>
      <c r="BD282">
        <v>313</v>
      </c>
      <c r="BE282" s="2">
        <v>3078910</v>
      </c>
      <c r="BF282" s="2">
        <v>4390000</v>
      </c>
      <c r="BG282">
        <v>29</v>
      </c>
      <c r="BH282" s="2">
        <v>408851</v>
      </c>
      <c r="BI282" s="2">
        <v>205900</v>
      </c>
      <c r="BJ282">
        <v>-3</v>
      </c>
      <c r="BK282" s="2">
        <v>-36495</v>
      </c>
      <c r="BL282" s="2">
        <v>1214300</v>
      </c>
      <c r="BM282" s="2">
        <v>54911614</v>
      </c>
      <c r="BN282" s="2">
        <v>70994050</v>
      </c>
      <c r="BO282" s="2">
        <v>8821795</v>
      </c>
      <c r="BP282" s="2">
        <v>12451600</v>
      </c>
      <c r="BQ282" s="2">
        <v>2108077</v>
      </c>
      <c r="BR282" s="2">
        <v>2985700</v>
      </c>
      <c r="BS282" s="2">
        <v>7189223</v>
      </c>
      <c r="BT282" s="2">
        <v>10366600</v>
      </c>
      <c r="BU282" s="3">
        <v>44410</v>
      </c>
      <c r="BV282" s="3">
        <v>44410</v>
      </c>
      <c r="BW282" s="3">
        <v>44412</v>
      </c>
      <c r="BX282">
        <v>5541</v>
      </c>
      <c r="BY282">
        <v>5541</v>
      </c>
      <c r="BZ282" t="s">
        <v>115</v>
      </c>
      <c r="CA282">
        <v>0</v>
      </c>
      <c r="CB282" s="2">
        <v>0</v>
      </c>
      <c r="CC282" s="2">
        <v>0</v>
      </c>
    </row>
    <row r="283" spans="1:81" x14ac:dyDescent="0.25">
      <c r="A283" t="s">
        <v>244</v>
      </c>
      <c r="B283" t="s">
        <v>245</v>
      </c>
      <c r="C283" t="s">
        <v>81</v>
      </c>
      <c r="D283" t="s">
        <v>246</v>
      </c>
      <c r="E283" t="s">
        <v>93</v>
      </c>
      <c r="F283" t="s">
        <v>247</v>
      </c>
      <c r="G283" t="s">
        <v>248</v>
      </c>
      <c r="H283" t="s">
        <v>249</v>
      </c>
      <c r="I283" t="s">
        <v>250</v>
      </c>
      <c r="J283" t="s">
        <v>107</v>
      </c>
      <c r="K283" t="s">
        <v>251</v>
      </c>
      <c r="L283" t="s">
        <v>99</v>
      </c>
      <c r="M283">
        <f t="shared" si="14"/>
        <v>11161</v>
      </c>
      <c r="N283" t="str">
        <f>VLOOKUP(M283,[1]data1!$G$2:$H$10,2,FALSE)</f>
        <v>M6A</v>
      </c>
      <c r="O283" t="s">
        <v>578</v>
      </c>
      <c r="P283" t="str">
        <f t="shared" si="12"/>
        <v>S051M6A</v>
      </c>
      <c r="Q283">
        <v>14600000</v>
      </c>
      <c r="R283">
        <v>0</v>
      </c>
      <c r="S283">
        <f t="shared" si="13"/>
        <v>14600000</v>
      </c>
      <c r="T283" t="s">
        <v>252</v>
      </c>
      <c r="U283">
        <v>11161</v>
      </c>
      <c r="V283" s="2">
        <v>16030000</v>
      </c>
      <c r="W283" s="2">
        <v>22900000</v>
      </c>
      <c r="X283" s="2">
        <v>5396</v>
      </c>
      <c r="Y283" s="2">
        <v>199684471</v>
      </c>
      <c r="Z283" s="2">
        <v>391890364</v>
      </c>
      <c r="AA283" s="2">
        <v>35</v>
      </c>
      <c r="AB283" s="2">
        <v>1956954</v>
      </c>
      <c r="AC283" s="2">
        <v>3018300</v>
      </c>
      <c r="AD283">
        <v>0</v>
      </c>
      <c r="AE283">
        <v>0</v>
      </c>
      <c r="AF283">
        <v>0</v>
      </c>
      <c r="AG283">
        <v>0</v>
      </c>
      <c r="AH283" s="2">
        <v>0</v>
      </c>
      <c r="AI283" s="2">
        <v>0</v>
      </c>
      <c r="AJ283" s="2">
        <v>0</v>
      </c>
      <c r="AK283">
        <v>0</v>
      </c>
      <c r="AL283" s="2">
        <v>0</v>
      </c>
      <c r="AM283" s="2">
        <v>0</v>
      </c>
      <c r="AN283">
        <v>0</v>
      </c>
      <c r="AO283" s="2">
        <v>0</v>
      </c>
      <c r="AP283" s="2">
        <v>0</v>
      </c>
      <c r="AQ283">
        <v>0</v>
      </c>
      <c r="AR283">
        <v>0</v>
      </c>
      <c r="AS283" s="2">
        <v>865650</v>
      </c>
      <c r="AT283" s="2">
        <v>439615</v>
      </c>
      <c r="AU283" s="2">
        <v>5378</v>
      </c>
      <c r="AV283" s="2">
        <v>198892840</v>
      </c>
      <c r="AW283" s="2">
        <v>390295464</v>
      </c>
      <c r="AX283">
        <v>200</v>
      </c>
      <c r="AY283" s="2">
        <v>11124899</v>
      </c>
      <c r="AZ283" s="2">
        <v>23686000</v>
      </c>
      <c r="BA283">
        <v>0</v>
      </c>
      <c r="BB283" s="2">
        <v>0</v>
      </c>
      <c r="BC283" s="2">
        <v>0</v>
      </c>
      <c r="BD283">
        <v>0</v>
      </c>
      <c r="BE283">
        <v>0</v>
      </c>
      <c r="BF283">
        <v>0</v>
      </c>
      <c r="BG283">
        <v>0</v>
      </c>
      <c r="BH283" s="2">
        <v>0</v>
      </c>
      <c r="BI283" s="2">
        <v>0</v>
      </c>
      <c r="BJ283">
        <v>0</v>
      </c>
      <c r="BK283" s="2">
        <v>0</v>
      </c>
      <c r="BL283" s="2">
        <v>0</v>
      </c>
      <c r="BM283" s="2">
        <v>61767087</v>
      </c>
      <c r="BN283" s="2">
        <v>123515760</v>
      </c>
      <c r="BO283" s="2">
        <v>63777376</v>
      </c>
      <c r="BP283" s="2">
        <v>133123300</v>
      </c>
      <c r="BQ283" s="2">
        <v>15830592</v>
      </c>
      <c r="BR283" s="2">
        <v>33757000</v>
      </c>
      <c r="BS283" s="2">
        <v>57517785</v>
      </c>
      <c r="BT283" s="2">
        <v>99899404</v>
      </c>
      <c r="BU283" s="3">
        <v>44411</v>
      </c>
      <c r="BV283" s="3">
        <v>44408</v>
      </c>
      <c r="BW283" s="3">
        <v>44412</v>
      </c>
      <c r="BX283">
        <v>5378</v>
      </c>
      <c r="BY283">
        <v>5378</v>
      </c>
      <c r="BZ283" t="s">
        <v>251</v>
      </c>
      <c r="CA283">
        <v>0</v>
      </c>
      <c r="CB283" s="2">
        <v>0</v>
      </c>
      <c r="CC283" s="2">
        <v>0</v>
      </c>
    </row>
    <row r="284" spans="1:81" x14ac:dyDescent="0.25">
      <c r="A284" t="s">
        <v>244</v>
      </c>
      <c r="B284" t="s">
        <v>245</v>
      </c>
      <c r="C284" t="s">
        <v>81</v>
      </c>
      <c r="D284" t="s">
        <v>246</v>
      </c>
      <c r="E284" t="s">
        <v>93</v>
      </c>
      <c r="F284" t="s">
        <v>247</v>
      </c>
      <c r="G284" t="s">
        <v>248</v>
      </c>
      <c r="H284" t="s">
        <v>249</v>
      </c>
      <c r="I284" t="s">
        <v>250</v>
      </c>
      <c r="J284" t="s">
        <v>107</v>
      </c>
      <c r="K284" t="s">
        <v>251</v>
      </c>
      <c r="L284" t="s">
        <v>99</v>
      </c>
      <c r="M284">
        <f t="shared" si="14"/>
        <v>11162</v>
      </c>
      <c r="N284" t="str">
        <f>VLOOKUP(M284,[1]data1!$G$2:$H$10,2,FALSE)</f>
        <v>M6B</v>
      </c>
      <c r="O284" t="s">
        <v>578</v>
      </c>
      <c r="P284" t="str">
        <f t="shared" si="12"/>
        <v>S051M6B</v>
      </c>
      <c r="Q284">
        <v>3200000</v>
      </c>
      <c r="R284">
        <v>200000</v>
      </c>
      <c r="S284">
        <f t="shared" si="13"/>
        <v>3400000</v>
      </c>
      <c r="T284" t="s">
        <v>252</v>
      </c>
      <c r="U284">
        <v>11162</v>
      </c>
      <c r="V284" s="2">
        <v>3500000</v>
      </c>
      <c r="W284" s="2">
        <v>5000000</v>
      </c>
      <c r="X284" s="2">
        <v>7987</v>
      </c>
      <c r="Y284" s="2">
        <v>114256461</v>
      </c>
      <c r="Z284" s="2">
        <v>198533689</v>
      </c>
      <c r="AA284" s="2">
        <v>72</v>
      </c>
      <c r="AB284" s="2">
        <v>941729</v>
      </c>
      <c r="AC284" s="2">
        <v>1088800</v>
      </c>
      <c r="AD284">
        <v>0</v>
      </c>
      <c r="AE284">
        <v>0</v>
      </c>
      <c r="AF284">
        <v>0</v>
      </c>
      <c r="AG284">
        <v>0</v>
      </c>
      <c r="AH284" s="2">
        <v>0</v>
      </c>
      <c r="AI284" s="2">
        <v>0</v>
      </c>
      <c r="AJ284" s="2">
        <v>0</v>
      </c>
      <c r="AK284">
        <v>0</v>
      </c>
      <c r="AL284" s="2">
        <v>0</v>
      </c>
      <c r="AM284" s="2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 s="2">
        <v>52900</v>
      </c>
      <c r="AT284" s="2">
        <v>265811</v>
      </c>
      <c r="AU284" s="2">
        <v>7955</v>
      </c>
      <c r="AV284" s="2">
        <v>113972865</v>
      </c>
      <c r="AW284" s="2">
        <v>197960289</v>
      </c>
      <c r="AX284" s="2">
        <v>0</v>
      </c>
      <c r="AY284" s="2">
        <v>0</v>
      </c>
      <c r="AZ284" s="2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 s="2">
        <v>0</v>
      </c>
      <c r="BI284" s="2">
        <v>0</v>
      </c>
      <c r="BJ284">
        <v>0</v>
      </c>
      <c r="BK284" s="2">
        <v>0</v>
      </c>
      <c r="BL284" s="2">
        <v>0</v>
      </c>
      <c r="BM284" s="2">
        <v>35890890</v>
      </c>
      <c r="BN284" s="2">
        <v>84153600</v>
      </c>
      <c r="BO284" s="2">
        <v>7741736</v>
      </c>
      <c r="BP284" s="2">
        <v>16011300</v>
      </c>
      <c r="BQ284" s="2">
        <v>14354990</v>
      </c>
      <c r="BR284" s="2">
        <v>21565900</v>
      </c>
      <c r="BS284" s="2">
        <v>55985249</v>
      </c>
      <c r="BT284" s="2">
        <v>76229489</v>
      </c>
      <c r="BU284" s="3">
        <v>44411</v>
      </c>
      <c r="BV284" s="3">
        <v>44386</v>
      </c>
      <c r="BW284" s="3">
        <v>44412</v>
      </c>
      <c r="BX284">
        <v>7955</v>
      </c>
      <c r="BY284">
        <v>7955</v>
      </c>
      <c r="BZ284" t="s">
        <v>251</v>
      </c>
      <c r="CA284">
        <v>0</v>
      </c>
      <c r="CB284">
        <v>0</v>
      </c>
      <c r="CC284">
        <v>0</v>
      </c>
    </row>
    <row r="285" spans="1:81" x14ac:dyDescent="0.25">
      <c r="A285" t="s">
        <v>244</v>
      </c>
      <c r="B285" t="s">
        <v>245</v>
      </c>
      <c r="C285" t="s">
        <v>81</v>
      </c>
      <c r="D285" t="s">
        <v>246</v>
      </c>
      <c r="E285" t="s">
        <v>93</v>
      </c>
      <c r="F285" t="s">
        <v>247</v>
      </c>
      <c r="G285" t="s">
        <v>248</v>
      </c>
      <c r="H285" t="s">
        <v>249</v>
      </c>
      <c r="I285" t="s">
        <v>250</v>
      </c>
      <c r="J285" t="s">
        <v>107</v>
      </c>
      <c r="K285" t="s">
        <v>251</v>
      </c>
      <c r="L285" t="s">
        <v>99</v>
      </c>
      <c r="M285">
        <f t="shared" si="14"/>
        <v>11171</v>
      </c>
      <c r="N285" t="str">
        <f>VLOOKUP(M285,[1]data1!$G$2:$H$10,2,FALSE)</f>
        <v>M7A</v>
      </c>
      <c r="O285" t="s">
        <v>578</v>
      </c>
      <c r="P285" t="str">
        <f t="shared" si="12"/>
        <v>S051M7A</v>
      </c>
      <c r="Q285">
        <v>15600000</v>
      </c>
      <c r="R285">
        <v>100000</v>
      </c>
      <c r="S285">
        <f t="shared" si="13"/>
        <v>15700000</v>
      </c>
      <c r="T285" t="s">
        <v>252</v>
      </c>
      <c r="U285">
        <v>11171</v>
      </c>
      <c r="V285" s="2">
        <v>17175000</v>
      </c>
      <c r="W285" s="2">
        <v>22900000</v>
      </c>
      <c r="X285" s="2">
        <v>3956</v>
      </c>
      <c r="Y285" s="2">
        <v>125573020</v>
      </c>
      <c r="Z285" s="2">
        <v>254410600</v>
      </c>
      <c r="AA285" s="2">
        <v>38</v>
      </c>
      <c r="AB285" s="2">
        <v>2012048</v>
      </c>
      <c r="AC285" s="2">
        <v>2864000</v>
      </c>
      <c r="AD285">
        <v>0</v>
      </c>
      <c r="AE285">
        <v>0</v>
      </c>
      <c r="AF285">
        <v>0</v>
      </c>
      <c r="AG285">
        <v>0</v>
      </c>
      <c r="AH285" s="2">
        <v>0</v>
      </c>
      <c r="AI285" s="2">
        <v>0</v>
      </c>
      <c r="AJ285" s="2">
        <v>0</v>
      </c>
      <c r="AK285">
        <v>0</v>
      </c>
      <c r="AL285" s="2">
        <v>0</v>
      </c>
      <c r="AM285" s="2">
        <v>0</v>
      </c>
      <c r="AN285">
        <v>0</v>
      </c>
      <c r="AO285" s="2">
        <v>0</v>
      </c>
      <c r="AP285" s="2">
        <v>0</v>
      </c>
      <c r="AQ285">
        <v>0</v>
      </c>
      <c r="AR285">
        <v>0</v>
      </c>
      <c r="AS285" s="2">
        <v>668400</v>
      </c>
      <c r="AT285" s="2">
        <v>661651</v>
      </c>
      <c r="AU285" s="2">
        <v>3927</v>
      </c>
      <c r="AV285" s="2">
        <v>124529507</v>
      </c>
      <c r="AW285" s="2">
        <v>252171700</v>
      </c>
      <c r="AX285" s="2">
        <v>352</v>
      </c>
      <c r="AY285" s="2">
        <v>11415468</v>
      </c>
      <c r="AZ285" s="2">
        <v>24305600</v>
      </c>
      <c r="BA285">
        <v>141</v>
      </c>
      <c r="BB285" s="2">
        <v>4705862</v>
      </c>
      <c r="BC285" s="2">
        <v>10690600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 s="2">
        <v>0</v>
      </c>
      <c r="BL285" s="2">
        <v>0</v>
      </c>
      <c r="BM285" s="2">
        <v>76050104</v>
      </c>
      <c r="BN285" s="2">
        <v>159145000</v>
      </c>
      <c r="BO285" s="2">
        <v>9249689</v>
      </c>
      <c r="BP285" s="2">
        <v>20008800</v>
      </c>
      <c r="BQ285" s="2">
        <v>1517876</v>
      </c>
      <c r="BR285" s="2">
        <v>3103000</v>
      </c>
      <c r="BS285" s="2">
        <v>37711838</v>
      </c>
      <c r="BT285" s="2">
        <v>69914900</v>
      </c>
      <c r="BU285" s="3">
        <v>44411</v>
      </c>
      <c r="BV285" s="3">
        <v>44386</v>
      </c>
      <c r="BW285" s="3">
        <v>44412</v>
      </c>
      <c r="BX285">
        <v>3927</v>
      </c>
      <c r="BY285">
        <v>3927</v>
      </c>
      <c r="BZ285" t="s">
        <v>251</v>
      </c>
      <c r="CA285">
        <v>0</v>
      </c>
      <c r="CB285">
        <v>0</v>
      </c>
      <c r="CC285">
        <v>0</v>
      </c>
    </row>
    <row r="286" spans="1:81" x14ac:dyDescent="0.25">
      <c r="A286" t="s">
        <v>244</v>
      </c>
      <c r="B286" t="s">
        <v>245</v>
      </c>
      <c r="C286" t="s">
        <v>81</v>
      </c>
      <c r="D286" t="s">
        <v>246</v>
      </c>
      <c r="E286" t="s">
        <v>93</v>
      </c>
      <c r="F286" t="s">
        <v>247</v>
      </c>
      <c r="G286" t="s">
        <v>248</v>
      </c>
      <c r="H286" t="s">
        <v>249</v>
      </c>
      <c r="I286" t="s">
        <v>250</v>
      </c>
      <c r="J286" t="s">
        <v>107</v>
      </c>
      <c r="K286" t="s">
        <v>251</v>
      </c>
      <c r="L286" t="s">
        <v>99</v>
      </c>
      <c r="M286">
        <f t="shared" si="14"/>
        <v>11172</v>
      </c>
      <c r="N286" t="str">
        <f>VLOOKUP(M286,[1]data1!$G$2:$H$10,2,FALSE)</f>
        <v>M7B</v>
      </c>
      <c r="O286" t="s">
        <v>578</v>
      </c>
      <c r="P286" t="str">
        <f t="shared" si="12"/>
        <v>S051M7B</v>
      </c>
      <c r="Q286">
        <v>18700000</v>
      </c>
      <c r="R286">
        <v>0</v>
      </c>
      <c r="S286">
        <f t="shared" si="13"/>
        <v>18700000</v>
      </c>
      <c r="T286" t="s">
        <v>252</v>
      </c>
      <c r="U286">
        <v>11172</v>
      </c>
      <c r="V286" s="2">
        <v>20559000</v>
      </c>
      <c r="W286" s="2">
        <v>26700000</v>
      </c>
      <c r="X286" s="2">
        <v>8896</v>
      </c>
      <c r="Y286" s="2">
        <v>171210848</v>
      </c>
      <c r="Z286" s="2">
        <v>311045000</v>
      </c>
      <c r="AA286" s="2">
        <v>42</v>
      </c>
      <c r="AB286" s="2">
        <v>1122181</v>
      </c>
      <c r="AC286" s="2">
        <v>1289000</v>
      </c>
      <c r="AD286">
        <v>0</v>
      </c>
      <c r="AE286">
        <v>0</v>
      </c>
      <c r="AF286">
        <v>0</v>
      </c>
      <c r="AG286">
        <v>0</v>
      </c>
      <c r="AH286" s="2">
        <v>0</v>
      </c>
      <c r="AI286" s="2">
        <v>0</v>
      </c>
      <c r="AJ286" s="2">
        <v>0</v>
      </c>
      <c r="AK286">
        <v>1</v>
      </c>
      <c r="AL286" s="2">
        <v>14100</v>
      </c>
      <c r="AM286" s="2">
        <v>27900</v>
      </c>
      <c r="AN286">
        <v>0</v>
      </c>
      <c r="AO286" s="2">
        <v>0</v>
      </c>
      <c r="AP286" s="2">
        <v>0</v>
      </c>
      <c r="AQ286">
        <v>0</v>
      </c>
      <c r="AR286">
        <v>0</v>
      </c>
      <c r="AS286" s="2">
        <v>88600</v>
      </c>
      <c r="AT286" s="2">
        <v>487567</v>
      </c>
      <c r="AU286" s="2">
        <v>8885</v>
      </c>
      <c r="AV286" s="2">
        <v>171049830</v>
      </c>
      <c r="AW286" s="2">
        <v>310722000</v>
      </c>
      <c r="AX286" s="2">
        <v>72</v>
      </c>
      <c r="AY286" s="2">
        <v>991881</v>
      </c>
      <c r="AZ286" s="2">
        <v>2262000</v>
      </c>
      <c r="BA286">
        <v>680</v>
      </c>
      <c r="BB286" s="2">
        <v>13042958</v>
      </c>
      <c r="BC286" s="2">
        <v>25523400</v>
      </c>
      <c r="BD286">
        <v>0</v>
      </c>
      <c r="BE286">
        <v>0</v>
      </c>
      <c r="BF286">
        <v>0</v>
      </c>
      <c r="BG286">
        <v>0</v>
      </c>
      <c r="BH286" s="2">
        <v>0</v>
      </c>
      <c r="BI286" s="2">
        <v>0</v>
      </c>
      <c r="BJ286">
        <v>0</v>
      </c>
      <c r="BK286" s="2">
        <v>0</v>
      </c>
      <c r="BL286" s="2">
        <v>0</v>
      </c>
      <c r="BM286" s="2">
        <v>51891615</v>
      </c>
      <c r="BN286" s="2">
        <v>104535800</v>
      </c>
      <c r="BO286" s="2">
        <v>10405203</v>
      </c>
      <c r="BP286" s="2">
        <v>22139000</v>
      </c>
      <c r="BQ286" s="2">
        <v>11417678</v>
      </c>
      <c r="BR286" s="2">
        <v>24142500</v>
      </c>
      <c r="BS286" s="2">
        <v>97335334</v>
      </c>
      <c r="BT286" s="2">
        <v>159904700</v>
      </c>
      <c r="BU286" s="3">
        <v>44411</v>
      </c>
      <c r="BV286" s="3">
        <v>44386</v>
      </c>
      <c r="BW286" s="3">
        <v>44412</v>
      </c>
      <c r="BX286">
        <v>8885</v>
      </c>
      <c r="BY286">
        <v>8885</v>
      </c>
      <c r="BZ286" t="s">
        <v>251</v>
      </c>
      <c r="CA286">
        <v>0</v>
      </c>
      <c r="CB286" s="2">
        <v>0</v>
      </c>
      <c r="CC286" s="2">
        <v>0</v>
      </c>
    </row>
    <row r="287" spans="1:81" x14ac:dyDescent="0.25">
      <c r="A287" t="s">
        <v>244</v>
      </c>
      <c r="B287" t="s">
        <v>245</v>
      </c>
      <c r="C287" t="s">
        <v>81</v>
      </c>
      <c r="D287" t="s">
        <v>246</v>
      </c>
      <c r="E287" t="s">
        <v>93</v>
      </c>
      <c r="F287" t="s">
        <v>247</v>
      </c>
      <c r="G287" t="s">
        <v>248</v>
      </c>
      <c r="H287" t="s">
        <v>249</v>
      </c>
      <c r="I287" t="s">
        <v>250</v>
      </c>
      <c r="J287" t="s">
        <v>107</v>
      </c>
      <c r="K287" t="s">
        <v>251</v>
      </c>
      <c r="L287" t="s">
        <v>99</v>
      </c>
      <c r="M287">
        <f t="shared" si="14"/>
        <v>11173</v>
      </c>
      <c r="N287" t="str">
        <f>VLOOKUP(M287,[1]data1!$G$2:$H$10,2,FALSE)</f>
        <v>M7C</v>
      </c>
      <c r="O287" t="s">
        <v>578</v>
      </c>
      <c r="P287" t="str">
        <f t="shared" si="12"/>
        <v>S051M7C</v>
      </c>
      <c r="Q287">
        <v>15300000</v>
      </c>
      <c r="R287">
        <v>200000</v>
      </c>
      <c r="S287">
        <f t="shared" si="13"/>
        <v>15500000</v>
      </c>
      <c r="T287" t="s">
        <v>252</v>
      </c>
      <c r="U287">
        <v>11173</v>
      </c>
      <c r="V287" s="2">
        <v>16830000</v>
      </c>
      <c r="W287" s="2">
        <v>19800000</v>
      </c>
      <c r="X287" s="2">
        <v>4166</v>
      </c>
      <c r="Y287" s="2">
        <v>176606131</v>
      </c>
      <c r="Z287" s="2">
        <v>285425320</v>
      </c>
      <c r="AA287">
        <v>26</v>
      </c>
      <c r="AB287" s="2">
        <v>1084593</v>
      </c>
      <c r="AC287" s="2">
        <v>1390500</v>
      </c>
      <c r="AD287">
        <v>0</v>
      </c>
      <c r="AE287">
        <v>0</v>
      </c>
      <c r="AF287">
        <v>0</v>
      </c>
      <c r="AG287">
        <v>0</v>
      </c>
      <c r="AH287">
        <v>0</v>
      </c>
      <c r="AI287" s="2">
        <v>0</v>
      </c>
      <c r="AJ287" s="2">
        <v>0</v>
      </c>
      <c r="AK287">
        <v>0</v>
      </c>
      <c r="AL287" s="2">
        <v>0</v>
      </c>
      <c r="AM287" s="2">
        <v>0</v>
      </c>
      <c r="AN287">
        <v>0</v>
      </c>
      <c r="AO287" s="2">
        <v>0</v>
      </c>
      <c r="AP287" s="2">
        <v>0</v>
      </c>
      <c r="AQ287">
        <v>0</v>
      </c>
      <c r="AR287">
        <v>0</v>
      </c>
      <c r="AS287" s="2">
        <v>197450</v>
      </c>
      <c r="AT287" s="2">
        <v>-177941</v>
      </c>
      <c r="AU287" s="2">
        <v>4154</v>
      </c>
      <c r="AV287" s="2">
        <v>176038922</v>
      </c>
      <c r="AW287" s="2">
        <v>284929320</v>
      </c>
      <c r="AX287">
        <v>150</v>
      </c>
      <c r="AY287" s="2">
        <v>5269118</v>
      </c>
      <c r="AZ287" s="2">
        <v>8483000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 s="2">
        <v>0</v>
      </c>
      <c r="BI287" s="2">
        <v>0</v>
      </c>
      <c r="BJ287">
        <v>0</v>
      </c>
      <c r="BK287" s="2">
        <v>0</v>
      </c>
      <c r="BL287" s="2">
        <v>0</v>
      </c>
      <c r="BM287" s="2">
        <v>62930006</v>
      </c>
      <c r="BN287" s="2">
        <v>106252020</v>
      </c>
      <c r="BO287" s="2">
        <v>15459706</v>
      </c>
      <c r="BP287" s="2">
        <v>26518000</v>
      </c>
      <c r="BQ287" s="2">
        <v>773601</v>
      </c>
      <c r="BR287" s="2">
        <v>1204000</v>
      </c>
      <c r="BS287" s="2">
        <v>96875609</v>
      </c>
      <c r="BT287" s="2">
        <v>150955300</v>
      </c>
      <c r="BU287" s="3">
        <v>44411</v>
      </c>
      <c r="BV287" s="3">
        <v>44408</v>
      </c>
      <c r="BW287" s="3">
        <v>44412</v>
      </c>
      <c r="BX287">
        <v>4154</v>
      </c>
      <c r="BY287">
        <v>4154</v>
      </c>
      <c r="BZ287" t="s">
        <v>251</v>
      </c>
      <c r="CA287">
        <v>0</v>
      </c>
      <c r="CB287">
        <v>0</v>
      </c>
      <c r="CC287">
        <v>0</v>
      </c>
    </row>
    <row r="288" spans="1:81" x14ac:dyDescent="0.25">
      <c r="A288" t="s">
        <v>244</v>
      </c>
      <c r="B288" t="s">
        <v>245</v>
      </c>
      <c r="C288" t="s">
        <v>81</v>
      </c>
      <c r="D288" t="s">
        <v>246</v>
      </c>
      <c r="E288" t="s">
        <v>93</v>
      </c>
      <c r="F288" t="s">
        <v>247</v>
      </c>
      <c r="G288" t="s">
        <v>248</v>
      </c>
      <c r="H288" t="s">
        <v>249</v>
      </c>
      <c r="I288" t="s">
        <v>250</v>
      </c>
      <c r="J288" t="s">
        <v>107</v>
      </c>
      <c r="K288" t="s">
        <v>251</v>
      </c>
      <c r="L288" t="s">
        <v>99</v>
      </c>
      <c r="M288">
        <f t="shared" si="14"/>
        <v>11281</v>
      </c>
      <c r="N288" t="str">
        <f>VLOOKUP(M288,[1]data1!$G$2:$H$10,2,FALSE)</f>
        <v>M8A</v>
      </c>
      <c r="O288" t="s">
        <v>579</v>
      </c>
      <c r="P288" t="str">
        <f t="shared" si="12"/>
        <v>S051M8A</v>
      </c>
      <c r="Q288">
        <v>86900000</v>
      </c>
      <c r="R288">
        <v>0</v>
      </c>
      <c r="S288">
        <f t="shared" si="13"/>
        <v>86900000</v>
      </c>
      <c r="T288" t="s">
        <v>252</v>
      </c>
      <c r="U288">
        <v>11281</v>
      </c>
      <c r="V288" s="2">
        <v>95580000</v>
      </c>
      <c r="W288" s="2">
        <v>106200000</v>
      </c>
      <c r="X288" s="2">
        <v>42711</v>
      </c>
      <c r="Y288" s="2">
        <v>466753744</v>
      </c>
      <c r="Z288" s="2">
        <v>631970846</v>
      </c>
      <c r="AA288" s="2">
        <v>782</v>
      </c>
      <c r="AB288" s="2">
        <v>9816567</v>
      </c>
      <c r="AC288" s="2">
        <v>11530802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s="2">
        <v>734479</v>
      </c>
      <c r="AT288" s="2">
        <v>1253449</v>
      </c>
      <c r="AU288" s="2">
        <v>42295</v>
      </c>
      <c r="AV288" s="2">
        <v>462518611</v>
      </c>
      <c r="AW288" s="2">
        <v>626249783</v>
      </c>
      <c r="AX288" s="2">
        <v>212</v>
      </c>
      <c r="AY288" s="2">
        <v>1877551</v>
      </c>
      <c r="AZ288" s="2">
        <v>2762800</v>
      </c>
      <c r="BA288">
        <v>0</v>
      </c>
      <c r="BB288">
        <v>0</v>
      </c>
      <c r="BC288">
        <v>0</v>
      </c>
      <c r="BD288" s="2">
        <v>0</v>
      </c>
      <c r="BE288" s="2">
        <v>0</v>
      </c>
      <c r="BF288" s="2">
        <v>0</v>
      </c>
      <c r="BG288">
        <v>0</v>
      </c>
      <c r="BH288" s="2">
        <v>0</v>
      </c>
      <c r="BI288" s="2">
        <v>0</v>
      </c>
      <c r="BJ288">
        <v>0</v>
      </c>
      <c r="BK288" s="2">
        <v>0</v>
      </c>
      <c r="BL288" s="2">
        <v>0</v>
      </c>
      <c r="BM288" s="2">
        <v>142732016</v>
      </c>
      <c r="BN288" s="2">
        <v>189737050</v>
      </c>
      <c r="BO288" s="2">
        <v>84191770</v>
      </c>
      <c r="BP288" s="2">
        <v>112453907</v>
      </c>
      <c r="BQ288" s="2">
        <v>36148739</v>
      </c>
      <c r="BR288" s="2">
        <v>49793025</v>
      </c>
      <c r="BS288" s="2">
        <v>197734171</v>
      </c>
      <c r="BT288" s="2">
        <v>271998976</v>
      </c>
      <c r="BU288" s="3">
        <v>44411</v>
      </c>
      <c r="BV288" s="3">
        <v>44403</v>
      </c>
      <c r="BW288" s="3">
        <v>44412</v>
      </c>
      <c r="BX288">
        <v>42295</v>
      </c>
      <c r="BY288">
        <v>42295</v>
      </c>
      <c r="BZ288" t="s">
        <v>251</v>
      </c>
      <c r="CA288">
        <v>0</v>
      </c>
      <c r="CB288">
        <v>0</v>
      </c>
      <c r="CC288">
        <v>0</v>
      </c>
    </row>
    <row r="289" spans="1:81" x14ac:dyDescent="0.25">
      <c r="A289" t="s">
        <v>244</v>
      </c>
      <c r="B289" t="s">
        <v>245</v>
      </c>
      <c r="C289" t="s">
        <v>81</v>
      </c>
      <c r="D289" t="s">
        <v>246</v>
      </c>
      <c r="E289" t="s">
        <v>93</v>
      </c>
      <c r="F289" t="s">
        <v>247</v>
      </c>
      <c r="G289" t="s">
        <v>248</v>
      </c>
      <c r="H289" t="s">
        <v>249</v>
      </c>
      <c r="I289" t="s">
        <v>250</v>
      </c>
      <c r="J289" t="s">
        <v>107</v>
      </c>
      <c r="K289" t="s">
        <v>251</v>
      </c>
      <c r="L289" t="s">
        <v>99</v>
      </c>
      <c r="M289">
        <f t="shared" si="14"/>
        <v>11282</v>
      </c>
      <c r="N289" t="str">
        <f>VLOOKUP(M289,[1]data1!$G$2:$H$10,2,FALSE)</f>
        <v>M8B</v>
      </c>
      <c r="O289" t="s">
        <v>579</v>
      </c>
      <c r="P289" t="str">
        <f t="shared" si="12"/>
        <v>S051M8B</v>
      </c>
      <c r="Q289">
        <v>113400000</v>
      </c>
      <c r="R289">
        <v>0</v>
      </c>
      <c r="S289">
        <f t="shared" si="13"/>
        <v>113400000</v>
      </c>
      <c r="T289" t="s">
        <v>252</v>
      </c>
      <c r="U289">
        <v>11282</v>
      </c>
      <c r="V289" s="2">
        <v>124740000</v>
      </c>
      <c r="W289" s="2">
        <v>138600000</v>
      </c>
      <c r="X289" s="2">
        <v>39931</v>
      </c>
      <c r="Y289" s="2">
        <v>292707458</v>
      </c>
      <c r="Z289" s="2">
        <v>360798611</v>
      </c>
      <c r="AA289" s="2">
        <v>1226</v>
      </c>
      <c r="AB289" s="2">
        <v>7483052</v>
      </c>
      <c r="AC289" s="2">
        <v>8472363</v>
      </c>
      <c r="AD289" s="2">
        <v>38</v>
      </c>
      <c r="AE289" s="2">
        <v>362286</v>
      </c>
      <c r="AF289" s="2">
        <v>502200</v>
      </c>
      <c r="AG289" s="2">
        <v>456545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>
        <v>0</v>
      </c>
      <c r="AO289" s="2">
        <v>0</v>
      </c>
      <c r="AP289" s="2">
        <v>0</v>
      </c>
      <c r="AQ289">
        <v>0</v>
      </c>
      <c r="AR289">
        <v>0</v>
      </c>
      <c r="AS289" s="2">
        <v>236317</v>
      </c>
      <c r="AT289" s="2">
        <v>389049</v>
      </c>
      <c r="AU289" s="2">
        <v>39136</v>
      </c>
      <c r="AV289" s="2">
        <v>288798130</v>
      </c>
      <c r="AW289" s="2">
        <v>356110121</v>
      </c>
      <c r="AX289" s="2">
        <v>1104</v>
      </c>
      <c r="AY289" s="2">
        <v>3517703</v>
      </c>
      <c r="AZ289" s="2">
        <v>5814400</v>
      </c>
      <c r="BA289">
        <v>0</v>
      </c>
      <c r="BB289">
        <v>0</v>
      </c>
      <c r="BC289">
        <v>0</v>
      </c>
      <c r="BD289" s="2">
        <v>8276</v>
      </c>
      <c r="BE289" s="2">
        <v>64176806</v>
      </c>
      <c r="BF289" s="2">
        <v>82829968</v>
      </c>
      <c r="BG289">
        <v>0</v>
      </c>
      <c r="BH289" s="2">
        <v>0</v>
      </c>
      <c r="BI289" s="2">
        <v>0</v>
      </c>
      <c r="BJ289">
        <v>0</v>
      </c>
      <c r="BK289" s="2">
        <v>0</v>
      </c>
      <c r="BL289" s="2">
        <v>112000</v>
      </c>
      <c r="BM289" s="2">
        <v>168400088</v>
      </c>
      <c r="BN289" s="2">
        <v>197625842</v>
      </c>
      <c r="BO289" s="2">
        <v>54164020</v>
      </c>
      <c r="BP289" s="2">
        <v>71197606</v>
      </c>
      <c r="BQ289" s="2">
        <v>4845711</v>
      </c>
      <c r="BR289" s="2">
        <v>6594225</v>
      </c>
      <c r="BS289" s="2">
        <v>61388311</v>
      </c>
      <c r="BT289" s="2">
        <v>80692448</v>
      </c>
      <c r="BU289" s="3">
        <v>44411</v>
      </c>
      <c r="BV289" s="3">
        <v>44410</v>
      </c>
      <c r="BW289" s="3">
        <v>44412</v>
      </c>
      <c r="BX289">
        <v>39136</v>
      </c>
      <c r="BY289">
        <v>39136</v>
      </c>
      <c r="BZ289" t="s">
        <v>251</v>
      </c>
      <c r="CA289">
        <v>0</v>
      </c>
      <c r="CB289">
        <v>0</v>
      </c>
      <c r="CC289">
        <v>0</v>
      </c>
    </row>
    <row r="290" spans="1:81" x14ac:dyDescent="0.25">
      <c r="A290" t="s">
        <v>244</v>
      </c>
      <c r="B290" t="s">
        <v>245</v>
      </c>
      <c r="C290" t="s">
        <v>81</v>
      </c>
      <c r="D290" t="s">
        <v>246</v>
      </c>
      <c r="E290" t="s">
        <v>93</v>
      </c>
      <c r="F290" t="s">
        <v>247</v>
      </c>
      <c r="G290" t="s">
        <v>248</v>
      </c>
      <c r="H290" t="s">
        <v>249</v>
      </c>
      <c r="I290" t="s">
        <v>250</v>
      </c>
      <c r="J290" t="s">
        <v>107</v>
      </c>
      <c r="K290" t="s">
        <v>251</v>
      </c>
      <c r="L290" t="s">
        <v>99</v>
      </c>
      <c r="M290">
        <f t="shared" si="14"/>
        <v>11283</v>
      </c>
      <c r="N290" t="str">
        <f>VLOOKUP(M290,[1]data1!$G$2:$H$10,2,FALSE)</f>
        <v>M8C</v>
      </c>
      <c r="O290" t="s">
        <v>579</v>
      </c>
      <c r="P290" t="str">
        <f t="shared" si="12"/>
        <v>S051M8C</v>
      </c>
      <c r="Q290">
        <v>36100000</v>
      </c>
      <c r="R290">
        <v>0</v>
      </c>
      <c r="S290">
        <f t="shared" si="13"/>
        <v>36100000</v>
      </c>
      <c r="T290" t="s">
        <v>252</v>
      </c>
      <c r="U290">
        <v>11283</v>
      </c>
      <c r="V290" s="2">
        <v>39711000</v>
      </c>
      <c r="W290" s="2">
        <v>42700000</v>
      </c>
      <c r="X290" s="2">
        <v>18905</v>
      </c>
      <c r="Y290" s="2">
        <v>240511944</v>
      </c>
      <c r="Z290" s="2">
        <v>300942980</v>
      </c>
      <c r="AA290" s="2">
        <v>778</v>
      </c>
      <c r="AB290" s="2">
        <v>4631388</v>
      </c>
      <c r="AC290" s="2">
        <v>5152847</v>
      </c>
      <c r="AD290" s="2">
        <v>24</v>
      </c>
      <c r="AE290" s="2">
        <v>91364</v>
      </c>
      <c r="AF290" s="2">
        <v>124800</v>
      </c>
      <c r="AG290" s="2">
        <v>113454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>
        <v>0</v>
      </c>
      <c r="AR290">
        <v>0</v>
      </c>
      <c r="AS290" s="2">
        <v>58320</v>
      </c>
      <c r="AT290" s="2">
        <v>-2195858</v>
      </c>
      <c r="AU290" s="2">
        <v>18423</v>
      </c>
      <c r="AV290" s="2">
        <v>235399878</v>
      </c>
      <c r="AW290" s="2">
        <v>294433763</v>
      </c>
      <c r="AX290" s="2">
        <v>48</v>
      </c>
      <c r="AY290" s="2">
        <v>623148</v>
      </c>
      <c r="AZ290" s="2">
        <v>825600</v>
      </c>
      <c r="BA290" s="2">
        <v>0</v>
      </c>
      <c r="BB290" s="2">
        <v>0</v>
      </c>
      <c r="BC290" s="2">
        <v>0</v>
      </c>
      <c r="BD290" s="2">
        <v>4688</v>
      </c>
      <c r="BE290" s="2">
        <v>36875689</v>
      </c>
      <c r="BF290" s="2">
        <v>47669600</v>
      </c>
      <c r="BG290">
        <v>0</v>
      </c>
      <c r="BH290" s="2">
        <v>0</v>
      </c>
      <c r="BI290" s="2">
        <v>0</v>
      </c>
      <c r="BJ290">
        <v>0</v>
      </c>
      <c r="BK290" s="2">
        <v>-31348</v>
      </c>
      <c r="BL290" s="2">
        <v>3529350</v>
      </c>
      <c r="BM290" s="2">
        <v>86591334</v>
      </c>
      <c r="BN290" s="2">
        <v>106626891</v>
      </c>
      <c r="BO290" s="2">
        <v>85716145</v>
      </c>
      <c r="BP290" s="2">
        <v>107846247</v>
      </c>
      <c r="BQ290" s="2">
        <v>7830542</v>
      </c>
      <c r="BR290" s="2">
        <v>10176845</v>
      </c>
      <c r="BS290" s="2">
        <v>52761268</v>
      </c>
      <c r="BT290" s="2">
        <v>66565925</v>
      </c>
      <c r="BU290" s="3">
        <v>44411</v>
      </c>
      <c r="BV290" s="3">
        <v>44411</v>
      </c>
      <c r="BW290" s="3">
        <v>44412</v>
      </c>
      <c r="BX290">
        <v>18423</v>
      </c>
      <c r="BY290">
        <v>18423</v>
      </c>
      <c r="BZ290" t="s">
        <v>251</v>
      </c>
      <c r="CA290" s="2">
        <v>0</v>
      </c>
      <c r="CB290" s="2">
        <v>0</v>
      </c>
      <c r="CC290" s="2">
        <v>0</v>
      </c>
    </row>
    <row r="291" spans="1:81" x14ac:dyDescent="0.25">
      <c r="A291" t="s">
        <v>244</v>
      </c>
      <c r="B291" t="s">
        <v>245</v>
      </c>
      <c r="C291" t="s">
        <v>81</v>
      </c>
      <c r="D291" t="s">
        <v>246</v>
      </c>
      <c r="E291" t="s">
        <v>93</v>
      </c>
      <c r="F291" t="s">
        <v>247</v>
      </c>
      <c r="G291" t="s">
        <v>248</v>
      </c>
      <c r="H291" t="s">
        <v>249</v>
      </c>
      <c r="I291" t="s">
        <v>250</v>
      </c>
      <c r="J291" t="s">
        <v>107</v>
      </c>
      <c r="K291" t="s">
        <v>251</v>
      </c>
      <c r="L291" t="s">
        <v>99</v>
      </c>
      <c r="M291">
        <f t="shared" si="14"/>
        <v>11384</v>
      </c>
      <c r="N291" t="str">
        <f>VLOOKUP(M291,[1]data1!$G$2:$H$10,2,FALSE)</f>
        <v>M8D</v>
      </c>
      <c r="O291" t="s">
        <v>579</v>
      </c>
      <c r="P291" t="str">
        <f t="shared" si="12"/>
        <v>S051M8D</v>
      </c>
      <c r="Q291">
        <v>59300000</v>
      </c>
      <c r="R291">
        <v>0</v>
      </c>
      <c r="S291">
        <f t="shared" si="13"/>
        <v>59300000</v>
      </c>
      <c r="T291" t="s">
        <v>252</v>
      </c>
      <c r="U291">
        <v>11384</v>
      </c>
      <c r="V291" s="2">
        <v>65268000</v>
      </c>
      <c r="W291" s="2">
        <v>66600000</v>
      </c>
      <c r="X291" s="2">
        <v>5695</v>
      </c>
      <c r="Y291" s="2">
        <v>114825825</v>
      </c>
      <c r="Z291" s="2">
        <v>153376245</v>
      </c>
      <c r="AA291" s="2">
        <v>277</v>
      </c>
      <c r="AB291" s="2">
        <v>7199298</v>
      </c>
      <c r="AC291" s="2">
        <v>7558575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>
        <v>0</v>
      </c>
      <c r="AL291" s="2">
        <v>0</v>
      </c>
      <c r="AM291" s="2">
        <v>0</v>
      </c>
      <c r="AN291">
        <v>0</v>
      </c>
      <c r="AO291" s="2">
        <v>0</v>
      </c>
      <c r="AP291" s="2">
        <v>0</v>
      </c>
      <c r="AQ291">
        <v>0</v>
      </c>
      <c r="AR291">
        <v>0</v>
      </c>
      <c r="AS291" s="2">
        <v>181417</v>
      </c>
      <c r="AT291" s="2">
        <v>-516130</v>
      </c>
      <c r="AU291" s="2">
        <v>5382</v>
      </c>
      <c r="AV291" s="2">
        <v>105359232</v>
      </c>
      <c r="AW291" s="2">
        <v>141043195</v>
      </c>
      <c r="AX291" s="2">
        <v>0</v>
      </c>
      <c r="AY291" s="2">
        <v>0</v>
      </c>
      <c r="AZ291" s="2">
        <v>0</v>
      </c>
      <c r="BA291">
        <v>0</v>
      </c>
      <c r="BB291">
        <v>0</v>
      </c>
      <c r="BC291">
        <v>0</v>
      </c>
      <c r="BD291" s="2">
        <v>95</v>
      </c>
      <c r="BE291" s="2">
        <v>4315909</v>
      </c>
      <c r="BF291" s="2">
        <v>4380000</v>
      </c>
      <c r="BG291">
        <v>107</v>
      </c>
      <c r="BH291" s="2">
        <v>2753966</v>
      </c>
      <c r="BI291" s="2">
        <v>1061000</v>
      </c>
      <c r="BJ291">
        <v>1</v>
      </c>
      <c r="BK291" s="2">
        <v>115647</v>
      </c>
      <c r="BL291" s="2">
        <v>5239100</v>
      </c>
      <c r="BM291" s="2">
        <v>84829399</v>
      </c>
      <c r="BN291" s="2">
        <v>113037645</v>
      </c>
      <c r="BO291" s="2">
        <v>11092321</v>
      </c>
      <c r="BP291" s="2">
        <v>14707250</v>
      </c>
      <c r="BQ291" s="2">
        <v>0</v>
      </c>
      <c r="BR291" s="2">
        <v>0</v>
      </c>
      <c r="BS291" s="2">
        <v>8109996</v>
      </c>
      <c r="BT291" s="2">
        <v>11551800</v>
      </c>
      <c r="BU291" s="3">
        <v>44411</v>
      </c>
      <c r="BV291" s="3">
        <v>44411</v>
      </c>
      <c r="BW291" s="3">
        <v>44412</v>
      </c>
      <c r="BX291">
        <v>5382</v>
      </c>
      <c r="BY291">
        <v>5382</v>
      </c>
      <c r="BZ291" t="s">
        <v>251</v>
      </c>
      <c r="CA291">
        <v>0</v>
      </c>
      <c r="CB291">
        <v>0</v>
      </c>
      <c r="CC291">
        <v>0</v>
      </c>
    </row>
    <row r="292" spans="1:81" x14ac:dyDescent="0.25">
      <c r="A292" t="s">
        <v>253</v>
      </c>
      <c r="B292" t="s">
        <v>254</v>
      </c>
      <c r="C292" t="s">
        <v>81</v>
      </c>
      <c r="D292" t="s">
        <v>255</v>
      </c>
      <c r="E292" t="s">
        <v>93</v>
      </c>
      <c r="F292" t="s">
        <v>84</v>
      </c>
      <c r="G292" t="s">
        <v>209</v>
      </c>
      <c r="H292" t="s">
        <v>256</v>
      </c>
      <c r="I292" t="s">
        <v>257</v>
      </c>
      <c r="J292" t="s">
        <v>107</v>
      </c>
      <c r="K292" t="s">
        <v>136</v>
      </c>
      <c r="L292" t="s">
        <v>99</v>
      </c>
      <c r="M292">
        <f t="shared" si="14"/>
        <v>11161</v>
      </c>
      <c r="N292" t="str">
        <f>VLOOKUP(M292,[1]data1!$G$2:$H$10,2,FALSE)</f>
        <v>M6A</v>
      </c>
      <c r="O292" t="s">
        <v>578</v>
      </c>
      <c r="P292" t="str">
        <f t="shared" si="12"/>
        <v>S052M6A</v>
      </c>
      <c r="Q292">
        <v>7900000</v>
      </c>
      <c r="R292">
        <v>0</v>
      </c>
      <c r="S292">
        <f t="shared" si="13"/>
        <v>7900000</v>
      </c>
      <c r="T292" t="s">
        <v>258</v>
      </c>
      <c r="U292">
        <v>11161</v>
      </c>
      <c r="V292" s="2">
        <v>8680000</v>
      </c>
      <c r="W292" s="2">
        <v>12400000</v>
      </c>
      <c r="X292" s="2">
        <v>2908</v>
      </c>
      <c r="Y292" s="2">
        <v>90955058</v>
      </c>
      <c r="Z292" s="2">
        <v>165792700</v>
      </c>
      <c r="AA292" s="2">
        <v>32</v>
      </c>
      <c r="AB292" s="2">
        <v>1568556</v>
      </c>
      <c r="AC292" s="2">
        <v>2281300</v>
      </c>
      <c r="AD292">
        <v>0</v>
      </c>
      <c r="AE292">
        <v>0</v>
      </c>
      <c r="AF292">
        <v>0</v>
      </c>
      <c r="AG292">
        <v>0</v>
      </c>
      <c r="AH292">
        <v>0</v>
      </c>
      <c r="AI292" s="2">
        <v>0</v>
      </c>
      <c r="AJ292" s="2">
        <v>0</v>
      </c>
      <c r="AK292">
        <v>0</v>
      </c>
      <c r="AL292">
        <v>0</v>
      </c>
      <c r="AM292">
        <v>0</v>
      </c>
      <c r="AN292">
        <v>0</v>
      </c>
      <c r="AO292" s="2">
        <v>0</v>
      </c>
      <c r="AP292" s="2">
        <v>0</v>
      </c>
      <c r="AQ292">
        <v>0</v>
      </c>
      <c r="AR292">
        <v>0</v>
      </c>
      <c r="AS292" s="2">
        <v>555890</v>
      </c>
      <c r="AT292" s="2">
        <v>361749</v>
      </c>
      <c r="AU292" s="2">
        <v>2894</v>
      </c>
      <c r="AV292" s="2">
        <v>90362226</v>
      </c>
      <c r="AW292" s="2">
        <v>164697300</v>
      </c>
      <c r="AX292">
        <v>152</v>
      </c>
      <c r="AY292" s="2">
        <v>5676962</v>
      </c>
      <c r="AZ292" s="2">
        <v>10989000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 s="2">
        <v>0</v>
      </c>
      <c r="BL292" s="2">
        <v>0</v>
      </c>
      <c r="BM292" s="2">
        <v>27152713</v>
      </c>
      <c r="BN292" s="2">
        <v>43871000</v>
      </c>
      <c r="BO292" s="2">
        <v>15109089</v>
      </c>
      <c r="BP292" s="2">
        <v>28053400</v>
      </c>
      <c r="BQ292" s="2">
        <v>2981612</v>
      </c>
      <c r="BR292" s="2">
        <v>5398500</v>
      </c>
      <c r="BS292" s="2">
        <v>45130161</v>
      </c>
      <c r="BT292" s="2">
        <v>87391400</v>
      </c>
      <c r="BU292" s="3">
        <v>44411</v>
      </c>
      <c r="BV292" s="3">
        <v>44408</v>
      </c>
      <c r="BW292" s="3">
        <v>44412</v>
      </c>
      <c r="BX292">
        <v>2894</v>
      </c>
      <c r="BY292">
        <v>2894</v>
      </c>
      <c r="BZ292" t="s">
        <v>136</v>
      </c>
      <c r="CA292">
        <v>0</v>
      </c>
      <c r="CB292">
        <v>0</v>
      </c>
      <c r="CC292">
        <v>0</v>
      </c>
    </row>
    <row r="293" spans="1:81" x14ac:dyDescent="0.25">
      <c r="A293" t="s">
        <v>253</v>
      </c>
      <c r="B293" t="s">
        <v>254</v>
      </c>
      <c r="C293" t="s">
        <v>81</v>
      </c>
      <c r="D293" t="s">
        <v>255</v>
      </c>
      <c r="E293" t="s">
        <v>93</v>
      </c>
      <c r="F293" t="s">
        <v>84</v>
      </c>
      <c r="G293" t="s">
        <v>209</v>
      </c>
      <c r="H293" t="s">
        <v>256</v>
      </c>
      <c r="I293" t="s">
        <v>257</v>
      </c>
      <c r="J293" t="s">
        <v>107</v>
      </c>
      <c r="K293" t="s">
        <v>136</v>
      </c>
      <c r="L293" t="s">
        <v>99</v>
      </c>
      <c r="M293">
        <f t="shared" si="14"/>
        <v>11162</v>
      </c>
      <c r="N293" t="str">
        <f>VLOOKUP(M293,[1]data1!$G$2:$H$10,2,FALSE)</f>
        <v>M6B</v>
      </c>
      <c r="O293" t="s">
        <v>578</v>
      </c>
      <c r="P293" t="str">
        <f t="shared" si="12"/>
        <v>S052M6B</v>
      </c>
      <c r="Q293">
        <v>1800000</v>
      </c>
      <c r="R293">
        <v>0</v>
      </c>
      <c r="S293">
        <f t="shared" si="13"/>
        <v>1800000</v>
      </c>
      <c r="T293" t="s">
        <v>258</v>
      </c>
      <c r="U293">
        <v>11162</v>
      </c>
      <c r="V293" s="2">
        <v>1960000</v>
      </c>
      <c r="W293" s="2">
        <v>2800000</v>
      </c>
      <c r="X293" s="2">
        <v>4143</v>
      </c>
      <c r="Y293" s="2">
        <v>55732429</v>
      </c>
      <c r="Z293" s="2">
        <v>87387681</v>
      </c>
      <c r="AA293">
        <v>23</v>
      </c>
      <c r="AB293" s="2">
        <v>510728</v>
      </c>
      <c r="AC293" s="2">
        <v>649400</v>
      </c>
      <c r="AD293">
        <v>0</v>
      </c>
      <c r="AE293">
        <v>0</v>
      </c>
      <c r="AF293">
        <v>0</v>
      </c>
      <c r="AG293">
        <v>0</v>
      </c>
      <c r="AH293">
        <v>0</v>
      </c>
      <c r="AI293" s="2">
        <v>0</v>
      </c>
      <c r="AJ293" s="2">
        <v>0</v>
      </c>
      <c r="AK293">
        <v>0</v>
      </c>
      <c r="AL293">
        <v>0</v>
      </c>
      <c r="AM293">
        <v>0</v>
      </c>
      <c r="AN293">
        <v>0</v>
      </c>
      <c r="AO293" s="2">
        <v>0</v>
      </c>
      <c r="AP293" s="2">
        <v>0</v>
      </c>
      <c r="AQ293">
        <v>0</v>
      </c>
      <c r="AR293">
        <v>0</v>
      </c>
      <c r="AS293" s="2">
        <v>67600</v>
      </c>
      <c r="AT293" s="2">
        <v>56325</v>
      </c>
      <c r="AU293" s="2">
        <v>4136</v>
      </c>
      <c r="AV293" s="2">
        <v>55587592</v>
      </c>
      <c r="AW293" s="2">
        <v>87167481</v>
      </c>
      <c r="AX293">
        <v>0</v>
      </c>
      <c r="AY293" s="2">
        <v>0</v>
      </c>
      <c r="AZ293" s="2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s="2">
        <v>8994392</v>
      </c>
      <c r="BN293" s="2">
        <v>18180600</v>
      </c>
      <c r="BO293" s="2">
        <v>9355640</v>
      </c>
      <c r="BP293" s="2">
        <v>15734000</v>
      </c>
      <c r="BQ293" s="2">
        <v>1592275</v>
      </c>
      <c r="BR293" s="2">
        <v>3261500</v>
      </c>
      <c r="BS293" s="2">
        <v>35645285</v>
      </c>
      <c r="BT293" s="2">
        <v>49991381</v>
      </c>
      <c r="BU293" s="3">
        <v>44411</v>
      </c>
      <c r="BV293" s="3">
        <v>44394</v>
      </c>
      <c r="BW293" s="3">
        <v>44412</v>
      </c>
      <c r="BX293">
        <v>4136</v>
      </c>
      <c r="BY293">
        <v>4136</v>
      </c>
      <c r="BZ293" t="s">
        <v>136</v>
      </c>
      <c r="CA293">
        <v>0</v>
      </c>
      <c r="CB293">
        <v>0</v>
      </c>
      <c r="CC293">
        <v>0</v>
      </c>
    </row>
    <row r="294" spans="1:81" x14ac:dyDescent="0.25">
      <c r="A294" t="s">
        <v>253</v>
      </c>
      <c r="B294" t="s">
        <v>254</v>
      </c>
      <c r="C294" t="s">
        <v>81</v>
      </c>
      <c r="D294" t="s">
        <v>255</v>
      </c>
      <c r="E294" t="s">
        <v>93</v>
      </c>
      <c r="F294" t="s">
        <v>84</v>
      </c>
      <c r="G294" t="s">
        <v>209</v>
      </c>
      <c r="H294" t="s">
        <v>256</v>
      </c>
      <c r="I294" t="s">
        <v>257</v>
      </c>
      <c r="J294" t="s">
        <v>107</v>
      </c>
      <c r="K294" t="s">
        <v>136</v>
      </c>
      <c r="L294" t="s">
        <v>99</v>
      </c>
      <c r="M294">
        <f t="shared" si="14"/>
        <v>11171</v>
      </c>
      <c r="N294" t="str">
        <f>VLOOKUP(M294,[1]data1!$G$2:$H$10,2,FALSE)</f>
        <v>M7A</v>
      </c>
      <c r="O294" t="s">
        <v>578</v>
      </c>
      <c r="P294" t="str">
        <f t="shared" si="12"/>
        <v>S052M7A</v>
      </c>
      <c r="Q294">
        <v>9500000</v>
      </c>
      <c r="R294">
        <v>0</v>
      </c>
      <c r="S294">
        <f t="shared" si="13"/>
        <v>9500000</v>
      </c>
      <c r="T294" t="s">
        <v>258</v>
      </c>
      <c r="U294">
        <v>11171</v>
      </c>
      <c r="V294" s="2">
        <v>10425000</v>
      </c>
      <c r="W294" s="2">
        <v>13900000</v>
      </c>
      <c r="X294" s="2">
        <v>3373</v>
      </c>
      <c r="Y294" s="2">
        <v>99849903</v>
      </c>
      <c r="Z294" s="2">
        <v>187611000</v>
      </c>
      <c r="AA294" s="2">
        <v>35</v>
      </c>
      <c r="AB294" s="2">
        <v>1559998</v>
      </c>
      <c r="AC294" s="2">
        <v>1964800</v>
      </c>
      <c r="AD294">
        <v>0</v>
      </c>
      <c r="AE294">
        <v>0</v>
      </c>
      <c r="AF294">
        <v>0</v>
      </c>
      <c r="AG294">
        <v>0</v>
      </c>
      <c r="AH294" s="2">
        <v>0</v>
      </c>
      <c r="AI294" s="2">
        <v>0</v>
      </c>
      <c r="AJ294" s="2">
        <v>0</v>
      </c>
      <c r="AK294">
        <v>0</v>
      </c>
      <c r="AL294" s="2">
        <v>0</v>
      </c>
      <c r="AM294" s="2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 s="2">
        <v>248800</v>
      </c>
      <c r="AT294" s="2">
        <v>551584</v>
      </c>
      <c r="AU294" s="2">
        <v>3349</v>
      </c>
      <c r="AV294" s="2">
        <v>99188384</v>
      </c>
      <c r="AW294" s="2">
        <v>186290300</v>
      </c>
      <c r="AX294">
        <v>192</v>
      </c>
      <c r="AY294" s="2">
        <v>5886477</v>
      </c>
      <c r="AZ294" s="2">
        <v>11851200</v>
      </c>
      <c r="BA294">
        <v>12</v>
      </c>
      <c r="BB294" s="2">
        <v>336825</v>
      </c>
      <c r="BC294" s="2">
        <v>734400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 s="2">
        <v>0</v>
      </c>
      <c r="BM294" s="2">
        <v>36727196</v>
      </c>
      <c r="BN294" s="2">
        <v>69604700</v>
      </c>
      <c r="BO294" s="2">
        <v>25437793</v>
      </c>
      <c r="BP294" s="2">
        <v>47491300</v>
      </c>
      <c r="BQ294" s="2">
        <v>7058387</v>
      </c>
      <c r="BR294" s="2">
        <v>13300900</v>
      </c>
      <c r="BS294" s="2">
        <v>29965008</v>
      </c>
      <c r="BT294" s="2">
        <v>55893400</v>
      </c>
      <c r="BU294" s="3">
        <v>44411</v>
      </c>
      <c r="BV294" s="3">
        <v>44404</v>
      </c>
      <c r="BW294" s="3">
        <v>44412</v>
      </c>
      <c r="BX294">
        <v>3349</v>
      </c>
      <c r="BY294">
        <v>3349</v>
      </c>
      <c r="BZ294" t="s">
        <v>136</v>
      </c>
      <c r="CA294">
        <v>0</v>
      </c>
      <c r="CB294">
        <v>0</v>
      </c>
      <c r="CC294">
        <v>0</v>
      </c>
    </row>
    <row r="295" spans="1:81" x14ac:dyDescent="0.25">
      <c r="A295" t="s">
        <v>253</v>
      </c>
      <c r="B295" t="s">
        <v>254</v>
      </c>
      <c r="C295" t="s">
        <v>81</v>
      </c>
      <c r="D295" t="s">
        <v>255</v>
      </c>
      <c r="E295" t="s">
        <v>93</v>
      </c>
      <c r="F295" t="s">
        <v>84</v>
      </c>
      <c r="G295" t="s">
        <v>209</v>
      </c>
      <c r="H295" t="s">
        <v>256</v>
      </c>
      <c r="I295" t="s">
        <v>257</v>
      </c>
      <c r="J295" t="s">
        <v>107</v>
      </c>
      <c r="K295" t="s">
        <v>136</v>
      </c>
      <c r="L295" t="s">
        <v>99</v>
      </c>
      <c r="M295">
        <f t="shared" si="14"/>
        <v>11172</v>
      </c>
      <c r="N295" t="str">
        <f>VLOOKUP(M295,[1]data1!$G$2:$H$10,2,FALSE)</f>
        <v>M7B</v>
      </c>
      <c r="O295" t="s">
        <v>578</v>
      </c>
      <c r="P295" t="str">
        <f t="shared" si="12"/>
        <v>S052M7B</v>
      </c>
      <c r="Q295">
        <v>7200000</v>
      </c>
      <c r="R295">
        <v>0</v>
      </c>
      <c r="S295">
        <f t="shared" si="13"/>
        <v>7200000</v>
      </c>
      <c r="T295" t="s">
        <v>258</v>
      </c>
      <c r="U295">
        <v>11172</v>
      </c>
      <c r="V295" s="2">
        <v>7931000</v>
      </c>
      <c r="W295" s="2">
        <v>10300000</v>
      </c>
      <c r="X295" s="2">
        <v>6956</v>
      </c>
      <c r="Y295" s="2">
        <v>147989952</v>
      </c>
      <c r="Z295" s="2">
        <v>251753800</v>
      </c>
      <c r="AA295" s="2">
        <v>50</v>
      </c>
      <c r="AB295" s="2">
        <v>1421456</v>
      </c>
      <c r="AC295" s="2">
        <v>1725300</v>
      </c>
      <c r="AD295">
        <v>0</v>
      </c>
      <c r="AE295">
        <v>0</v>
      </c>
      <c r="AF295">
        <v>0</v>
      </c>
      <c r="AG295">
        <v>0</v>
      </c>
      <c r="AH295" s="2">
        <v>0</v>
      </c>
      <c r="AI295" s="2">
        <v>0</v>
      </c>
      <c r="AJ295" s="2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s="2">
        <v>237700</v>
      </c>
      <c r="AT295" s="2">
        <v>395827</v>
      </c>
      <c r="AU295" s="2">
        <v>6925</v>
      </c>
      <c r="AV295" s="2">
        <v>147318825</v>
      </c>
      <c r="AW295" s="2">
        <v>250520500</v>
      </c>
      <c r="AX295">
        <v>156</v>
      </c>
      <c r="AY295" s="2">
        <v>3607512</v>
      </c>
      <c r="AZ295" s="2">
        <v>6690000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 s="2">
        <v>0</v>
      </c>
      <c r="BM295" s="2">
        <v>29016707</v>
      </c>
      <c r="BN295" s="2">
        <v>55491300</v>
      </c>
      <c r="BO295" s="2">
        <v>30232667</v>
      </c>
      <c r="BP295" s="2">
        <v>56919300</v>
      </c>
      <c r="BQ295" s="2">
        <v>7738255</v>
      </c>
      <c r="BR295" s="2">
        <v>15897000</v>
      </c>
      <c r="BS295" s="2">
        <v>80331196</v>
      </c>
      <c r="BT295" s="2">
        <v>122212900</v>
      </c>
      <c r="BU295" s="3">
        <v>44411</v>
      </c>
      <c r="BV295" s="3">
        <v>44404</v>
      </c>
      <c r="BW295" s="3">
        <v>44412</v>
      </c>
      <c r="BX295">
        <v>6925</v>
      </c>
      <c r="BY295">
        <v>6925</v>
      </c>
      <c r="BZ295" t="s">
        <v>136</v>
      </c>
      <c r="CA295">
        <v>0</v>
      </c>
      <c r="CB295">
        <v>0</v>
      </c>
      <c r="CC295">
        <v>0</v>
      </c>
    </row>
    <row r="296" spans="1:81" x14ac:dyDescent="0.25">
      <c r="A296" t="s">
        <v>253</v>
      </c>
      <c r="B296" t="s">
        <v>254</v>
      </c>
      <c r="C296" t="s">
        <v>81</v>
      </c>
      <c r="D296" t="s">
        <v>255</v>
      </c>
      <c r="E296" t="s">
        <v>93</v>
      </c>
      <c r="F296" t="s">
        <v>84</v>
      </c>
      <c r="G296" t="s">
        <v>209</v>
      </c>
      <c r="H296" t="s">
        <v>256</v>
      </c>
      <c r="I296" t="s">
        <v>257</v>
      </c>
      <c r="J296" t="s">
        <v>107</v>
      </c>
      <c r="K296" t="s">
        <v>136</v>
      </c>
      <c r="L296" t="s">
        <v>99</v>
      </c>
      <c r="M296">
        <f t="shared" si="14"/>
        <v>11173</v>
      </c>
      <c r="N296" t="str">
        <f>VLOOKUP(M296,[1]data1!$G$2:$H$10,2,FALSE)</f>
        <v>M7C</v>
      </c>
      <c r="O296" t="s">
        <v>578</v>
      </c>
      <c r="P296" t="str">
        <f t="shared" si="12"/>
        <v>S052M7C</v>
      </c>
      <c r="Q296">
        <v>9200000</v>
      </c>
      <c r="R296">
        <v>200000</v>
      </c>
      <c r="S296">
        <f t="shared" si="13"/>
        <v>9400000</v>
      </c>
      <c r="T296" t="s">
        <v>258</v>
      </c>
      <c r="U296">
        <v>11173</v>
      </c>
      <c r="V296" s="2">
        <v>10115000</v>
      </c>
      <c r="W296" s="2">
        <v>11900000</v>
      </c>
      <c r="X296" s="2">
        <v>2931</v>
      </c>
      <c r="Y296" s="2">
        <v>136577564</v>
      </c>
      <c r="Z296" s="2">
        <v>210952500</v>
      </c>
      <c r="AA296">
        <v>22</v>
      </c>
      <c r="AB296" s="2">
        <v>867273</v>
      </c>
      <c r="AC296" s="2">
        <v>1021000</v>
      </c>
      <c r="AD296">
        <v>0</v>
      </c>
      <c r="AE296">
        <v>0</v>
      </c>
      <c r="AF296">
        <v>0</v>
      </c>
      <c r="AG296">
        <v>0</v>
      </c>
      <c r="AH296">
        <v>0</v>
      </c>
      <c r="AI296" s="2">
        <v>0</v>
      </c>
      <c r="AJ296" s="2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s="2">
        <v>67000</v>
      </c>
      <c r="AT296" s="2">
        <v>215571</v>
      </c>
      <c r="AU296" s="2">
        <v>2920</v>
      </c>
      <c r="AV296" s="2">
        <v>136175410</v>
      </c>
      <c r="AW296" s="2">
        <v>210326000</v>
      </c>
      <c r="AX296">
        <v>160</v>
      </c>
      <c r="AY296" s="2">
        <v>3573980</v>
      </c>
      <c r="AZ296" s="2">
        <v>5519000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 s="2">
        <v>0</v>
      </c>
      <c r="BM296" s="2">
        <v>40971824</v>
      </c>
      <c r="BN296" s="2">
        <v>65179200</v>
      </c>
      <c r="BO296" s="2">
        <v>22983149</v>
      </c>
      <c r="BP296" s="2">
        <v>35825200</v>
      </c>
      <c r="BQ296" s="2">
        <v>1395512</v>
      </c>
      <c r="BR296" s="2">
        <v>2098500</v>
      </c>
      <c r="BS296" s="2">
        <v>70824925</v>
      </c>
      <c r="BT296" s="2">
        <v>107223100</v>
      </c>
      <c r="BU296" s="3">
        <v>44411</v>
      </c>
      <c r="BV296" s="3">
        <v>44369</v>
      </c>
      <c r="BW296" s="3">
        <v>44412</v>
      </c>
      <c r="BX296">
        <v>2920</v>
      </c>
      <c r="BY296">
        <v>2920</v>
      </c>
      <c r="BZ296" t="s">
        <v>136</v>
      </c>
      <c r="CA296">
        <v>0</v>
      </c>
      <c r="CB296">
        <v>0</v>
      </c>
      <c r="CC296">
        <v>0</v>
      </c>
    </row>
    <row r="297" spans="1:81" x14ac:dyDescent="0.25">
      <c r="A297" t="s">
        <v>253</v>
      </c>
      <c r="B297" t="s">
        <v>254</v>
      </c>
      <c r="C297" t="s">
        <v>81</v>
      </c>
      <c r="D297" t="s">
        <v>255</v>
      </c>
      <c r="E297" t="s">
        <v>93</v>
      </c>
      <c r="F297" t="s">
        <v>84</v>
      </c>
      <c r="G297" t="s">
        <v>209</v>
      </c>
      <c r="H297" t="s">
        <v>256</v>
      </c>
      <c r="I297" t="s">
        <v>257</v>
      </c>
      <c r="J297" t="s">
        <v>107</v>
      </c>
      <c r="K297" t="s">
        <v>136</v>
      </c>
      <c r="L297" t="s">
        <v>99</v>
      </c>
      <c r="M297">
        <f t="shared" si="14"/>
        <v>11281</v>
      </c>
      <c r="N297" t="str">
        <f>VLOOKUP(M297,[1]data1!$G$2:$H$10,2,FALSE)</f>
        <v>M8A</v>
      </c>
      <c r="O297" t="s">
        <v>579</v>
      </c>
      <c r="P297" t="str">
        <f t="shared" si="12"/>
        <v>S052M8A</v>
      </c>
      <c r="Q297">
        <v>67900000</v>
      </c>
      <c r="R297">
        <v>0</v>
      </c>
      <c r="S297">
        <f t="shared" si="13"/>
        <v>67900000</v>
      </c>
      <c r="T297" t="s">
        <v>258</v>
      </c>
      <c r="U297">
        <v>11281</v>
      </c>
      <c r="V297" s="2">
        <v>74700000</v>
      </c>
      <c r="W297" s="2">
        <v>83000000</v>
      </c>
      <c r="X297" s="2">
        <v>33653</v>
      </c>
      <c r="Y297" s="2">
        <v>405392191</v>
      </c>
      <c r="Z297" s="2">
        <v>544132550</v>
      </c>
      <c r="AA297" s="2">
        <v>559</v>
      </c>
      <c r="AB297" s="2">
        <v>6597520</v>
      </c>
      <c r="AC297" s="2">
        <v>7748850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>
        <v>0</v>
      </c>
      <c r="AL297">
        <v>0</v>
      </c>
      <c r="AM297">
        <v>0</v>
      </c>
      <c r="AN297">
        <v>0</v>
      </c>
      <c r="AO297" s="2">
        <v>0</v>
      </c>
      <c r="AP297" s="2">
        <v>0</v>
      </c>
      <c r="AQ297">
        <v>0</v>
      </c>
      <c r="AR297">
        <v>0</v>
      </c>
      <c r="AS297" s="2">
        <v>491580</v>
      </c>
      <c r="AT297" s="2">
        <v>751220</v>
      </c>
      <c r="AU297" s="2">
        <v>33413</v>
      </c>
      <c r="AV297" s="2">
        <v>402861983</v>
      </c>
      <c r="AW297" s="2">
        <v>540765900</v>
      </c>
      <c r="AX297">
        <v>743</v>
      </c>
      <c r="AY297" s="2">
        <v>5988628</v>
      </c>
      <c r="AZ297" s="2">
        <v>9208750</v>
      </c>
      <c r="BA297">
        <v>0</v>
      </c>
      <c r="BB297">
        <v>0</v>
      </c>
      <c r="BC297">
        <v>0</v>
      </c>
      <c r="BD297" s="2">
        <v>0</v>
      </c>
      <c r="BE297" s="2">
        <v>0</v>
      </c>
      <c r="BF297" s="2">
        <v>0</v>
      </c>
      <c r="BG297">
        <v>0</v>
      </c>
      <c r="BH297" s="2">
        <v>0</v>
      </c>
      <c r="BI297" s="2">
        <v>0</v>
      </c>
      <c r="BJ297">
        <v>0</v>
      </c>
      <c r="BK297" s="2">
        <v>0</v>
      </c>
      <c r="BL297" s="2">
        <v>0</v>
      </c>
      <c r="BM297" s="2">
        <v>109279002</v>
      </c>
      <c r="BN297" s="2">
        <v>142226675</v>
      </c>
      <c r="BO297" s="2">
        <v>78960653</v>
      </c>
      <c r="BP297" s="2">
        <v>107962300</v>
      </c>
      <c r="BQ297" s="2">
        <v>17202326</v>
      </c>
      <c r="BR297" s="2">
        <v>22897100</v>
      </c>
      <c r="BS297" s="2">
        <v>178890320</v>
      </c>
      <c r="BT297" s="2">
        <v>243510575</v>
      </c>
      <c r="BU297" s="3">
        <v>44411</v>
      </c>
      <c r="BV297" s="3">
        <v>44396</v>
      </c>
      <c r="BW297" s="3">
        <v>44412</v>
      </c>
      <c r="BX297">
        <v>33413</v>
      </c>
      <c r="BY297">
        <v>33413</v>
      </c>
      <c r="BZ297" t="s">
        <v>136</v>
      </c>
      <c r="CA297">
        <v>0</v>
      </c>
      <c r="CB297">
        <v>0</v>
      </c>
      <c r="CC297">
        <v>0</v>
      </c>
    </row>
    <row r="298" spans="1:81" x14ac:dyDescent="0.25">
      <c r="A298" t="s">
        <v>253</v>
      </c>
      <c r="B298" t="s">
        <v>254</v>
      </c>
      <c r="C298" t="s">
        <v>81</v>
      </c>
      <c r="D298" t="s">
        <v>255</v>
      </c>
      <c r="E298" t="s">
        <v>93</v>
      </c>
      <c r="F298" t="s">
        <v>84</v>
      </c>
      <c r="G298" t="s">
        <v>209</v>
      </c>
      <c r="H298" t="s">
        <v>256</v>
      </c>
      <c r="I298" t="s">
        <v>257</v>
      </c>
      <c r="J298" t="s">
        <v>107</v>
      </c>
      <c r="K298" t="s">
        <v>136</v>
      </c>
      <c r="L298" t="s">
        <v>99</v>
      </c>
      <c r="M298">
        <f t="shared" si="14"/>
        <v>11282</v>
      </c>
      <c r="N298" t="str">
        <f>VLOOKUP(M298,[1]data1!$G$2:$H$10,2,FALSE)</f>
        <v>M8B</v>
      </c>
      <c r="O298" t="s">
        <v>579</v>
      </c>
      <c r="P298" t="str">
        <f t="shared" si="12"/>
        <v>S052M8B</v>
      </c>
      <c r="Q298">
        <v>69100000</v>
      </c>
      <c r="R298">
        <v>0</v>
      </c>
      <c r="S298">
        <f t="shared" si="13"/>
        <v>69100000</v>
      </c>
      <c r="T298" t="s">
        <v>258</v>
      </c>
      <c r="U298">
        <v>11282</v>
      </c>
      <c r="V298" s="2">
        <v>76050000</v>
      </c>
      <c r="W298" s="2">
        <v>84500000</v>
      </c>
      <c r="X298" s="2">
        <v>27549</v>
      </c>
      <c r="Y298" s="2">
        <v>218673150</v>
      </c>
      <c r="Z298" s="2">
        <v>280331775</v>
      </c>
      <c r="AA298" s="2">
        <v>1521</v>
      </c>
      <c r="AB298" s="2">
        <v>7600242</v>
      </c>
      <c r="AC298" s="2">
        <v>8760100</v>
      </c>
      <c r="AD298" s="2">
        <v>110</v>
      </c>
      <c r="AE298" s="2">
        <v>2953082</v>
      </c>
      <c r="AF298" s="2">
        <v>2986000</v>
      </c>
      <c r="AG298" s="2">
        <v>2714546</v>
      </c>
      <c r="AH298" s="2">
        <v>0</v>
      </c>
      <c r="AI298" s="2">
        <v>0</v>
      </c>
      <c r="AJ298" s="2">
        <v>0</v>
      </c>
      <c r="AK298">
        <v>0</v>
      </c>
      <c r="AL298" s="2">
        <v>0</v>
      </c>
      <c r="AM298" s="2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 s="2">
        <v>427236</v>
      </c>
      <c r="AT298" s="2">
        <v>655735</v>
      </c>
      <c r="AU298" s="2">
        <v>26733</v>
      </c>
      <c r="AV298" s="2">
        <v>217944850</v>
      </c>
      <c r="AW298" s="2">
        <v>278371925</v>
      </c>
      <c r="AX298" s="2">
        <v>2468</v>
      </c>
      <c r="AY298" s="2">
        <v>15417889</v>
      </c>
      <c r="AZ298" s="2">
        <v>19218000</v>
      </c>
      <c r="BA298">
        <v>0</v>
      </c>
      <c r="BB298">
        <v>0</v>
      </c>
      <c r="BC298">
        <v>0</v>
      </c>
      <c r="BD298" s="2">
        <v>2352</v>
      </c>
      <c r="BE298" s="2">
        <v>15266963</v>
      </c>
      <c r="BF298" s="2">
        <v>20459500</v>
      </c>
      <c r="BG298">
        <v>0</v>
      </c>
      <c r="BH298" s="2">
        <v>0</v>
      </c>
      <c r="BI298" s="2">
        <v>0</v>
      </c>
      <c r="BJ298">
        <v>0</v>
      </c>
      <c r="BK298" s="2">
        <v>49024</v>
      </c>
      <c r="BL298" s="2">
        <v>469900</v>
      </c>
      <c r="BM298" s="2">
        <v>147112358</v>
      </c>
      <c r="BN298" s="2">
        <v>187941900</v>
      </c>
      <c r="BO298" s="2">
        <v>19874833</v>
      </c>
      <c r="BP298" s="2">
        <v>27512100</v>
      </c>
      <c r="BQ298" s="2">
        <v>3950747</v>
      </c>
      <c r="BR298" s="2">
        <v>5454100</v>
      </c>
      <c r="BS298" s="2">
        <v>44427714</v>
      </c>
      <c r="BT298" s="2">
        <v>54219175</v>
      </c>
      <c r="BU298" s="3">
        <v>44411</v>
      </c>
      <c r="BV298" s="3">
        <v>44411</v>
      </c>
      <c r="BW298" s="3">
        <v>44412</v>
      </c>
      <c r="BX298">
        <v>26733</v>
      </c>
      <c r="BY298">
        <v>26733</v>
      </c>
      <c r="BZ298" t="s">
        <v>136</v>
      </c>
      <c r="CA298">
        <v>0</v>
      </c>
      <c r="CB298">
        <v>0</v>
      </c>
      <c r="CC298">
        <v>0</v>
      </c>
    </row>
    <row r="299" spans="1:81" x14ac:dyDescent="0.25">
      <c r="A299" t="s">
        <v>253</v>
      </c>
      <c r="B299" t="s">
        <v>254</v>
      </c>
      <c r="C299" t="s">
        <v>81</v>
      </c>
      <c r="D299" t="s">
        <v>255</v>
      </c>
      <c r="E299" t="s">
        <v>93</v>
      </c>
      <c r="F299" t="s">
        <v>84</v>
      </c>
      <c r="G299" t="s">
        <v>209</v>
      </c>
      <c r="H299" t="s">
        <v>256</v>
      </c>
      <c r="I299" t="s">
        <v>257</v>
      </c>
      <c r="J299" t="s">
        <v>107</v>
      </c>
      <c r="K299" t="s">
        <v>136</v>
      </c>
      <c r="L299" t="s">
        <v>99</v>
      </c>
      <c r="M299">
        <f t="shared" si="14"/>
        <v>11283</v>
      </c>
      <c r="N299" t="str">
        <f>VLOOKUP(M299,[1]data1!$G$2:$H$10,2,FALSE)</f>
        <v>M8C</v>
      </c>
      <c r="O299" t="s">
        <v>579</v>
      </c>
      <c r="P299" t="str">
        <f t="shared" si="12"/>
        <v>S052M8C</v>
      </c>
      <c r="Q299">
        <v>62400000</v>
      </c>
      <c r="R299">
        <v>0</v>
      </c>
      <c r="S299">
        <f t="shared" si="13"/>
        <v>62400000</v>
      </c>
      <c r="T299" t="s">
        <v>258</v>
      </c>
      <c r="U299">
        <v>11283</v>
      </c>
      <c r="V299" s="2">
        <v>68634000</v>
      </c>
      <c r="W299" s="2">
        <v>73800000</v>
      </c>
      <c r="X299" s="2">
        <v>15668</v>
      </c>
      <c r="Y299" s="2">
        <v>171765784</v>
      </c>
      <c r="Z299" s="2">
        <v>210118925</v>
      </c>
      <c r="AA299" s="2">
        <v>694</v>
      </c>
      <c r="AB299" s="2">
        <v>5091388</v>
      </c>
      <c r="AC299" s="2">
        <v>5814275</v>
      </c>
      <c r="AD299" s="2">
        <v>0</v>
      </c>
      <c r="AE299" s="2">
        <v>0</v>
      </c>
      <c r="AF299" s="2">
        <v>0</v>
      </c>
      <c r="AG299" s="2">
        <v>0</v>
      </c>
      <c r="AH299">
        <v>0</v>
      </c>
      <c r="AI299" s="2">
        <v>0</v>
      </c>
      <c r="AJ299" s="2">
        <v>0</v>
      </c>
      <c r="AK299">
        <v>9</v>
      </c>
      <c r="AL299" s="2">
        <v>43855</v>
      </c>
      <c r="AM299" s="2">
        <v>60300</v>
      </c>
      <c r="AN299">
        <v>0</v>
      </c>
      <c r="AO299">
        <v>0</v>
      </c>
      <c r="AP299">
        <v>0</v>
      </c>
      <c r="AQ299">
        <v>0</v>
      </c>
      <c r="AR299">
        <v>0</v>
      </c>
      <c r="AS299" s="2">
        <v>216125</v>
      </c>
      <c r="AT299" s="2">
        <v>-2016592</v>
      </c>
      <c r="AU299" s="2">
        <v>15309</v>
      </c>
      <c r="AV299" s="2">
        <v>168680720</v>
      </c>
      <c r="AW299" s="2">
        <v>207117950</v>
      </c>
      <c r="AX299">
        <v>10</v>
      </c>
      <c r="AY299" s="2">
        <v>700166</v>
      </c>
      <c r="AZ299" s="2">
        <v>797000</v>
      </c>
      <c r="BA299">
        <v>0</v>
      </c>
      <c r="BB299">
        <v>0</v>
      </c>
      <c r="BC299">
        <v>0</v>
      </c>
      <c r="BD299" s="2">
        <v>2926</v>
      </c>
      <c r="BE299" s="2">
        <v>12108708</v>
      </c>
      <c r="BF299" s="2">
        <v>21565900</v>
      </c>
      <c r="BG299">
        <v>0</v>
      </c>
      <c r="BH299" s="2">
        <v>0</v>
      </c>
      <c r="BI299" s="2">
        <v>0</v>
      </c>
      <c r="BJ299">
        <v>0</v>
      </c>
      <c r="BK299" s="2">
        <v>0</v>
      </c>
      <c r="BL299" s="2">
        <v>0</v>
      </c>
      <c r="BM299" s="2">
        <v>70548026</v>
      </c>
      <c r="BN299" s="2">
        <v>84885700</v>
      </c>
      <c r="BO299" s="2">
        <v>37294908</v>
      </c>
      <c r="BP299" s="2">
        <v>47393925</v>
      </c>
      <c r="BQ299" s="2">
        <v>8967275</v>
      </c>
      <c r="BR299" s="2">
        <v>11789900</v>
      </c>
      <c r="BS299" s="2">
        <v>45498261</v>
      </c>
      <c r="BT299" s="2">
        <v>55220225</v>
      </c>
      <c r="BU299" s="3">
        <v>44411</v>
      </c>
      <c r="BV299" s="3">
        <v>44408</v>
      </c>
      <c r="BW299" s="3">
        <v>44412</v>
      </c>
      <c r="BX299">
        <v>15309</v>
      </c>
      <c r="BY299">
        <v>15309</v>
      </c>
      <c r="BZ299" t="s">
        <v>136</v>
      </c>
      <c r="CA299">
        <v>0</v>
      </c>
      <c r="CB299">
        <v>0</v>
      </c>
      <c r="CC299">
        <v>0</v>
      </c>
    </row>
    <row r="300" spans="1:81" x14ac:dyDescent="0.25">
      <c r="A300" t="s">
        <v>253</v>
      </c>
      <c r="B300" t="s">
        <v>254</v>
      </c>
      <c r="C300" t="s">
        <v>81</v>
      </c>
      <c r="D300" t="s">
        <v>255</v>
      </c>
      <c r="E300" t="s">
        <v>93</v>
      </c>
      <c r="F300" t="s">
        <v>84</v>
      </c>
      <c r="G300" t="s">
        <v>209</v>
      </c>
      <c r="H300" t="s">
        <v>256</v>
      </c>
      <c r="I300" t="s">
        <v>257</v>
      </c>
      <c r="J300" t="s">
        <v>107</v>
      </c>
      <c r="K300" t="s">
        <v>136</v>
      </c>
      <c r="L300" t="s">
        <v>99</v>
      </c>
      <c r="M300">
        <f t="shared" si="14"/>
        <v>11384</v>
      </c>
      <c r="N300" t="str">
        <f>VLOOKUP(M300,[1]data1!$G$2:$H$10,2,FALSE)</f>
        <v>M8D</v>
      </c>
      <c r="O300" t="s">
        <v>579</v>
      </c>
      <c r="P300" t="str">
        <f t="shared" si="12"/>
        <v>S052M8D</v>
      </c>
      <c r="Q300">
        <v>39600000</v>
      </c>
      <c r="R300">
        <v>0</v>
      </c>
      <c r="S300">
        <f t="shared" si="13"/>
        <v>39600000</v>
      </c>
      <c r="T300" t="s">
        <v>258</v>
      </c>
      <c r="U300">
        <v>11384</v>
      </c>
      <c r="V300" s="2">
        <v>43512000</v>
      </c>
      <c r="W300" s="2">
        <v>44400000</v>
      </c>
      <c r="X300" s="2">
        <v>3392</v>
      </c>
      <c r="Y300" s="2">
        <v>63136896</v>
      </c>
      <c r="Z300" s="2">
        <v>76123175</v>
      </c>
      <c r="AA300" s="2">
        <v>170</v>
      </c>
      <c r="AB300" s="2">
        <v>5443168</v>
      </c>
      <c r="AC300" s="2">
        <v>5773500</v>
      </c>
      <c r="AD300" s="2">
        <v>127</v>
      </c>
      <c r="AE300" s="2">
        <v>3430119</v>
      </c>
      <c r="AF300" s="2">
        <v>4079300</v>
      </c>
      <c r="AG300" s="2">
        <v>3708454</v>
      </c>
      <c r="AH300" s="2">
        <v>0</v>
      </c>
      <c r="AI300" s="2">
        <v>0</v>
      </c>
      <c r="AJ300" s="2">
        <v>0</v>
      </c>
      <c r="AK300">
        <v>0</v>
      </c>
      <c r="AL300">
        <v>0</v>
      </c>
      <c r="AM300">
        <v>0</v>
      </c>
      <c r="AN300">
        <v>0</v>
      </c>
      <c r="AO300" s="2">
        <v>0</v>
      </c>
      <c r="AP300" s="2">
        <v>0</v>
      </c>
      <c r="AQ300">
        <v>0</v>
      </c>
      <c r="AR300">
        <v>0</v>
      </c>
      <c r="AS300" s="2">
        <v>291919</v>
      </c>
      <c r="AT300" s="2">
        <v>230602</v>
      </c>
      <c r="AU300" s="2">
        <v>3396</v>
      </c>
      <c r="AV300" s="2">
        <v>62449574</v>
      </c>
      <c r="AW300" s="2">
        <v>74973775</v>
      </c>
      <c r="AX300" s="2">
        <v>0</v>
      </c>
      <c r="AY300" s="2">
        <v>0</v>
      </c>
      <c r="AZ300" s="2">
        <v>0</v>
      </c>
      <c r="BA300">
        <v>0</v>
      </c>
      <c r="BB300">
        <v>0</v>
      </c>
      <c r="BC300">
        <v>0</v>
      </c>
      <c r="BD300" s="2">
        <v>100</v>
      </c>
      <c r="BE300" s="2">
        <v>736364</v>
      </c>
      <c r="BF300" s="2">
        <v>950000</v>
      </c>
      <c r="BG300">
        <v>26</v>
      </c>
      <c r="BH300" s="2">
        <v>547577</v>
      </c>
      <c r="BI300" s="2">
        <v>225000</v>
      </c>
      <c r="BJ300">
        <v>0</v>
      </c>
      <c r="BK300" s="2">
        <v>-102677</v>
      </c>
      <c r="BL300" s="2">
        <v>686100</v>
      </c>
      <c r="BM300" s="2">
        <v>57082741</v>
      </c>
      <c r="BN300" s="2">
        <v>68420150</v>
      </c>
      <c r="BO300" s="2">
        <v>462045</v>
      </c>
      <c r="BP300" s="2">
        <v>686600</v>
      </c>
      <c r="BQ300" s="2">
        <v>734276</v>
      </c>
      <c r="BR300" s="2">
        <v>804100</v>
      </c>
      <c r="BS300" s="2">
        <v>4170512</v>
      </c>
      <c r="BT300" s="2">
        <v>5062925</v>
      </c>
      <c r="BU300" s="3">
        <v>44411</v>
      </c>
      <c r="BV300" s="3">
        <v>44411</v>
      </c>
      <c r="BW300" s="3">
        <v>44412</v>
      </c>
      <c r="BX300">
        <v>3396</v>
      </c>
      <c r="BY300">
        <v>3396</v>
      </c>
      <c r="BZ300" t="s">
        <v>136</v>
      </c>
      <c r="CA300">
        <v>0</v>
      </c>
      <c r="CB300">
        <v>0</v>
      </c>
      <c r="CC300">
        <v>0</v>
      </c>
    </row>
    <row r="301" spans="1:81" x14ac:dyDescent="0.25">
      <c r="A301" t="s">
        <v>259</v>
      </c>
      <c r="B301" t="s">
        <v>260</v>
      </c>
      <c r="C301" t="s">
        <v>81</v>
      </c>
      <c r="D301" t="s">
        <v>261</v>
      </c>
      <c r="E301" t="s">
        <v>93</v>
      </c>
      <c r="F301" t="s">
        <v>247</v>
      </c>
      <c r="G301" t="s">
        <v>248</v>
      </c>
      <c r="H301" t="s">
        <v>249</v>
      </c>
      <c r="I301" t="s">
        <v>262</v>
      </c>
      <c r="J301" t="s">
        <v>156</v>
      </c>
      <c r="K301" t="s">
        <v>251</v>
      </c>
      <c r="L301" t="s">
        <v>116</v>
      </c>
      <c r="M301">
        <f t="shared" si="14"/>
        <v>11161</v>
      </c>
      <c r="N301" t="str">
        <f>VLOOKUP(M301,[1]data1!$G$2:$H$10,2,FALSE)</f>
        <v>M6A</v>
      </c>
      <c r="O301" t="s">
        <v>578</v>
      </c>
      <c r="P301" t="str">
        <f t="shared" si="12"/>
        <v>S055M6A</v>
      </c>
      <c r="Q301">
        <v>0</v>
      </c>
      <c r="R301">
        <v>0</v>
      </c>
      <c r="S301">
        <f t="shared" si="13"/>
        <v>0</v>
      </c>
      <c r="T301" t="s">
        <v>261</v>
      </c>
      <c r="U301">
        <v>11161</v>
      </c>
      <c r="V301">
        <v>0</v>
      </c>
      <c r="W301">
        <v>0</v>
      </c>
      <c r="X301">
        <v>0</v>
      </c>
      <c r="Y301" s="2">
        <v>0</v>
      </c>
      <c r="Z301" s="2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s="2">
        <v>0</v>
      </c>
      <c r="AW301" s="2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3">
        <v>44226</v>
      </c>
      <c r="BV301" s="3">
        <v>44249</v>
      </c>
      <c r="BW301" s="3">
        <v>44412</v>
      </c>
      <c r="BX301">
        <v>0</v>
      </c>
      <c r="BY301">
        <v>0</v>
      </c>
      <c r="BZ301" t="s">
        <v>251</v>
      </c>
      <c r="CA301">
        <v>0</v>
      </c>
      <c r="CB301">
        <v>0</v>
      </c>
      <c r="CC301">
        <v>0</v>
      </c>
    </row>
    <row r="302" spans="1:81" x14ac:dyDescent="0.25">
      <c r="A302" t="s">
        <v>259</v>
      </c>
      <c r="B302" t="s">
        <v>260</v>
      </c>
      <c r="C302" t="s">
        <v>81</v>
      </c>
      <c r="D302" t="s">
        <v>261</v>
      </c>
      <c r="E302" t="s">
        <v>93</v>
      </c>
      <c r="F302" t="s">
        <v>247</v>
      </c>
      <c r="G302" t="s">
        <v>248</v>
      </c>
      <c r="H302" t="s">
        <v>249</v>
      </c>
      <c r="I302" t="s">
        <v>262</v>
      </c>
      <c r="J302" t="s">
        <v>156</v>
      </c>
      <c r="K302" t="s">
        <v>251</v>
      </c>
      <c r="L302" t="s">
        <v>116</v>
      </c>
      <c r="M302">
        <f t="shared" si="14"/>
        <v>11162</v>
      </c>
      <c r="N302" t="str">
        <f>VLOOKUP(M302,[1]data1!$G$2:$H$10,2,FALSE)</f>
        <v>M6B</v>
      </c>
      <c r="O302" t="s">
        <v>578</v>
      </c>
      <c r="P302" t="str">
        <f t="shared" si="12"/>
        <v>S055M6B</v>
      </c>
      <c r="Q302">
        <v>0</v>
      </c>
      <c r="R302">
        <v>0</v>
      </c>
      <c r="S302">
        <f t="shared" si="13"/>
        <v>0</v>
      </c>
      <c r="T302" t="s">
        <v>261</v>
      </c>
      <c r="U302">
        <v>11162</v>
      </c>
      <c r="V302">
        <v>0</v>
      </c>
      <c r="W302">
        <v>0</v>
      </c>
      <c r="X302">
        <v>0</v>
      </c>
      <c r="Y302" s="2">
        <v>0</v>
      </c>
      <c r="Z302" s="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 s="2">
        <v>0</v>
      </c>
      <c r="AW302" s="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3">
        <v>44226</v>
      </c>
      <c r="BV302" s="3">
        <v>44231</v>
      </c>
      <c r="BW302" s="3">
        <v>44412</v>
      </c>
      <c r="BX302">
        <v>0</v>
      </c>
      <c r="BY302">
        <v>0</v>
      </c>
      <c r="BZ302" t="s">
        <v>251</v>
      </c>
      <c r="CA302">
        <v>0</v>
      </c>
      <c r="CB302">
        <v>0</v>
      </c>
      <c r="CC302">
        <v>0</v>
      </c>
    </row>
    <row r="303" spans="1:81" x14ac:dyDescent="0.25">
      <c r="A303" t="s">
        <v>259</v>
      </c>
      <c r="B303" t="s">
        <v>260</v>
      </c>
      <c r="C303" t="s">
        <v>81</v>
      </c>
      <c r="D303" t="s">
        <v>261</v>
      </c>
      <c r="E303" t="s">
        <v>93</v>
      </c>
      <c r="F303" t="s">
        <v>247</v>
      </c>
      <c r="G303" t="s">
        <v>248</v>
      </c>
      <c r="H303" t="s">
        <v>249</v>
      </c>
      <c r="I303" t="s">
        <v>262</v>
      </c>
      <c r="J303" t="s">
        <v>156</v>
      </c>
      <c r="K303" t="s">
        <v>251</v>
      </c>
      <c r="L303" t="s">
        <v>116</v>
      </c>
      <c r="M303">
        <f t="shared" si="14"/>
        <v>11171</v>
      </c>
      <c r="N303" t="str">
        <f>VLOOKUP(M303,[1]data1!$G$2:$H$10,2,FALSE)</f>
        <v>M7A</v>
      </c>
      <c r="O303" t="s">
        <v>578</v>
      </c>
      <c r="P303" t="str">
        <f t="shared" si="12"/>
        <v>S055M7A</v>
      </c>
      <c r="Q303">
        <v>0</v>
      </c>
      <c r="R303">
        <v>0</v>
      </c>
      <c r="S303">
        <f t="shared" si="13"/>
        <v>0</v>
      </c>
      <c r="T303" t="s">
        <v>261</v>
      </c>
      <c r="U303">
        <v>11171</v>
      </c>
      <c r="V303">
        <v>0</v>
      </c>
      <c r="W303">
        <v>0</v>
      </c>
      <c r="X303">
        <v>0</v>
      </c>
      <c r="Y303" s="2">
        <v>0</v>
      </c>
      <c r="Z303" s="2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s="2">
        <v>0</v>
      </c>
      <c r="AW303" s="2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3">
        <v>44226</v>
      </c>
      <c r="BV303" s="3">
        <v>44249</v>
      </c>
      <c r="BW303" s="3">
        <v>44412</v>
      </c>
      <c r="BX303">
        <v>0</v>
      </c>
      <c r="BY303">
        <v>0</v>
      </c>
      <c r="BZ303" t="s">
        <v>251</v>
      </c>
      <c r="CA303">
        <v>0</v>
      </c>
      <c r="CB303">
        <v>0</v>
      </c>
      <c r="CC303">
        <v>0</v>
      </c>
    </row>
    <row r="304" spans="1:81" x14ac:dyDescent="0.25">
      <c r="A304" t="s">
        <v>259</v>
      </c>
      <c r="B304" t="s">
        <v>260</v>
      </c>
      <c r="C304" t="s">
        <v>81</v>
      </c>
      <c r="D304" t="s">
        <v>261</v>
      </c>
      <c r="E304" t="s">
        <v>93</v>
      </c>
      <c r="F304" t="s">
        <v>247</v>
      </c>
      <c r="G304" t="s">
        <v>248</v>
      </c>
      <c r="H304" t="s">
        <v>249</v>
      </c>
      <c r="I304" t="s">
        <v>262</v>
      </c>
      <c r="J304" t="s">
        <v>156</v>
      </c>
      <c r="K304" t="s">
        <v>251</v>
      </c>
      <c r="L304" t="s">
        <v>116</v>
      </c>
      <c r="M304">
        <f t="shared" si="14"/>
        <v>11172</v>
      </c>
      <c r="N304" t="str">
        <f>VLOOKUP(M304,[1]data1!$G$2:$H$10,2,FALSE)</f>
        <v>M7B</v>
      </c>
      <c r="O304" t="s">
        <v>578</v>
      </c>
      <c r="P304" t="str">
        <f t="shared" si="12"/>
        <v>S055M7B</v>
      </c>
      <c r="Q304">
        <v>0</v>
      </c>
      <c r="R304">
        <v>0</v>
      </c>
      <c r="S304">
        <f t="shared" si="13"/>
        <v>0</v>
      </c>
      <c r="T304" t="s">
        <v>261</v>
      </c>
      <c r="U304">
        <v>11172</v>
      </c>
      <c r="V304">
        <v>0</v>
      </c>
      <c r="W304">
        <v>0</v>
      </c>
      <c r="X304">
        <v>0</v>
      </c>
      <c r="Y304" s="2">
        <v>0</v>
      </c>
      <c r="Z304" s="2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 s="2">
        <v>0</v>
      </c>
      <c r="AW304" s="2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3">
        <v>44227</v>
      </c>
      <c r="BV304" s="3">
        <v>44246</v>
      </c>
      <c r="BW304" s="3">
        <v>44412</v>
      </c>
      <c r="BX304">
        <v>0</v>
      </c>
      <c r="BY304">
        <v>0</v>
      </c>
      <c r="BZ304" t="s">
        <v>251</v>
      </c>
      <c r="CA304">
        <v>0</v>
      </c>
      <c r="CB304">
        <v>0</v>
      </c>
      <c r="CC304">
        <v>0</v>
      </c>
    </row>
    <row r="305" spans="1:81" x14ac:dyDescent="0.25">
      <c r="A305" t="s">
        <v>259</v>
      </c>
      <c r="B305" t="s">
        <v>260</v>
      </c>
      <c r="C305" t="s">
        <v>81</v>
      </c>
      <c r="D305" t="s">
        <v>261</v>
      </c>
      <c r="E305" t="s">
        <v>93</v>
      </c>
      <c r="F305" t="s">
        <v>247</v>
      </c>
      <c r="G305" t="s">
        <v>248</v>
      </c>
      <c r="H305" t="s">
        <v>249</v>
      </c>
      <c r="I305" t="s">
        <v>262</v>
      </c>
      <c r="J305" t="s">
        <v>156</v>
      </c>
      <c r="K305" t="s">
        <v>251</v>
      </c>
      <c r="L305" t="s">
        <v>116</v>
      </c>
      <c r="M305">
        <f t="shared" si="14"/>
        <v>11173</v>
      </c>
      <c r="N305" t="str">
        <f>VLOOKUP(M305,[1]data1!$G$2:$H$10,2,FALSE)</f>
        <v>M7C</v>
      </c>
      <c r="O305" t="s">
        <v>578</v>
      </c>
      <c r="P305" t="str">
        <f t="shared" si="12"/>
        <v>S055M7C</v>
      </c>
      <c r="Q305">
        <v>0</v>
      </c>
      <c r="R305">
        <v>0</v>
      </c>
      <c r="S305">
        <f t="shared" si="13"/>
        <v>0</v>
      </c>
      <c r="T305" t="s">
        <v>261</v>
      </c>
      <c r="U305">
        <v>11173</v>
      </c>
      <c r="V305">
        <v>0</v>
      </c>
      <c r="W305">
        <v>0</v>
      </c>
      <c r="X305">
        <v>0</v>
      </c>
      <c r="Y305" s="2">
        <v>0</v>
      </c>
      <c r="Z305" s="2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 s="2">
        <v>0</v>
      </c>
      <c r="AW305" s="2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3">
        <v>44227</v>
      </c>
      <c r="BV305" s="3">
        <v>44249</v>
      </c>
      <c r="BW305" s="3">
        <v>44412</v>
      </c>
      <c r="BX305">
        <v>0</v>
      </c>
      <c r="BY305">
        <v>0</v>
      </c>
      <c r="BZ305" t="s">
        <v>251</v>
      </c>
      <c r="CA305">
        <v>0</v>
      </c>
      <c r="CB305">
        <v>0</v>
      </c>
      <c r="CC305">
        <v>0</v>
      </c>
    </row>
    <row r="306" spans="1:81" x14ac:dyDescent="0.25">
      <c r="A306" t="s">
        <v>259</v>
      </c>
      <c r="B306" t="s">
        <v>260</v>
      </c>
      <c r="C306" t="s">
        <v>81</v>
      </c>
      <c r="D306" t="s">
        <v>261</v>
      </c>
      <c r="E306" t="s">
        <v>93</v>
      </c>
      <c r="F306" t="s">
        <v>247</v>
      </c>
      <c r="G306" t="s">
        <v>248</v>
      </c>
      <c r="H306" t="s">
        <v>249</v>
      </c>
      <c r="I306" t="s">
        <v>262</v>
      </c>
      <c r="J306" t="s">
        <v>156</v>
      </c>
      <c r="K306" t="s">
        <v>251</v>
      </c>
      <c r="L306" t="s">
        <v>116</v>
      </c>
      <c r="M306">
        <f t="shared" si="14"/>
        <v>11281</v>
      </c>
      <c r="N306" t="str">
        <f>VLOOKUP(M306,[1]data1!$G$2:$H$10,2,FALSE)</f>
        <v>M8A</v>
      </c>
      <c r="O306" t="s">
        <v>579</v>
      </c>
      <c r="P306" t="str">
        <f t="shared" si="12"/>
        <v>S055M8A</v>
      </c>
      <c r="Q306">
        <v>0</v>
      </c>
      <c r="R306">
        <v>0</v>
      </c>
      <c r="S306">
        <f t="shared" si="13"/>
        <v>0</v>
      </c>
      <c r="T306" t="s">
        <v>261</v>
      </c>
      <c r="U306">
        <v>11281</v>
      </c>
      <c r="V306">
        <v>0</v>
      </c>
      <c r="W306">
        <v>0</v>
      </c>
      <c r="X306">
        <v>0</v>
      </c>
      <c r="Y306" s="2">
        <v>0</v>
      </c>
      <c r="Z306" s="2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 s="2">
        <v>0</v>
      </c>
      <c r="AW306" s="2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3">
        <v>44227</v>
      </c>
      <c r="BV306" s="3">
        <v>44240</v>
      </c>
      <c r="BW306" s="3">
        <v>44412</v>
      </c>
      <c r="BX306">
        <v>0</v>
      </c>
      <c r="BY306">
        <v>0</v>
      </c>
      <c r="BZ306" t="s">
        <v>251</v>
      </c>
      <c r="CA306">
        <v>0</v>
      </c>
      <c r="CB306">
        <v>0</v>
      </c>
      <c r="CC306">
        <v>0</v>
      </c>
    </row>
    <row r="307" spans="1:81" x14ac:dyDescent="0.25">
      <c r="A307" t="s">
        <v>259</v>
      </c>
      <c r="B307" t="s">
        <v>260</v>
      </c>
      <c r="C307" t="s">
        <v>81</v>
      </c>
      <c r="D307" t="s">
        <v>261</v>
      </c>
      <c r="E307" t="s">
        <v>93</v>
      </c>
      <c r="F307" t="s">
        <v>247</v>
      </c>
      <c r="G307" t="s">
        <v>248</v>
      </c>
      <c r="H307" t="s">
        <v>249</v>
      </c>
      <c r="I307" t="s">
        <v>262</v>
      </c>
      <c r="J307" t="s">
        <v>156</v>
      </c>
      <c r="K307" t="s">
        <v>251</v>
      </c>
      <c r="L307" t="s">
        <v>116</v>
      </c>
      <c r="M307">
        <f t="shared" si="14"/>
        <v>11282</v>
      </c>
      <c r="N307" t="str">
        <f>VLOOKUP(M307,[1]data1!$G$2:$H$10,2,FALSE)</f>
        <v>M8B</v>
      </c>
      <c r="O307" t="s">
        <v>579</v>
      </c>
      <c r="P307" t="str">
        <f t="shared" si="12"/>
        <v>S055M8B</v>
      </c>
      <c r="Q307">
        <v>0</v>
      </c>
      <c r="R307">
        <v>0</v>
      </c>
      <c r="S307">
        <f t="shared" si="13"/>
        <v>0</v>
      </c>
      <c r="T307" t="s">
        <v>261</v>
      </c>
      <c r="U307">
        <v>11282</v>
      </c>
      <c r="V307">
        <v>0</v>
      </c>
      <c r="W307">
        <v>0</v>
      </c>
      <c r="X307">
        <v>0</v>
      </c>
      <c r="Y307" s="2">
        <v>0</v>
      </c>
      <c r="Z307" s="2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s="2">
        <v>0</v>
      </c>
      <c r="AW307" s="2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3">
        <v>44227</v>
      </c>
      <c r="BV307" s="3">
        <v>44246</v>
      </c>
      <c r="BW307" s="3">
        <v>44412</v>
      </c>
      <c r="BX307">
        <v>0</v>
      </c>
      <c r="BY307">
        <v>0</v>
      </c>
      <c r="BZ307" t="s">
        <v>251</v>
      </c>
      <c r="CA307">
        <v>0</v>
      </c>
      <c r="CB307">
        <v>0</v>
      </c>
      <c r="CC307">
        <v>0</v>
      </c>
    </row>
    <row r="308" spans="1:81" x14ac:dyDescent="0.25">
      <c r="A308" t="s">
        <v>259</v>
      </c>
      <c r="B308" t="s">
        <v>260</v>
      </c>
      <c r="C308" t="s">
        <v>81</v>
      </c>
      <c r="D308" t="s">
        <v>261</v>
      </c>
      <c r="E308" t="s">
        <v>93</v>
      </c>
      <c r="F308" t="s">
        <v>247</v>
      </c>
      <c r="G308" t="s">
        <v>248</v>
      </c>
      <c r="H308" t="s">
        <v>249</v>
      </c>
      <c r="I308" t="s">
        <v>262</v>
      </c>
      <c r="J308" t="s">
        <v>156</v>
      </c>
      <c r="K308" t="s">
        <v>251</v>
      </c>
      <c r="L308" t="s">
        <v>116</v>
      </c>
      <c r="M308">
        <f t="shared" si="14"/>
        <v>11283</v>
      </c>
      <c r="N308" t="str">
        <f>VLOOKUP(M308,[1]data1!$G$2:$H$10,2,FALSE)</f>
        <v>M8C</v>
      </c>
      <c r="O308" t="s">
        <v>579</v>
      </c>
      <c r="P308" t="str">
        <f t="shared" si="12"/>
        <v>S055M8C</v>
      </c>
      <c r="Q308">
        <v>0</v>
      </c>
      <c r="R308">
        <v>0</v>
      </c>
      <c r="S308">
        <f t="shared" si="13"/>
        <v>0</v>
      </c>
      <c r="T308" t="s">
        <v>261</v>
      </c>
      <c r="U308">
        <v>11283</v>
      </c>
      <c r="V308">
        <v>0</v>
      </c>
      <c r="W308">
        <v>0</v>
      </c>
      <c r="X308">
        <v>0</v>
      </c>
      <c r="Y308" s="2">
        <v>0</v>
      </c>
      <c r="Z308" s="2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2">
        <v>0</v>
      </c>
      <c r="AM308" s="2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s="2">
        <v>0</v>
      </c>
      <c r="AW308" s="2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3">
        <v>44227</v>
      </c>
      <c r="BV308" s="3">
        <v>44242</v>
      </c>
      <c r="BW308" s="3">
        <v>44412</v>
      </c>
      <c r="BX308">
        <v>0</v>
      </c>
      <c r="BY308">
        <v>0</v>
      </c>
      <c r="BZ308" t="s">
        <v>251</v>
      </c>
      <c r="CA308">
        <v>0</v>
      </c>
      <c r="CB308">
        <v>0</v>
      </c>
      <c r="CC308">
        <v>0</v>
      </c>
    </row>
    <row r="309" spans="1:81" x14ac:dyDescent="0.25">
      <c r="A309" t="s">
        <v>259</v>
      </c>
      <c r="B309" t="s">
        <v>260</v>
      </c>
      <c r="C309" t="s">
        <v>81</v>
      </c>
      <c r="D309" t="s">
        <v>261</v>
      </c>
      <c r="E309" t="s">
        <v>93</v>
      </c>
      <c r="F309" t="s">
        <v>247</v>
      </c>
      <c r="G309" t="s">
        <v>248</v>
      </c>
      <c r="H309" t="s">
        <v>249</v>
      </c>
      <c r="I309" t="s">
        <v>262</v>
      </c>
      <c r="J309" t="s">
        <v>156</v>
      </c>
      <c r="K309" t="s">
        <v>251</v>
      </c>
      <c r="L309" t="s">
        <v>116</v>
      </c>
      <c r="M309">
        <f t="shared" si="14"/>
        <v>11384</v>
      </c>
      <c r="N309" t="str">
        <f>VLOOKUP(M309,[1]data1!$G$2:$H$10,2,FALSE)</f>
        <v>M8D</v>
      </c>
      <c r="O309" t="s">
        <v>579</v>
      </c>
      <c r="P309" t="str">
        <f t="shared" si="12"/>
        <v>S055M8D</v>
      </c>
      <c r="Q309">
        <v>0</v>
      </c>
      <c r="R309">
        <v>0</v>
      </c>
      <c r="S309">
        <f t="shared" si="13"/>
        <v>0</v>
      </c>
      <c r="T309" t="s">
        <v>261</v>
      </c>
      <c r="U309">
        <v>11384</v>
      </c>
      <c r="V309">
        <v>0</v>
      </c>
      <c r="W309">
        <v>0</v>
      </c>
      <c r="X309">
        <v>0</v>
      </c>
      <c r="Y309" s="2">
        <v>0</v>
      </c>
      <c r="Z309" s="2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 s="2">
        <v>0</v>
      </c>
      <c r="AW309" s="2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3">
        <v>44227</v>
      </c>
      <c r="BV309" s="3">
        <v>44242</v>
      </c>
      <c r="BW309" s="3">
        <v>44412</v>
      </c>
      <c r="BX309">
        <v>0</v>
      </c>
      <c r="BY309">
        <v>0</v>
      </c>
      <c r="BZ309" t="s">
        <v>251</v>
      </c>
      <c r="CA309">
        <v>0</v>
      </c>
      <c r="CB309">
        <v>0</v>
      </c>
      <c r="CC309">
        <v>0</v>
      </c>
    </row>
    <row r="310" spans="1:81" x14ac:dyDescent="0.25">
      <c r="A310" t="s">
        <v>263</v>
      </c>
      <c r="B310" t="s">
        <v>264</v>
      </c>
      <c r="C310" t="s">
        <v>81</v>
      </c>
      <c r="D310" t="s">
        <v>265</v>
      </c>
      <c r="E310" t="s">
        <v>93</v>
      </c>
      <c r="F310" t="s">
        <v>84</v>
      </c>
      <c r="G310" t="s">
        <v>209</v>
      </c>
      <c r="H310" t="s">
        <v>266</v>
      </c>
      <c r="I310" t="s">
        <v>267</v>
      </c>
      <c r="J310" t="s">
        <v>88</v>
      </c>
      <c r="K310" t="s">
        <v>88</v>
      </c>
      <c r="L310" t="s">
        <v>99</v>
      </c>
      <c r="M310">
        <f t="shared" si="14"/>
        <v>11161</v>
      </c>
      <c r="N310" t="str">
        <f>VLOOKUP(M310,[1]data1!$G$2:$H$10,2,FALSE)</f>
        <v>M6A</v>
      </c>
      <c r="O310" t="s">
        <v>578</v>
      </c>
      <c r="P310" t="str">
        <f t="shared" si="12"/>
        <v>S056M6A</v>
      </c>
      <c r="Q310">
        <v>10200000</v>
      </c>
      <c r="R310">
        <v>0</v>
      </c>
      <c r="S310">
        <f t="shared" si="13"/>
        <v>10200000</v>
      </c>
      <c r="T310" t="s">
        <v>268</v>
      </c>
      <c r="U310">
        <v>11161</v>
      </c>
      <c r="V310" s="2">
        <v>11200000</v>
      </c>
      <c r="W310" s="2">
        <v>16000000</v>
      </c>
      <c r="X310" s="2">
        <v>2996</v>
      </c>
      <c r="Y310" s="2">
        <v>101135756</v>
      </c>
      <c r="Z310" s="2">
        <v>186423201</v>
      </c>
      <c r="AA310">
        <v>0</v>
      </c>
      <c r="AB310" s="2">
        <v>0</v>
      </c>
      <c r="AC310" s="2">
        <v>0</v>
      </c>
      <c r="AD310">
        <v>0</v>
      </c>
      <c r="AE310">
        <v>0</v>
      </c>
      <c r="AF310">
        <v>0</v>
      </c>
      <c r="AG310">
        <v>0</v>
      </c>
      <c r="AH310">
        <v>43</v>
      </c>
      <c r="AI310" s="2">
        <v>1646717</v>
      </c>
      <c r="AJ310" s="2">
        <v>3154000</v>
      </c>
      <c r="AK310">
        <v>0</v>
      </c>
      <c r="AL310">
        <v>0</v>
      </c>
      <c r="AM310">
        <v>0</v>
      </c>
      <c r="AN310">
        <v>0</v>
      </c>
      <c r="AO310" s="2">
        <v>0</v>
      </c>
      <c r="AP310" s="2">
        <v>0</v>
      </c>
      <c r="AQ310">
        <v>0</v>
      </c>
      <c r="AR310">
        <v>0</v>
      </c>
      <c r="AS310" s="2">
        <v>0</v>
      </c>
      <c r="AT310" s="2">
        <v>0</v>
      </c>
      <c r="AU310" s="2">
        <v>3039</v>
      </c>
      <c r="AV310" s="2">
        <v>102782474</v>
      </c>
      <c r="AW310" s="2">
        <v>189577201</v>
      </c>
      <c r="AX310">
        <v>0</v>
      </c>
      <c r="AY310" s="2">
        <v>0</v>
      </c>
      <c r="AZ310" s="2">
        <v>0</v>
      </c>
      <c r="BA310">
        <v>0</v>
      </c>
      <c r="BB310" s="2">
        <v>0</v>
      </c>
      <c r="BC310" s="2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s="2">
        <v>42444957</v>
      </c>
      <c r="BN310" s="2">
        <v>74569600</v>
      </c>
      <c r="BO310" s="2">
        <v>20551558</v>
      </c>
      <c r="BP310" s="2">
        <v>39538700</v>
      </c>
      <c r="BQ310" s="2">
        <v>24594374</v>
      </c>
      <c r="BR310" s="2">
        <v>47073801</v>
      </c>
      <c r="BS310" s="2">
        <v>8441157</v>
      </c>
      <c r="BT310" s="2">
        <v>16870600</v>
      </c>
      <c r="BU310" s="3">
        <v>44402</v>
      </c>
      <c r="BV310" s="3">
        <v>44411</v>
      </c>
      <c r="BW310" s="3">
        <v>44412</v>
      </c>
      <c r="BX310">
        <v>3039</v>
      </c>
      <c r="BY310">
        <v>3039</v>
      </c>
      <c r="BZ310" t="s">
        <v>88</v>
      </c>
      <c r="CA310">
        <v>0</v>
      </c>
      <c r="CB310" s="2">
        <v>0</v>
      </c>
      <c r="CC310" s="2">
        <v>0</v>
      </c>
    </row>
    <row r="311" spans="1:81" x14ac:dyDescent="0.25">
      <c r="A311" t="s">
        <v>263</v>
      </c>
      <c r="B311" t="s">
        <v>264</v>
      </c>
      <c r="C311" t="s">
        <v>81</v>
      </c>
      <c r="D311" t="s">
        <v>265</v>
      </c>
      <c r="E311" t="s">
        <v>93</v>
      </c>
      <c r="F311" t="s">
        <v>84</v>
      </c>
      <c r="G311" t="s">
        <v>209</v>
      </c>
      <c r="H311" t="s">
        <v>266</v>
      </c>
      <c r="I311" t="s">
        <v>267</v>
      </c>
      <c r="J311" t="s">
        <v>88</v>
      </c>
      <c r="K311" t="s">
        <v>88</v>
      </c>
      <c r="L311" t="s">
        <v>99</v>
      </c>
      <c r="M311">
        <f t="shared" si="14"/>
        <v>11162</v>
      </c>
      <c r="N311" t="str">
        <f>VLOOKUP(M311,[1]data1!$G$2:$H$10,2,FALSE)</f>
        <v>M6B</v>
      </c>
      <c r="O311" t="s">
        <v>578</v>
      </c>
      <c r="P311" t="str">
        <f t="shared" si="12"/>
        <v>S056M6B</v>
      </c>
      <c r="Q311">
        <v>2100000</v>
      </c>
      <c r="R311">
        <v>0</v>
      </c>
      <c r="S311">
        <f t="shared" si="13"/>
        <v>2100000</v>
      </c>
      <c r="T311" t="s">
        <v>268</v>
      </c>
      <c r="U311">
        <v>11162</v>
      </c>
      <c r="V311" s="2">
        <v>2310000</v>
      </c>
      <c r="W311" s="2">
        <v>3300000</v>
      </c>
      <c r="X311" s="2">
        <v>3120</v>
      </c>
      <c r="Y311" s="2">
        <v>53448370</v>
      </c>
      <c r="Z311" s="2">
        <v>95555800</v>
      </c>
      <c r="AA311">
        <v>0</v>
      </c>
      <c r="AB311" s="2">
        <v>0</v>
      </c>
      <c r="AC311" s="2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s="2">
        <v>0</v>
      </c>
      <c r="AJ311" s="2">
        <v>0</v>
      </c>
      <c r="AK311">
        <v>0</v>
      </c>
      <c r="AL311">
        <v>0</v>
      </c>
      <c r="AM311">
        <v>0</v>
      </c>
      <c r="AN311">
        <v>0</v>
      </c>
      <c r="AO311" s="2">
        <v>0</v>
      </c>
      <c r="AP311" s="2">
        <v>0</v>
      </c>
      <c r="AQ311">
        <v>0</v>
      </c>
      <c r="AR311">
        <v>0</v>
      </c>
      <c r="AS311" s="2">
        <v>0</v>
      </c>
      <c r="AT311" s="2">
        <v>0</v>
      </c>
      <c r="AU311" s="2">
        <v>3120</v>
      </c>
      <c r="AV311" s="2">
        <v>53448370</v>
      </c>
      <c r="AW311" s="2">
        <v>95555800</v>
      </c>
      <c r="AX311">
        <v>0</v>
      </c>
      <c r="AY311" s="2">
        <v>0</v>
      </c>
      <c r="AZ311" s="2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s="2">
        <v>7905874</v>
      </c>
      <c r="BN311" s="2">
        <v>15714200</v>
      </c>
      <c r="BO311" s="2">
        <v>3714440</v>
      </c>
      <c r="BP311" s="2">
        <v>7440000</v>
      </c>
      <c r="BQ311" s="2">
        <v>20646912</v>
      </c>
      <c r="BR311" s="2">
        <v>34217000</v>
      </c>
      <c r="BS311" s="2">
        <v>18872032</v>
      </c>
      <c r="BT311" s="2">
        <v>34533600</v>
      </c>
      <c r="BU311" s="3">
        <v>44402</v>
      </c>
      <c r="BV311" s="3">
        <v>44386</v>
      </c>
      <c r="BW311" s="3">
        <v>44412</v>
      </c>
      <c r="BX311">
        <v>3120</v>
      </c>
      <c r="BY311">
        <v>3120</v>
      </c>
      <c r="BZ311" t="s">
        <v>88</v>
      </c>
      <c r="CA311">
        <v>0</v>
      </c>
      <c r="CB311">
        <v>0</v>
      </c>
      <c r="CC311">
        <v>0</v>
      </c>
    </row>
    <row r="312" spans="1:81" x14ac:dyDescent="0.25">
      <c r="A312" t="s">
        <v>263</v>
      </c>
      <c r="B312" t="s">
        <v>264</v>
      </c>
      <c r="C312" t="s">
        <v>81</v>
      </c>
      <c r="D312" t="s">
        <v>265</v>
      </c>
      <c r="E312" t="s">
        <v>93</v>
      </c>
      <c r="F312" t="s">
        <v>84</v>
      </c>
      <c r="G312" t="s">
        <v>209</v>
      </c>
      <c r="H312" t="s">
        <v>266</v>
      </c>
      <c r="I312" t="s">
        <v>267</v>
      </c>
      <c r="J312" t="s">
        <v>88</v>
      </c>
      <c r="K312" t="s">
        <v>88</v>
      </c>
      <c r="L312" t="s">
        <v>99</v>
      </c>
      <c r="M312">
        <f t="shared" si="14"/>
        <v>11171</v>
      </c>
      <c r="N312" t="str">
        <f>VLOOKUP(M312,[1]data1!$G$2:$H$10,2,FALSE)</f>
        <v>M7A</v>
      </c>
      <c r="O312" t="s">
        <v>578</v>
      </c>
      <c r="P312" t="str">
        <f t="shared" si="12"/>
        <v>S056M7A</v>
      </c>
      <c r="Q312">
        <v>19200000</v>
      </c>
      <c r="R312">
        <v>0</v>
      </c>
      <c r="S312">
        <f t="shared" si="13"/>
        <v>19200000</v>
      </c>
      <c r="T312" t="s">
        <v>268</v>
      </c>
      <c r="U312">
        <v>11171</v>
      </c>
      <c r="V312" s="2">
        <v>21150000</v>
      </c>
      <c r="W312" s="2">
        <v>28200000</v>
      </c>
      <c r="X312" s="2">
        <v>3680</v>
      </c>
      <c r="Y312" s="2">
        <v>129707137</v>
      </c>
      <c r="Z312" s="2">
        <v>224032400</v>
      </c>
      <c r="AA312">
        <v>1</v>
      </c>
      <c r="AB312" s="2">
        <v>71818</v>
      </c>
      <c r="AC312" s="2">
        <v>95000</v>
      </c>
      <c r="AD312">
        <v>0</v>
      </c>
      <c r="AE312">
        <v>0</v>
      </c>
      <c r="AF312">
        <v>0</v>
      </c>
      <c r="AG312">
        <v>0</v>
      </c>
      <c r="AH312" s="2">
        <v>24</v>
      </c>
      <c r="AI312" s="2">
        <v>767325</v>
      </c>
      <c r="AJ312" s="2">
        <v>1468800</v>
      </c>
      <c r="AK312">
        <v>0</v>
      </c>
      <c r="AL312">
        <v>0</v>
      </c>
      <c r="AM312">
        <v>0</v>
      </c>
      <c r="AN312" s="2">
        <v>0</v>
      </c>
      <c r="AO312" s="2">
        <v>0</v>
      </c>
      <c r="AP312" s="2">
        <v>0</v>
      </c>
      <c r="AQ312">
        <v>0</v>
      </c>
      <c r="AR312">
        <v>0</v>
      </c>
      <c r="AS312" s="2">
        <v>16000</v>
      </c>
      <c r="AT312" s="2">
        <v>18955</v>
      </c>
      <c r="AU312" s="2">
        <v>3703</v>
      </c>
      <c r="AV312" s="2">
        <v>130421599</v>
      </c>
      <c r="AW312" s="2">
        <v>225406200</v>
      </c>
      <c r="AX312">
        <v>0</v>
      </c>
      <c r="AY312" s="2">
        <v>0</v>
      </c>
      <c r="AZ312" s="2">
        <v>0</v>
      </c>
      <c r="BA312">
        <v>0</v>
      </c>
      <c r="BB312" s="2">
        <v>0</v>
      </c>
      <c r="BC312" s="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s="2">
        <v>41729938</v>
      </c>
      <c r="BN312" s="2">
        <v>77519500</v>
      </c>
      <c r="BO312" s="2">
        <v>28575169</v>
      </c>
      <c r="BP312" s="2">
        <v>44831100</v>
      </c>
      <c r="BQ312" s="2">
        <v>11623477</v>
      </c>
      <c r="BR312" s="2">
        <v>18006500</v>
      </c>
      <c r="BS312" s="2">
        <v>34826287</v>
      </c>
      <c r="BT312" s="2">
        <v>66260100</v>
      </c>
      <c r="BU312" s="3">
        <v>44411</v>
      </c>
      <c r="BV312" s="3">
        <v>44411</v>
      </c>
      <c r="BW312" s="3">
        <v>44412</v>
      </c>
      <c r="BX312">
        <v>3703</v>
      </c>
      <c r="BY312">
        <v>3703</v>
      </c>
      <c r="BZ312" t="s">
        <v>88</v>
      </c>
      <c r="CA312">
        <v>0</v>
      </c>
      <c r="CB312" s="2">
        <v>0</v>
      </c>
      <c r="CC312" s="2">
        <v>0</v>
      </c>
    </row>
    <row r="313" spans="1:81" x14ac:dyDescent="0.25">
      <c r="A313" t="s">
        <v>263</v>
      </c>
      <c r="B313" t="s">
        <v>264</v>
      </c>
      <c r="C313" t="s">
        <v>81</v>
      </c>
      <c r="D313" t="s">
        <v>265</v>
      </c>
      <c r="E313" t="s">
        <v>93</v>
      </c>
      <c r="F313" t="s">
        <v>84</v>
      </c>
      <c r="G313" t="s">
        <v>209</v>
      </c>
      <c r="H313" t="s">
        <v>266</v>
      </c>
      <c r="I313" t="s">
        <v>267</v>
      </c>
      <c r="J313" t="s">
        <v>88</v>
      </c>
      <c r="K313" t="s">
        <v>88</v>
      </c>
      <c r="L313" t="s">
        <v>99</v>
      </c>
      <c r="M313">
        <f t="shared" si="14"/>
        <v>11172</v>
      </c>
      <c r="N313" t="str">
        <f>VLOOKUP(M313,[1]data1!$G$2:$H$10,2,FALSE)</f>
        <v>M7B</v>
      </c>
      <c r="O313" t="s">
        <v>578</v>
      </c>
      <c r="P313" t="str">
        <f t="shared" si="12"/>
        <v>S056M7B</v>
      </c>
      <c r="Q313">
        <v>13000000</v>
      </c>
      <c r="R313">
        <v>0</v>
      </c>
      <c r="S313">
        <f t="shared" si="13"/>
        <v>13000000</v>
      </c>
      <c r="T313" t="s">
        <v>268</v>
      </c>
      <c r="U313">
        <v>11172</v>
      </c>
      <c r="V313" s="2">
        <v>14322000</v>
      </c>
      <c r="W313" s="2">
        <v>18600000</v>
      </c>
      <c r="X313" s="2">
        <v>5570</v>
      </c>
      <c r="Y313" s="2">
        <v>99025067</v>
      </c>
      <c r="Z313" s="2">
        <v>184419400</v>
      </c>
      <c r="AA313" s="2">
        <v>3</v>
      </c>
      <c r="AB313" s="2">
        <v>62728</v>
      </c>
      <c r="AC313" s="2">
        <v>113000</v>
      </c>
      <c r="AD313">
        <v>0</v>
      </c>
      <c r="AE313">
        <v>0</v>
      </c>
      <c r="AF313">
        <v>0</v>
      </c>
      <c r="AG313">
        <v>0</v>
      </c>
      <c r="AH313" s="2">
        <v>0</v>
      </c>
      <c r="AI313" s="2">
        <v>0</v>
      </c>
      <c r="AJ313" s="2">
        <v>0</v>
      </c>
      <c r="AK313">
        <v>0</v>
      </c>
      <c r="AL313">
        <v>0</v>
      </c>
      <c r="AM313">
        <v>0</v>
      </c>
      <c r="AN313" s="2">
        <v>0</v>
      </c>
      <c r="AO313" s="2">
        <v>0</v>
      </c>
      <c r="AP313" s="2">
        <v>0</v>
      </c>
      <c r="AQ313">
        <v>0</v>
      </c>
      <c r="AR313">
        <v>0</v>
      </c>
      <c r="AS313" s="2">
        <v>44000</v>
      </c>
      <c r="AT313" s="2">
        <v>-5713</v>
      </c>
      <c r="AU313" s="2">
        <v>5567</v>
      </c>
      <c r="AV313" s="2">
        <v>98956626</v>
      </c>
      <c r="AW313" s="2">
        <v>184306400</v>
      </c>
      <c r="AX313">
        <v>0</v>
      </c>
      <c r="AY313" s="2">
        <v>0</v>
      </c>
      <c r="AZ313" s="2">
        <v>0</v>
      </c>
      <c r="BA313">
        <v>433</v>
      </c>
      <c r="BB313" s="2">
        <v>13086964</v>
      </c>
      <c r="BC313" s="2">
        <v>25019000</v>
      </c>
      <c r="BD313">
        <v>0</v>
      </c>
      <c r="BE313">
        <v>0</v>
      </c>
      <c r="BF313">
        <v>0</v>
      </c>
      <c r="BG313">
        <v>0</v>
      </c>
      <c r="BH313" s="2">
        <v>0</v>
      </c>
      <c r="BI313" s="2">
        <v>0</v>
      </c>
      <c r="BJ313">
        <v>0</v>
      </c>
      <c r="BK313">
        <v>0</v>
      </c>
      <c r="BL313" s="2">
        <v>0</v>
      </c>
      <c r="BM313" s="2">
        <v>5958239</v>
      </c>
      <c r="BN313" s="2">
        <v>11304000</v>
      </c>
      <c r="BO313" s="2">
        <v>12922574</v>
      </c>
      <c r="BP313" s="2">
        <v>23112500</v>
      </c>
      <c r="BQ313" s="2">
        <v>43760740</v>
      </c>
      <c r="BR313" s="2">
        <v>81178400</v>
      </c>
      <c r="BS313" s="2">
        <v>34526287</v>
      </c>
      <c r="BT313" s="2">
        <v>66305500</v>
      </c>
      <c r="BU313" s="3">
        <v>44411</v>
      </c>
      <c r="BV313" s="3">
        <v>44400</v>
      </c>
      <c r="BW313" s="3">
        <v>44412</v>
      </c>
      <c r="BX313">
        <v>5567</v>
      </c>
      <c r="BY313">
        <v>5567</v>
      </c>
      <c r="BZ313" t="s">
        <v>88</v>
      </c>
      <c r="CA313">
        <v>0</v>
      </c>
      <c r="CB313" s="2">
        <v>0</v>
      </c>
      <c r="CC313" s="2">
        <v>0</v>
      </c>
    </row>
    <row r="314" spans="1:81" x14ac:dyDescent="0.25">
      <c r="A314" t="s">
        <v>263</v>
      </c>
      <c r="B314" t="s">
        <v>264</v>
      </c>
      <c r="C314" t="s">
        <v>81</v>
      </c>
      <c r="D314" t="s">
        <v>265</v>
      </c>
      <c r="E314" t="s">
        <v>93</v>
      </c>
      <c r="F314" t="s">
        <v>84</v>
      </c>
      <c r="G314" t="s">
        <v>209</v>
      </c>
      <c r="H314" t="s">
        <v>266</v>
      </c>
      <c r="I314" t="s">
        <v>267</v>
      </c>
      <c r="J314" t="s">
        <v>88</v>
      </c>
      <c r="K314" t="s">
        <v>88</v>
      </c>
      <c r="L314" t="s">
        <v>99</v>
      </c>
      <c r="M314">
        <f t="shared" si="14"/>
        <v>11173</v>
      </c>
      <c r="N314" t="str">
        <f>VLOOKUP(M314,[1]data1!$G$2:$H$10,2,FALSE)</f>
        <v>M7C</v>
      </c>
      <c r="O314" t="s">
        <v>578</v>
      </c>
      <c r="P314" t="str">
        <f t="shared" si="12"/>
        <v>S056M7C</v>
      </c>
      <c r="Q314">
        <v>10200000</v>
      </c>
      <c r="R314">
        <v>200000</v>
      </c>
      <c r="S314">
        <f t="shared" si="13"/>
        <v>10400000</v>
      </c>
      <c r="T314" t="s">
        <v>268</v>
      </c>
      <c r="U314">
        <v>11173</v>
      </c>
      <c r="V314" s="2">
        <v>11220000</v>
      </c>
      <c r="W314" s="2">
        <v>13200000</v>
      </c>
      <c r="X314" s="2">
        <v>3976</v>
      </c>
      <c r="Y314" s="2">
        <v>122222003</v>
      </c>
      <c r="Z314" s="2">
        <v>189705800</v>
      </c>
      <c r="AA314">
        <v>1</v>
      </c>
      <c r="AB314" s="2">
        <v>113636</v>
      </c>
      <c r="AC314" s="2">
        <v>175000</v>
      </c>
      <c r="AD314">
        <v>0</v>
      </c>
      <c r="AE314">
        <v>0</v>
      </c>
      <c r="AF314">
        <v>0</v>
      </c>
      <c r="AG314">
        <v>0</v>
      </c>
      <c r="AH314">
        <v>0</v>
      </c>
      <c r="AI314" s="2">
        <v>0</v>
      </c>
      <c r="AJ314" s="2">
        <v>0</v>
      </c>
      <c r="AK314">
        <v>0</v>
      </c>
      <c r="AL314">
        <v>0</v>
      </c>
      <c r="AM314">
        <v>0</v>
      </c>
      <c r="AN314">
        <v>0</v>
      </c>
      <c r="AO314" s="2">
        <v>0</v>
      </c>
      <c r="AP314" s="2">
        <v>0</v>
      </c>
      <c r="AQ314">
        <v>0</v>
      </c>
      <c r="AR314">
        <v>0</v>
      </c>
      <c r="AS314" s="2">
        <v>50000</v>
      </c>
      <c r="AT314" s="2">
        <v>7686</v>
      </c>
      <c r="AU314" s="2">
        <v>3975</v>
      </c>
      <c r="AV314" s="2">
        <v>122116052</v>
      </c>
      <c r="AW314" s="2">
        <v>189530800</v>
      </c>
      <c r="AX314">
        <v>0</v>
      </c>
      <c r="AY314" s="2">
        <v>0</v>
      </c>
      <c r="AZ314" s="2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 s="2">
        <v>0</v>
      </c>
      <c r="BM314" s="2">
        <v>11384476</v>
      </c>
      <c r="BN314" s="2">
        <v>16106500</v>
      </c>
      <c r="BO314" s="2">
        <v>6807405</v>
      </c>
      <c r="BP314" s="2">
        <v>10190000</v>
      </c>
      <c r="BQ314" s="2">
        <v>44850980</v>
      </c>
      <c r="BR314" s="2">
        <v>67377300</v>
      </c>
      <c r="BS314" s="2">
        <v>56154931</v>
      </c>
      <c r="BT314" s="2">
        <v>91986000</v>
      </c>
      <c r="BU314" s="3">
        <v>44411</v>
      </c>
      <c r="BV314" s="3">
        <v>44400</v>
      </c>
      <c r="BW314" s="3">
        <v>44412</v>
      </c>
      <c r="BX314">
        <v>3975</v>
      </c>
      <c r="BY314">
        <v>3975</v>
      </c>
      <c r="BZ314" t="s">
        <v>88</v>
      </c>
      <c r="CA314">
        <v>0</v>
      </c>
      <c r="CB314">
        <v>0</v>
      </c>
      <c r="CC314">
        <v>0</v>
      </c>
    </row>
    <row r="315" spans="1:81" x14ac:dyDescent="0.25">
      <c r="A315" t="s">
        <v>263</v>
      </c>
      <c r="B315" t="s">
        <v>264</v>
      </c>
      <c r="C315" t="s">
        <v>81</v>
      </c>
      <c r="D315" t="s">
        <v>265</v>
      </c>
      <c r="E315" t="s">
        <v>93</v>
      </c>
      <c r="F315" t="s">
        <v>84</v>
      </c>
      <c r="G315" t="s">
        <v>209</v>
      </c>
      <c r="H315" t="s">
        <v>266</v>
      </c>
      <c r="I315" t="s">
        <v>267</v>
      </c>
      <c r="J315" t="s">
        <v>88</v>
      </c>
      <c r="K315" t="s">
        <v>88</v>
      </c>
      <c r="L315" t="s">
        <v>99</v>
      </c>
      <c r="M315">
        <f t="shared" si="14"/>
        <v>11281</v>
      </c>
      <c r="N315" t="str">
        <f>VLOOKUP(M315,[1]data1!$G$2:$H$10,2,FALSE)</f>
        <v>M8A</v>
      </c>
      <c r="O315" t="s">
        <v>579</v>
      </c>
      <c r="P315" t="str">
        <f t="shared" si="12"/>
        <v>S056M8A</v>
      </c>
      <c r="Q315">
        <v>117600000</v>
      </c>
      <c r="R315">
        <v>0</v>
      </c>
      <c r="S315">
        <f t="shared" si="13"/>
        <v>117600000</v>
      </c>
      <c r="T315" t="s">
        <v>268</v>
      </c>
      <c r="U315">
        <v>11281</v>
      </c>
      <c r="V315" s="2">
        <v>129330000</v>
      </c>
      <c r="W315" s="2">
        <v>143700000</v>
      </c>
      <c r="X315" s="2">
        <v>60230</v>
      </c>
      <c r="Y315" s="2">
        <v>726218849</v>
      </c>
      <c r="Z315" s="2">
        <v>978948250</v>
      </c>
      <c r="AA315" s="2">
        <v>9</v>
      </c>
      <c r="AB315" s="2">
        <v>159605</v>
      </c>
      <c r="AC315" s="2">
        <v>187800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>
        <v>0</v>
      </c>
      <c r="AL315">
        <v>0</v>
      </c>
      <c r="AM315">
        <v>0</v>
      </c>
      <c r="AN315" s="2">
        <v>0</v>
      </c>
      <c r="AO315" s="2">
        <v>0</v>
      </c>
      <c r="AP315" s="2">
        <v>0</v>
      </c>
      <c r="AQ315">
        <v>0</v>
      </c>
      <c r="AR315">
        <v>0</v>
      </c>
      <c r="AS315" s="2">
        <v>12235</v>
      </c>
      <c r="AT315" s="2">
        <v>19612</v>
      </c>
      <c r="AU315" s="2">
        <v>60221</v>
      </c>
      <c r="AV315" s="2">
        <v>726078857</v>
      </c>
      <c r="AW315" s="2">
        <v>978760450</v>
      </c>
      <c r="AX315" s="2">
        <v>0</v>
      </c>
      <c r="AY315" s="2">
        <v>0</v>
      </c>
      <c r="AZ315" s="2">
        <v>0</v>
      </c>
      <c r="BA315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>
        <v>0</v>
      </c>
      <c r="BH315" s="2">
        <v>0</v>
      </c>
      <c r="BI315" s="2">
        <v>0</v>
      </c>
      <c r="BJ315">
        <v>0</v>
      </c>
      <c r="BK315">
        <v>0</v>
      </c>
      <c r="BL315" s="2">
        <v>0</v>
      </c>
      <c r="BM315" s="2">
        <v>148267193</v>
      </c>
      <c r="BN315" s="2">
        <v>196116450</v>
      </c>
      <c r="BO315" s="2">
        <v>103764647</v>
      </c>
      <c r="BP315" s="2">
        <v>143317650</v>
      </c>
      <c r="BQ315" s="2">
        <v>156642302</v>
      </c>
      <c r="BR315" s="2">
        <v>211869375</v>
      </c>
      <c r="BS315" s="2">
        <v>316971460</v>
      </c>
      <c r="BT315" s="2">
        <v>426828175</v>
      </c>
      <c r="BU315" s="3">
        <v>44411</v>
      </c>
      <c r="BV315" s="3">
        <v>44400</v>
      </c>
      <c r="BW315" s="3">
        <v>44412</v>
      </c>
      <c r="BX315">
        <v>60221</v>
      </c>
      <c r="BY315">
        <v>60221</v>
      </c>
      <c r="BZ315" t="s">
        <v>88</v>
      </c>
      <c r="CA315">
        <v>0</v>
      </c>
      <c r="CB315" s="2">
        <v>0</v>
      </c>
      <c r="CC315" s="2">
        <v>0</v>
      </c>
    </row>
    <row r="316" spans="1:81" x14ac:dyDescent="0.25">
      <c r="A316" t="s">
        <v>263</v>
      </c>
      <c r="B316" t="s">
        <v>264</v>
      </c>
      <c r="C316" t="s">
        <v>81</v>
      </c>
      <c r="D316" t="s">
        <v>265</v>
      </c>
      <c r="E316" t="s">
        <v>93</v>
      </c>
      <c r="F316" t="s">
        <v>84</v>
      </c>
      <c r="G316" t="s">
        <v>209</v>
      </c>
      <c r="H316" t="s">
        <v>266</v>
      </c>
      <c r="I316" t="s">
        <v>267</v>
      </c>
      <c r="J316" t="s">
        <v>88</v>
      </c>
      <c r="K316" t="s">
        <v>88</v>
      </c>
      <c r="L316" t="s">
        <v>99</v>
      </c>
      <c r="M316">
        <f t="shared" si="14"/>
        <v>11282</v>
      </c>
      <c r="N316" t="str">
        <f>VLOOKUP(M316,[1]data1!$G$2:$H$10,2,FALSE)</f>
        <v>M8B</v>
      </c>
      <c r="O316" t="s">
        <v>579</v>
      </c>
      <c r="P316" t="str">
        <f t="shared" si="12"/>
        <v>S056M8B</v>
      </c>
      <c r="Q316">
        <v>162900000</v>
      </c>
      <c r="R316">
        <v>0</v>
      </c>
      <c r="S316">
        <f t="shared" si="13"/>
        <v>162900000</v>
      </c>
      <c r="T316" t="s">
        <v>268</v>
      </c>
      <c r="U316">
        <v>11282</v>
      </c>
      <c r="V316" s="2">
        <v>179190000</v>
      </c>
      <c r="W316" s="2">
        <v>199100000</v>
      </c>
      <c r="X316" s="2">
        <v>69695</v>
      </c>
      <c r="Y316" s="2">
        <v>572383832</v>
      </c>
      <c r="Z316" s="2">
        <v>734687400</v>
      </c>
      <c r="AA316" s="2">
        <v>970</v>
      </c>
      <c r="AB316" s="2">
        <v>3165787</v>
      </c>
      <c r="AC316" s="2">
        <v>3725500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>
        <v>0</v>
      </c>
      <c r="AR316">
        <v>0</v>
      </c>
      <c r="AS316" s="2">
        <v>359000</v>
      </c>
      <c r="AT316" s="2">
        <v>80423</v>
      </c>
      <c r="AU316" s="2">
        <v>68725</v>
      </c>
      <c r="AV316" s="2">
        <v>569287543</v>
      </c>
      <c r="AW316" s="2">
        <v>730961900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3380</v>
      </c>
      <c r="BE316" s="2">
        <v>8669663</v>
      </c>
      <c r="BF316" s="2">
        <v>11467200</v>
      </c>
      <c r="BG316">
        <v>0</v>
      </c>
      <c r="BH316" s="2">
        <v>0</v>
      </c>
      <c r="BI316" s="2">
        <v>0</v>
      </c>
      <c r="BJ316">
        <v>0</v>
      </c>
      <c r="BK316" s="2">
        <v>10915</v>
      </c>
      <c r="BL316" s="2">
        <v>0</v>
      </c>
      <c r="BM316" s="2">
        <v>242212980</v>
      </c>
      <c r="BN316" s="2">
        <v>305336500</v>
      </c>
      <c r="BO316" s="2">
        <v>154120485</v>
      </c>
      <c r="BP316" s="2">
        <v>192512350</v>
      </c>
      <c r="BQ316" s="2">
        <v>59100476</v>
      </c>
      <c r="BR316" s="2">
        <v>75198350</v>
      </c>
      <c r="BS316" s="2">
        <v>108550111</v>
      </c>
      <c r="BT316" s="2">
        <v>150704900</v>
      </c>
      <c r="BU316" s="3">
        <v>44411</v>
      </c>
      <c r="BV316" s="3">
        <v>44411</v>
      </c>
      <c r="BW316" s="3">
        <v>44412</v>
      </c>
      <c r="BX316">
        <v>68725</v>
      </c>
      <c r="BY316">
        <v>68737</v>
      </c>
      <c r="BZ316" t="s">
        <v>88</v>
      </c>
      <c r="CA316" s="2">
        <v>0</v>
      </c>
      <c r="CB316" s="2">
        <v>0</v>
      </c>
      <c r="CC316" s="2">
        <v>0</v>
      </c>
    </row>
    <row r="317" spans="1:81" x14ac:dyDescent="0.25">
      <c r="A317" t="s">
        <v>263</v>
      </c>
      <c r="B317" t="s">
        <v>264</v>
      </c>
      <c r="C317" t="s">
        <v>81</v>
      </c>
      <c r="D317" t="s">
        <v>265</v>
      </c>
      <c r="E317" t="s">
        <v>93</v>
      </c>
      <c r="F317" t="s">
        <v>84</v>
      </c>
      <c r="G317" t="s">
        <v>209</v>
      </c>
      <c r="H317" t="s">
        <v>266</v>
      </c>
      <c r="I317" t="s">
        <v>267</v>
      </c>
      <c r="J317" t="s">
        <v>88</v>
      </c>
      <c r="K317" t="s">
        <v>88</v>
      </c>
      <c r="L317" t="s">
        <v>99</v>
      </c>
      <c r="M317">
        <f t="shared" si="14"/>
        <v>11283</v>
      </c>
      <c r="N317" t="str">
        <f>VLOOKUP(M317,[1]data1!$G$2:$H$10,2,FALSE)</f>
        <v>M8C</v>
      </c>
      <c r="O317" t="s">
        <v>579</v>
      </c>
      <c r="P317" t="str">
        <f t="shared" si="12"/>
        <v>S056M8C</v>
      </c>
      <c r="Q317">
        <v>66300000</v>
      </c>
      <c r="R317">
        <v>0</v>
      </c>
      <c r="S317">
        <f t="shared" si="13"/>
        <v>66300000</v>
      </c>
      <c r="T317" t="s">
        <v>268</v>
      </c>
      <c r="U317">
        <v>11283</v>
      </c>
      <c r="V317" s="2">
        <v>72912000</v>
      </c>
      <c r="W317" s="2">
        <v>78400000</v>
      </c>
      <c r="X317" s="2">
        <v>24666</v>
      </c>
      <c r="Y317" s="2">
        <v>250047546</v>
      </c>
      <c r="Z317" s="2">
        <v>315270465</v>
      </c>
      <c r="AA317" s="2">
        <v>738</v>
      </c>
      <c r="AB317" s="2">
        <v>7072048</v>
      </c>
      <c r="AC317" s="2">
        <v>7815100</v>
      </c>
      <c r="AD317" s="2">
        <v>0</v>
      </c>
      <c r="AE317" s="2">
        <v>0</v>
      </c>
      <c r="AF317" s="2">
        <v>0</v>
      </c>
      <c r="AG317" s="2">
        <v>0</v>
      </c>
      <c r="AH317" s="2">
        <v>84</v>
      </c>
      <c r="AI317" s="2">
        <v>1088472</v>
      </c>
      <c r="AJ317" s="2">
        <v>1436400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>
        <v>0</v>
      </c>
      <c r="AR317">
        <v>0</v>
      </c>
      <c r="AS317" s="2">
        <v>35850</v>
      </c>
      <c r="AT317" s="2">
        <v>1011740</v>
      </c>
      <c r="AU317" s="2">
        <v>24012</v>
      </c>
      <c r="AV317" s="2">
        <v>245075711</v>
      </c>
      <c r="AW317" s="2">
        <v>308519765</v>
      </c>
      <c r="AX317" s="2">
        <v>0</v>
      </c>
      <c r="AY317" s="2">
        <v>0</v>
      </c>
      <c r="AZ317" s="2">
        <v>0</v>
      </c>
      <c r="BA317">
        <v>0</v>
      </c>
      <c r="BB317" s="2">
        <v>0</v>
      </c>
      <c r="BC317" s="2">
        <v>0</v>
      </c>
      <c r="BD317" s="2">
        <v>2374</v>
      </c>
      <c r="BE317" s="2">
        <v>15749819</v>
      </c>
      <c r="BF317" s="2">
        <v>20659700</v>
      </c>
      <c r="BG317">
        <v>0</v>
      </c>
      <c r="BH317" s="2">
        <v>0</v>
      </c>
      <c r="BI317" s="2">
        <v>0</v>
      </c>
      <c r="BJ317">
        <v>0</v>
      </c>
      <c r="BK317" s="2">
        <v>0</v>
      </c>
      <c r="BL317" s="2">
        <v>372000</v>
      </c>
      <c r="BM317" s="2">
        <v>69516523</v>
      </c>
      <c r="BN317" s="2">
        <v>86782250</v>
      </c>
      <c r="BO317" s="2">
        <v>45296988</v>
      </c>
      <c r="BP317" s="2">
        <v>56618350</v>
      </c>
      <c r="BQ317" s="2">
        <v>14992641</v>
      </c>
      <c r="BR317" s="2">
        <v>18699875</v>
      </c>
      <c r="BS317" s="2">
        <v>109537011</v>
      </c>
      <c r="BT317" s="2">
        <v>138958190</v>
      </c>
      <c r="BU317" s="3">
        <v>44411</v>
      </c>
      <c r="BV317" s="3">
        <v>44411</v>
      </c>
      <c r="BW317" s="3">
        <v>44412</v>
      </c>
      <c r="BX317">
        <v>24012</v>
      </c>
      <c r="BY317">
        <v>24015</v>
      </c>
      <c r="BZ317" t="s">
        <v>88</v>
      </c>
      <c r="CA317">
        <v>0</v>
      </c>
      <c r="CB317" s="2">
        <v>0</v>
      </c>
      <c r="CC317" s="2">
        <v>0</v>
      </c>
    </row>
    <row r="318" spans="1:81" x14ac:dyDescent="0.25">
      <c r="A318" t="s">
        <v>263</v>
      </c>
      <c r="B318" t="s">
        <v>264</v>
      </c>
      <c r="C318" t="s">
        <v>81</v>
      </c>
      <c r="D318" t="s">
        <v>265</v>
      </c>
      <c r="E318" t="s">
        <v>93</v>
      </c>
      <c r="F318" t="s">
        <v>84</v>
      </c>
      <c r="G318" t="s">
        <v>209</v>
      </c>
      <c r="H318" t="s">
        <v>266</v>
      </c>
      <c r="I318" t="s">
        <v>267</v>
      </c>
      <c r="J318" t="s">
        <v>88</v>
      </c>
      <c r="K318" t="s">
        <v>88</v>
      </c>
      <c r="L318" t="s">
        <v>99</v>
      </c>
      <c r="M318">
        <f t="shared" si="14"/>
        <v>11384</v>
      </c>
      <c r="N318" t="str">
        <f>VLOOKUP(M318,[1]data1!$G$2:$H$10,2,FALSE)</f>
        <v>M8D</v>
      </c>
      <c r="O318" t="s">
        <v>579</v>
      </c>
      <c r="P318" t="str">
        <f t="shared" si="12"/>
        <v>S056M8D</v>
      </c>
      <c r="Q318">
        <v>140800000</v>
      </c>
      <c r="R318">
        <v>0</v>
      </c>
      <c r="S318">
        <f t="shared" si="13"/>
        <v>140800000</v>
      </c>
      <c r="T318" t="s">
        <v>268</v>
      </c>
      <c r="U318">
        <v>11384</v>
      </c>
      <c r="V318" s="2">
        <v>154840000</v>
      </c>
      <c r="W318" s="2">
        <v>158000000</v>
      </c>
      <c r="X318" s="2">
        <v>5848</v>
      </c>
      <c r="Y318" s="2">
        <v>101148831</v>
      </c>
      <c r="Z318" s="2">
        <v>127265450</v>
      </c>
      <c r="AA318" s="2">
        <v>86</v>
      </c>
      <c r="AB318" s="2">
        <v>4902000</v>
      </c>
      <c r="AC318" s="2">
        <v>5547000</v>
      </c>
      <c r="AD318" s="2">
        <v>0</v>
      </c>
      <c r="AE318" s="2">
        <v>0</v>
      </c>
      <c r="AF318" s="2">
        <v>0</v>
      </c>
      <c r="AG318" s="2">
        <v>0</v>
      </c>
      <c r="AH318">
        <v>0</v>
      </c>
      <c r="AI318">
        <v>0</v>
      </c>
      <c r="AJ318">
        <v>0</v>
      </c>
      <c r="AK318" s="2">
        <v>0</v>
      </c>
      <c r="AL318" s="2">
        <v>0</v>
      </c>
      <c r="AM318" s="2">
        <v>0</v>
      </c>
      <c r="AN318">
        <v>0</v>
      </c>
      <c r="AO318" s="2">
        <v>0</v>
      </c>
      <c r="AP318" s="2">
        <v>0</v>
      </c>
      <c r="AQ318">
        <v>0</v>
      </c>
      <c r="AR318">
        <v>0</v>
      </c>
      <c r="AS318" s="2">
        <v>645000</v>
      </c>
      <c r="AT318" s="2">
        <v>-219563</v>
      </c>
      <c r="AU318" s="2">
        <v>5752</v>
      </c>
      <c r="AV318" s="2">
        <v>95819548</v>
      </c>
      <c r="AW318" s="2">
        <v>121470450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 s="2">
        <v>0</v>
      </c>
      <c r="BE318" s="2">
        <v>0</v>
      </c>
      <c r="BF318" s="2">
        <v>0</v>
      </c>
      <c r="BG318">
        <v>9</v>
      </c>
      <c r="BH318" s="2">
        <v>294043</v>
      </c>
      <c r="BI318" s="2">
        <v>383800</v>
      </c>
      <c r="BJ318">
        <v>0</v>
      </c>
      <c r="BK318" s="2">
        <v>-86228</v>
      </c>
      <c r="BL318" s="2">
        <v>-138600</v>
      </c>
      <c r="BM318" s="2">
        <v>20212560</v>
      </c>
      <c r="BN318" s="2">
        <v>21038300</v>
      </c>
      <c r="BO318" s="2">
        <v>13771203</v>
      </c>
      <c r="BP318" s="2">
        <v>19495100</v>
      </c>
      <c r="BQ318" s="2">
        <v>32090698</v>
      </c>
      <c r="BR318" s="2">
        <v>43697550</v>
      </c>
      <c r="BS318" s="2">
        <v>26487854</v>
      </c>
      <c r="BT318" s="2">
        <v>32638500</v>
      </c>
      <c r="BU318" s="3">
        <v>44411</v>
      </c>
      <c r="BV318" s="3">
        <v>44411</v>
      </c>
      <c r="BW318" s="3">
        <v>44412</v>
      </c>
      <c r="BX318">
        <v>5752</v>
      </c>
      <c r="BY318">
        <v>5752</v>
      </c>
      <c r="BZ318" t="s">
        <v>88</v>
      </c>
      <c r="CA318">
        <v>0</v>
      </c>
      <c r="CB318">
        <v>0</v>
      </c>
      <c r="CC318">
        <v>0</v>
      </c>
    </row>
    <row r="319" spans="1:81" x14ac:dyDescent="0.25">
      <c r="A319" t="s">
        <v>269</v>
      </c>
      <c r="B319" t="s">
        <v>270</v>
      </c>
      <c r="C319" t="s">
        <v>103</v>
      </c>
      <c r="D319" t="s">
        <v>271</v>
      </c>
      <c r="E319" t="s">
        <v>93</v>
      </c>
      <c r="F319" t="s">
        <v>84</v>
      </c>
      <c r="G319" t="s">
        <v>248</v>
      </c>
      <c r="H319" t="s">
        <v>272</v>
      </c>
      <c r="I319" t="s">
        <v>273</v>
      </c>
      <c r="J319" t="s">
        <v>88</v>
      </c>
      <c r="K319" t="s">
        <v>88</v>
      </c>
      <c r="L319" t="s">
        <v>99</v>
      </c>
      <c r="M319">
        <f t="shared" si="14"/>
        <v>11161</v>
      </c>
      <c r="N319" t="str">
        <f>VLOOKUP(M319,[1]data1!$G$2:$H$10,2,FALSE)</f>
        <v>M6A</v>
      </c>
      <c r="O319" t="s">
        <v>578</v>
      </c>
      <c r="P319" t="str">
        <f t="shared" si="12"/>
        <v>S057M6A</v>
      </c>
      <c r="Q319">
        <v>0</v>
      </c>
      <c r="R319">
        <v>0</v>
      </c>
      <c r="S319">
        <f t="shared" si="13"/>
        <v>0</v>
      </c>
      <c r="T319" t="s">
        <v>274</v>
      </c>
      <c r="U319">
        <v>11161</v>
      </c>
      <c r="V319">
        <v>0</v>
      </c>
      <c r="W319">
        <v>0</v>
      </c>
      <c r="X319">
        <v>37</v>
      </c>
      <c r="Y319" s="2">
        <v>567500</v>
      </c>
      <c r="Z319" s="2">
        <v>555000</v>
      </c>
      <c r="AA319">
        <v>0</v>
      </c>
      <c r="AB319" s="2">
        <v>0</v>
      </c>
      <c r="AC319" s="2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2">
        <v>0</v>
      </c>
      <c r="AM319" s="2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 s="2">
        <v>0</v>
      </c>
      <c r="AT319" s="2">
        <v>0</v>
      </c>
      <c r="AU319">
        <v>37</v>
      </c>
      <c r="AV319" s="2">
        <v>567500</v>
      </c>
      <c r="AW319" s="2">
        <v>555000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 s="2">
        <v>567500</v>
      </c>
      <c r="BT319" s="2">
        <v>555000</v>
      </c>
      <c r="BU319" s="3">
        <v>44304</v>
      </c>
      <c r="BV319" s="3">
        <v>44225</v>
      </c>
      <c r="BW319" s="3">
        <v>44412</v>
      </c>
      <c r="BX319">
        <v>37</v>
      </c>
      <c r="BY319">
        <v>37</v>
      </c>
      <c r="BZ319" t="s">
        <v>251</v>
      </c>
      <c r="CA319">
        <v>0</v>
      </c>
      <c r="CB319">
        <v>0</v>
      </c>
      <c r="CC319">
        <v>0</v>
      </c>
    </row>
    <row r="320" spans="1:81" x14ac:dyDescent="0.25">
      <c r="A320" t="s">
        <v>269</v>
      </c>
      <c r="B320" t="s">
        <v>270</v>
      </c>
      <c r="C320" t="s">
        <v>103</v>
      </c>
      <c r="D320" t="s">
        <v>271</v>
      </c>
      <c r="E320" t="s">
        <v>93</v>
      </c>
      <c r="F320" t="s">
        <v>84</v>
      </c>
      <c r="G320" t="s">
        <v>248</v>
      </c>
      <c r="H320" t="s">
        <v>272</v>
      </c>
      <c r="I320" t="s">
        <v>273</v>
      </c>
      <c r="J320" t="s">
        <v>88</v>
      </c>
      <c r="K320" t="s">
        <v>88</v>
      </c>
      <c r="L320" t="s">
        <v>99</v>
      </c>
      <c r="M320">
        <f t="shared" si="14"/>
        <v>11162</v>
      </c>
      <c r="N320" t="str">
        <f>VLOOKUP(M320,[1]data1!$G$2:$H$10,2,FALSE)</f>
        <v>M6B</v>
      </c>
      <c r="O320" t="s">
        <v>578</v>
      </c>
      <c r="P320" t="str">
        <f t="shared" si="12"/>
        <v>S057M6B</v>
      </c>
      <c r="Q320">
        <v>0</v>
      </c>
      <c r="R320">
        <v>0</v>
      </c>
      <c r="S320">
        <f t="shared" si="13"/>
        <v>0</v>
      </c>
      <c r="T320" t="s">
        <v>274</v>
      </c>
      <c r="U320">
        <v>11162</v>
      </c>
      <c r="V320">
        <v>0</v>
      </c>
      <c r="W320">
        <v>0</v>
      </c>
      <c r="X320">
        <v>8</v>
      </c>
      <c r="Y320" s="2">
        <v>26400</v>
      </c>
      <c r="Z320" s="2">
        <v>31200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8</v>
      </c>
      <c r="AV320" s="2">
        <v>26400</v>
      </c>
      <c r="AW320" s="2">
        <v>31200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 s="2">
        <v>26400</v>
      </c>
      <c r="BT320" s="2">
        <v>31200</v>
      </c>
      <c r="BU320" s="3">
        <v>44201</v>
      </c>
      <c r="BV320" s="3">
        <v>44094</v>
      </c>
      <c r="BW320" s="3">
        <v>44412</v>
      </c>
      <c r="BX320">
        <v>8</v>
      </c>
      <c r="BY320">
        <v>8</v>
      </c>
      <c r="BZ320" t="s">
        <v>251</v>
      </c>
      <c r="CA320">
        <v>0</v>
      </c>
      <c r="CB320">
        <v>0</v>
      </c>
      <c r="CC320">
        <v>0</v>
      </c>
    </row>
    <row r="321" spans="1:81" x14ac:dyDescent="0.25">
      <c r="A321" t="s">
        <v>269</v>
      </c>
      <c r="B321" t="s">
        <v>270</v>
      </c>
      <c r="C321" t="s">
        <v>103</v>
      </c>
      <c r="D321" t="s">
        <v>271</v>
      </c>
      <c r="E321" t="s">
        <v>93</v>
      </c>
      <c r="F321" t="s">
        <v>84</v>
      </c>
      <c r="G321" t="s">
        <v>248</v>
      </c>
      <c r="H321" t="s">
        <v>272</v>
      </c>
      <c r="I321" t="s">
        <v>273</v>
      </c>
      <c r="J321" t="s">
        <v>88</v>
      </c>
      <c r="K321" t="s">
        <v>88</v>
      </c>
      <c r="L321" t="s">
        <v>99</v>
      </c>
      <c r="M321">
        <f t="shared" si="14"/>
        <v>11171</v>
      </c>
      <c r="N321" t="str">
        <f>VLOOKUP(M321,[1]data1!$G$2:$H$10,2,FALSE)</f>
        <v>M7A</v>
      </c>
      <c r="O321" t="s">
        <v>578</v>
      </c>
      <c r="P321" t="str">
        <f t="shared" si="12"/>
        <v>S057M7A</v>
      </c>
      <c r="Q321">
        <v>0</v>
      </c>
      <c r="R321">
        <v>0</v>
      </c>
      <c r="S321">
        <f t="shared" si="13"/>
        <v>0</v>
      </c>
      <c r="T321" t="s">
        <v>274</v>
      </c>
      <c r="U321">
        <v>11171</v>
      </c>
      <c r="V321">
        <v>0</v>
      </c>
      <c r="W321">
        <v>0</v>
      </c>
      <c r="X321">
        <v>146</v>
      </c>
      <c r="Y321" s="2">
        <v>2443000</v>
      </c>
      <c r="Z321" s="2">
        <v>2021400</v>
      </c>
      <c r="AA321">
        <v>0</v>
      </c>
      <c r="AB321" s="2">
        <v>0</v>
      </c>
      <c r="AC321" s="2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2">
        <v>0</v>
      </c>
      <c r="AM321" s="2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 s="2">
        <v>0</v>
      </c>
      <c r="AT321" s="2">
        <v>0</v>
      </c>
      <c r="AU321">
        <v>146</v>
      </c>
      <c r="AV321" s="2">
        <v>2443000</v>
      </c>
      <c r="AW321" s="2">
        <v>2021400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 s="2">
        <v>2443000</v>
      </c>
      <c r="BT321" s="2">
        <v>2021400</v>
      </c>
      <c r="BU321" s="3">
        <v>44366</v>
      </c>
      <c r="BV321" s="3">
        <v>44163</v>
      </c>
      <c r="BW321" s="3">
        <v>44412</v>
      </c>
      <c r="BX321">
        <v>146</v>
      </c>
      <c r="BY321">
        <v>146</v>
      </c>
      <c r="BZ321" t="s">
        <v>251</v>
      </c>
      <c r="CA321">
        <v>0</v>
      </c>
      <c r="CB321">
        <v>0</v>
      </c>
      <c r="CC321">
        <v>0</v>
      </c>
    </row>
    <row r="322" spans="1:81" x14ac:dyDescent="0.25">
      <c r="A322" t="s">
        <v>269</v>
      </c>
      <c r="B322" t="s">
        <v>270</v>
      </c>
      <c r="C322" t="s">
        <v>103</v>
      </c>
      <c r="D322" t="s">
        <v>271</v>
      </c>
      <c r="E322" t="s">
        <v>93</v>
      </c>
      <c r="F322" t="s">
        <v>84</v>
      </c>
      <c r="G322" t="s">
        <v>248</v>
      </c>
      <c r="H322" t="s">
        <v>272</v>
      </c>
      <c r="I322" t="s">
        <v>273</v>
      </c>
      <c r="J322" t="s">
        <v>88</v>
      </c>
      <c r="K322" t="s">
        <v>88</v>
      </c>
      <c r="L322" t="s">
        <v>99</v>
      </c>
      <c r="M322">
        <f t="shared" si="14"/>
        <v>11172</v>
      </c>
      <c r="N322" t="str">
        <f>VLOOKUP(M322,[1]data1!$G$2:$H$10,2,FALSE)</f>
        <v>M7B</v>
      </c>
      <c r="O322" t="s">
        <v>578</v>
      </c>
      <c r="P322" t="str">
        <f t="shared" ref="P322:P385" si="15">CONCATENATE(B322,N322)</f>
        <v>S057M7B</v>
      </c>
      <c r="Q322">
        <v>0</v>
      </c>
      <c r="R322">
        <v>0</v>
      </c>
      <c r="S322">
        <f t="shared" ref="S322:S385" si="16">SUM(Q322:R322)</f>
        <v>0</v>
      </c>
      <c r="T322" t="s">
        <v>274</v>
      </c>
      <c r="U322">
        <v>11172</v>
      </c>
      <c r="V322">
        <v>0</v>
      </c>
      <c r="W322">
        <v>0</v>
      </c>
      <c r="X322">
        <v>104</v>
      </c>
      <c r="Y322" s="2">
        <v>1585200</v>
      </c>
      <c r="Z322" s="2">
        <v>3153600</v>
      </c>
      <c r="AA322">
        <v>0</v>
      </c>
      <c r="AB322" s="2">
        <v>0</v>
      </c>
      <c r="AC322" s="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 s="2">
        <v>0</v>
      </c>
      <c r="AT322" s="2">
        <v>0</v>
      </c>
      <c r="AU322">
        <v>104</v>
      </c>
      <c r="AV322" s="2">
        <v>1585200</v>
      </c>
      <c r="AW322" s="2">
        <v>3153600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 s="2">
        <v>1585200</v>
      </c>
      <c r="BT322" s="2">
        <v>3153600</v>
      </c>
      <c r="BU322" s="3">
        <v>44338</v>
      </c>
      <c r="BV322" s="3">
        <v>44094</v>
      </c>
      <c r="BW322" s="3">
        <v>44412</v>
      </c>
      <c r="BX322">
        <v>104</v>
      </c>
      <c r="BY322">
        <v>104</v>
      </c>
      <c r="BZ322" t="s">
        <v>251</v>
      </c>
      <c r="CA322">
        <v>0</v>
      </c>
      <c r="CB322">
        <v>0</v>
      </c>
      <c r="CC322">
        <v>0</v>
      </c>
    </row>
    <row r="323" spans="1:81" x14ac:dyDescent="0.25">
      <c r="A323" t="s">
        <v>269</v>
      </c>
      <c r="B323" t="s">
        <v>270</v>
      </c>
      <c r="C323" t="s">
        <v>103</v>
      </c>
      <c r="D323" t="s">
        <v>271</v>
      </c>
      <c r="E323" t="s">
        <v>93</v>
      </c>
      <c r="F323" t="s">
        <v>84</v>
      </c>
      <c r="G323" t="s">
        <v>248</v>
      </c>
      <c r="H323" t="s">
        <v>272</v>
      </c>
      <c r="I323" t="s">
        <v>273</v>
      </c>
      <c r="J323" t="s">
        <v>88</v>
      </c>
      <c r="K323" t="s">
        <v>88</v>
      </c>
      <c r="L323" t="s">
        <v>99</v>
      </c>
      <c r="M323">
        <f t="shared" ref="M323:M386" si="17">U323</f>
        <v>11281</v>
      </c>
      <c r="N323" t="str">
        <f>VLOOKUP(M323,[1]data1!$G$2:$H$10,2,FALSE)</f>
        <v>M8A</v>
      </c>
      <c r="O323" t="s">
        <v>579</v>
      </c>
      <c r="P323" t="str">
        <f t="shared" si="15"/>
        <v>S057M8A</v>
      </c>
      <c r="Q323">
        <v>0</v>
      </c>
      <c r="R323">
        <v>0</v>
      </c>
      <c r="S323">
        <f t="shared" si="16"/>
        <v>0</v>
      </c>
      <c r="T323" t="s">
        <v>274</v>
      </c>
      <c r="U323">
        <v>11281</v>
      </c>
      <c r="V323">
        <v>0</v>
      </c>
      <c r="W323">
        <v>0</v>
      </c>
      <c r="X323">
        <v>567</v>
      </c>
      <c r="Y323" s="2">
        <v>2733863</v>
      </c>
      <c r="Z323" s="2">
        <v>3727300</v>
      </c>
      <c r="AA323">
        <v>4</v>
      </c>
      <c r="AB323" s="2">
        <v>12364</v>
      </c>
      <c r="AC323" s="2">
        <v>13600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 s="2">
        <v>0</v>
      </c>
      <c r="AT323" s="2">
        <v>3356</v>
      </c>
      <c r="AU323">
        <v>564</v>
      </c>
      <c r="AV323" s="2">
        <v>2727106</v>
      </c>
      <c r="AW323" s="2">
        <v>3717100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 s="2">
        <v>2727106</v>
      </c>
      <c r="BT323" s="2">
        <v>3717100</v>
      </c>
      <c r="BU323" s="3">
        <v>44411</v>
      </c>
      <c r="BV323" s="3">
        <v>44141</v>
      </c>
      <c r="BW323" s="3">
        <v>44412</v>
      </c>
      <c r="BX323">
        <v>564</v>
      </c>
      <c r="BY323">
        <v>564</v>
      </c>
      <c r="BZ323" t="s">
        <v>251</v>
      </c>
      <c r="CA323">
        <v>0</v>
      </c>
      <c r="CB323">
        <v>0</v>
      </c>
      <c r="CC323">
        <v>0</v>
      </c>
    </row>
    <row r="324" spans="1:81" x14ac:dyDescent="0.25">
      <c r="A324" t="s">
        <v>269</v>
      </c>
      <c r="B324" t="s">
        <v>270</v>
      </c>
      <c r="C324" t="s">
        <v>103</v>
      </c>
      <c r="D324" t="s">
        <v>271</v>
      </c>
      <c r="E324" t="s">
        <v>93</v>
      </c>
      <c r="F324" t="s">
        <v>84</v>
      </c>
      <c r="G324" t="s">
        <v>248</v>
      </c>
      <c r="H324" t="s">
        <v>272</v>
      </c>
      <c r="I324" t="s">
        <v>273</v>
      </c>
      <c r="J324" t="s">
        <v>88</v>
      </c>
      <c r="K324" t="s">
        <v>88</v>
      </c>
      <c r="L324" t="s">
        <v>99</v>
      </c>
      <c r="M324">
        <f t="shared" si="17"/>
        <v>11282</v>
      </c>
      <c r="N324" t="str">
        <f>VLOOKUP(M324,[1]data1!$G$2:$H$10,2,FALSE)</f>
        <v>M8B</v>
      </c>
      <c r="O324" t="s">
        <v>579</v>
      </c>
      <c r="P324" t="str">
        <f t="shared" si="15"/>
        <v>S057M8B</v>
      </c>
      <c r="Q324">
        <v>0</v>
      </c>
      <c r="R324">
        <v>0</v>
      </c>
      <c r="S324">
        <f t="shared" si="16"/>
        <v>0</v>
      </c>
      <c r="T324" t="s">
        <v>274</v>
      </c>
      <c r="U324">
        <v>11282</v>
      </c>
      <c r="V324">
        <v>0</v>
      </c>
      <c r="W324">
        <v>0</v>
      </c>
      <c r="X324">
        <v>-23</v>
      </c>
      <c r="Y324" s="2">
        <v>-435531</v>
      </c>
      <c r="Z324" s="2">
        <v>-150700</v>
      </c>
      <c r="AA324">
        <v>0</v>
      </c>
      <c r="AB324" s="2">
        <v>0</v>
      </c>
      <c r="AC324" s="2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s="2">
        <v>0</v>
      </c>
      <c r="AT324" s="2">
        <v>0</v>
      </c>
      <c r="AU324">
        <v>-23</v>
      </c>
      <c r="AV324" s="2">
        <v>-435531</v>
      </c>
      <c r="AW324" s="2">
        <v>-150700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-435531</v>
      </c>
      <c r="BT324" s="2">
        <v>-150700</v>
      </c>
      <c r="BU324" s="3">
        <v>44387</v>
      </c>
      <c r="BV324" s="3">
        <v>44208</v>
      </c>
      <c r="BW324" s="3">
        <v>44412</v>
      </c>
      <c r="BX324">
        <v>-23</v>
      </c>
      <c r="BY324">
        <v>-23</v>
      </c>
      <c r="BZ324" t="s">
        <v>251</v>
      </c>
      <c r="CA324">
        <v>0</v>
      </c>
      <c r="CB324">
        <v>0</v>
      </c>
      <c r="CC324">
        <v>0</v>
      </c>
    </row>
    <row r="325" spans="1:81" x14ac:dyDescent="0.25">
      <c r="A325" t="s">
        <v>269</v>
      </c>
      <c r="B325" t="s">
        <v>270</v>
      </c>
      <c r="C325" t="s">
        <v>103</v>
      </c>
      <c r="D325" t="s">
        <v>271</v>
      </c>
      <c r="E325" t="s">
        <v>93</v>
      </c>
      <c r="F325" t="s">
        <v>84</v>
      </c>
      <c r="G325" t="s">
        <v>248</v>
      </c>
      <c r="H325" t="s">
        <v>272</v>
      </c>
      <c r="I325" t="s">
        <v>273</v>
      </c>
      <c r="J325" t="s">
        <v>88</v>
      </c>
      <c r="K325" t="s">
        <v>88</v>
      </c>
      <c r="L325" t="s">
        <v>99</v>
      </c>
      <c r="M325">
        <f t="shared" si="17"/>
        <v>11283</v>
      </c>
      <c r="N325" t="str">
        <f>VLOOKUP(M325,[1]data1!$G$2:$H$10,2,FALSE)</f>
        <v>M8C</v>
      </c>
      <c r="O325" t="s">
        <v>579</v>
      </c>
      <c r="P325" t="str">
        <f t="shared" si="15"/>
        <v>S057M8C</v>
      </c>
      <c r="Q325">
        <v>0</v>
      </c>
      <c r="R325">
        <v>0</v>
      </c>
      <c r="S325">
        <f t="shared" si="16"/>
        <v>0</v>
      </c>
      <c r="T325" t="s">
        <v>274</v>
      </c>
      <c r="U325">
        <v>11283</v>
      </c>
      <c r="V325">
        <v>0</v>
      </c>
      <c r="W325">
        <v>0</v>
      </c>
      <c r="X325">
        <v>0</v>
      </c>
      <c r="Y325" s="2">
        <v>-5062</v>
      </c>
      <c r="Z325" s="2">
        <v>-6650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 s="2">
        <v>-5062</v>
      </c>
      <c r="AW325" s="2">
        <v>-6650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 s="2">
        <v>-5062</v>
      </c>
      <c r="BT325" s="2">
        <v>-6650</v>
      </c>
      <c r="BU325" s="3">
        <v>44270</v>
      </c>
      <c r="BV325" s="3">
        <v>44208</v>
      </c>
      <c r="BW325" s="3">
        <v>44412</v>
      </c>
      <c r="BX325">
        <v>0</v>
      </c>
      <c r="BY325">
        <v>0</v>
      </c>
      <c r="BZ325" t="s">
        <v>251</v>
      </c>
      <c r="CA325">
        <v>0</v>
      </c>
      <c r="CB325">
        <v>0</v>
      </c>
      <c r="CC325">
        <v>0</v>
      </c>
    </row>
    <row r="326" spans="1:81" x14ac:dyDescent="0.25">
      <c r="A326" t="s">
        <v>269</v>
      </c>
      <c r="B326" t="s">
        <v>270</v>
      </c>
      <c r="C326" t="s">
        <v>103</v>
      </c>
      <c r="D326" t="s">
        <v>271</v>
      </c>
      <c r="E326" t="s">
        <v>93</v>
      </c>
      <c r="F326" t="s">
        <v>84</v>
      </c>
      <c r="G326" t="s">
        <v>248</v>
      </c>
      <c r="H326" t="s">
        <v>272</v>
      </c>
      <c r="I326" t="s">
        <v>273</v>
      </c>
      <c r="J326" t="s">
        <v>88</v>
      </c>
      <c r="K326" t="s">
        <v>88</v>
      </c>
      <c r="L326" t="s">
        <v>99</v>
      </c>
      <c r="M326">
        <f t="shared" si="17"/>
        <v>11384</v>
      </c>
      <c r="N326" t="str">
        <f>VLOOKUP(M326,[1]data1!$G$2:$H$10,2,FALSE)</f>
        <v>M8D</v>
      </c>
      <c r="O326" t="s">
        <v>579</v>
      </c>
      <c r="P326" t="str">
        <f t="shared" si="15"/>
        <v>S057M8D</v>
      </c>
      <c r="Q326">
        <v>0</v>
      </c>
      <c r="R326">
        <v>0</v>
      </c>
      <c r="S326">
        <f t="shared" si="16"/>
        <v>0</v>
      </c>
      <c r="T326" t="s">
        <v>274</v>
      </c>
      <c r="U326">
        <v>11384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 s="3">
        <v>44270</v>
      </c>
      <c r="BV326" s="3">
        <v>44208</v>
      </c>
      <c r="BW326" s="3">
        <v>44412</v>
      </c>
      <c r="BX326">
        <v>0</v>
      </c>
      <c r="BY326">
        <v>0</v>
      </c>
      <c r="BZ326" t="s">
        <v>251</v>
      </c>
      <c r="CA326">
        <v>0</v>
      </c>
      <c r="CB326">
        <v>0</v>
      </c>
      <c r="CC326">
        <v>0</v>
      </c>
    </row>
    <row r="327" spans="1:81" x14ac:dyDescent="0.25">
      <c r="A327" t="s">
        <v>275</v>
      </c>
      <c r="B327" t="s">
        <v>276</v>
      </c>
      <c r="C327" t="s">
        <v>81</v>
      </c>
      <c r="D327" t="s">
        <v>277</v>
      </c>
      <c r="E327" t="s">
        <v>93</v>
      </c>
      <c r="F327" t="s">
        <v>84</v>
      </c>
      <c r="G327" t="s">
        <v>209</v>
      </c>
      <c r="H327" t="s">
        <v>210</v>
      </c>
      <c r="I327" t="s">
        <v>211</v>
      </c>
      <c r="J327" t="s">
        <v>199</v>
      </c>
      <c r="K327" t="s">
        <v>278</v>
      </c>
      <c r="L327" t="s">
        <v>99</v>
      </c>
      <c r="M327">
        <f t="shared" si="17"/>
        <v>11161</v>
      </c>
      <c r="N327" t="str">
        <f>VLOOKUP(M327,[1]data1!$G$2:$H$10,2,FALSE)</f>
        <v>M6A</v>
      </c>
      <c r="O327" t="s">
        <v>578</v>
      </c>
      <c r="P327" t="str">
        <f t="shared" si="15"/>
        <v>S058M6A</v>
      </c>
      <c r="Q327">
        <v>8300000</v>
      </c>
      <c r="R327">
        <v>2100000</v>
      </c>
      <c r="S327">
        <f t="shared" si="16"/>
        <v>10400000</v>
      </c>
      <c r="T327" t="s">
        <v>279</v>
      </c>
      <c r="U327">
        <v>11161</v>
      </c>
      <c r="V327" s="2">
        <v>9100000</v>
      </c>
      <c r="W327" s="2">
        <v>13000000</v>
      </c>
      <c r="X327" s="2">
        <v>3036</v>
      </c>
      <c r="Y327" s="2">
        <v>99357169</v>
      </c>
      <c r="Z327" s="2">
        <v>190838330</v>
      </c>
      <c r="AA327" s="2">
        <v>16</v>
      </c>
      <c r="AB327" s="2">
        <v>672980</v>
      </c>
      <c r="AC327" s="2">
        <v>1043400</v>
      </c>
      <c r="AD327">
        <v>0</v>
      </c>
      <c r="AE327">
        <v>0</v>
      </c>
      <c r="AF327">
        <v>0</v>
      </c>
      <c r="AG327">
        <v>0</v>
      </c>
      <c r="AH327">
        <v>0</v>
      </c>
      <c r="AI327" s="2">
        <v>0</v>
      </c>
      <c r="AJ327" s="2">
        <v>0</v>
      </c>
      <c r="AK327">
        <v>0</v>
      </c>
      <c r="AL327" s="2">
        <v>0</v>
      </c>
      <c r="AM327" s="2">
        <v>0</v>
      </c>
      <c r="AN327">
        <v>0</v>
      </c>
      <c r="AO327" s="2">
        <v>0</v>
      </c>
      <c r="AP327" s="2">
        <v>0</v>
      </c>
      <c r="AQ327">
        <v>0</v>
      </c>
      <c r="AR327">
        <v>0</v>
      </c>
      <c r="AS327" s="2">
        <v>303120</v>
      </c>
      <c r="AT327" s="2">
        <v>142059</v>
      </c>
      <c r="AU327" s="2">
        <v>3031</v>
      </c>
      <c r="AV327" s="2">
        <v>99191515</v>
      </c>
      <c r="AW327" s="2">
        <v>190517630</v>
      </c>
      <c r="AX327">
        <v>0</v>
      </c>
      <c r="AY327" s="2">
        <v>0</v>
      </c>
      <c r="AZ327" s="2">
        <v>0</v>
      </c>
      <c r="BA327">
        <v>0</v>
      </c>
      <c r="BB327" s="2">
        <v>0</v>
      </c>
      <c r="BC327" s="2">
        <v>0</v>
      </c>
      <c r="BD327">
        <v>0</v>
      </c>
      <c r="BE327">
        <v>0</v>
      </c>
      <c r="BF327">
        <v>0</v>
      </c>
      <c r="BG327">
        <v>0</v>
      </c>
      <c r="BH327" s="2">
        <v>0</v>
      </c>
      <c r="BI327" s="2">
        <v>0</v>
      </c>
      <c r="BJ327">
        <v>0</v>
      </c>
      <c r="BK327" s="2">
        <v>0</v>
      </c>
      <c r="BL327" s="2">
        <v>0</v>
      </c>
      <c r="BM327" s="2">
        <v>41916974</v>
      </c>
      <c r="BN327" s="2">
        <v>80340380</v>
      </c>
      <c r="BO327" s="2">
        <v>13436587</v>
      </c>
      <c r="BP327" s="2">
        <v>25379000</v>
      </c>
      <c r="BQ327" s="2">
        <v>9093329</v>
      </c>
      <c r="BR327" s="2">
        <v>19654100</v>
      </c>
      <c r="BS327" s="2">
        <v>34744625</v>
      </c>
      <c r="BT327" s="2">
        <v>65144150</v>
      </c>
      <c r="BU327" s="3">
        <v>44411</v>
      </c>
      <c r="BV327" s="3">
        <v>44408</v>
      </c>
      <c r="BW327" s="3">
        <v>44412</v>
      </c>
      <c r="BX327">
        <v>3031</v>
      </c>
      <c r="BY327">
        <v>3031</v>
      </c>
      <c r="BZ327" t="s">
        <v>278</v>
      </c>
      <c r="CA327">
        <v>0</v>
      </c>
      <c r="CB327" s="2">
        <v>0</v>
      </c>
      <c r="CC327" s="2">
        <v>0</v>
      </c>
    </row>
    <row r="328" spans="1:81" x14ac:dyDescent="0.25">
      <c r="A328" t="s">
        <v>275</v>
      </c>
      <c r="B328" t="s">
        <v>276</v>
      </c>
      <c r="C328" t="s">
        <v>81</v>
      </c>
      <c r="D328" t="s">
        <v>277</v>
      </c>
      <c r="E328" t="s">
        <v>93</v>
      </c>
      <c r="F328" t="s">
        <v>84</v>
      </c>
      <c r="G328" t="s">
        <v>209</v>
      </c>
      <c r="H328" t="s">
        <v>210</v>
      </c>
      <c r="I328" t="s">
        <v>211</v>
      </c>
      <c r="J328" t="s">
        <v>199</v>
      </c>
      <c r="K328" t="s">
        <v>278</v>
      </c>
      <c r="L328" t="s">
        <v>99</v>
      </c>
      <c r="M328">
        <f t="shared" si="17"/>
        <v>11162</v>
      </c>
      <c r="N328" t="str">
        <f>VLOOKUP(M328,[1]data1!$G$2:$H$10,2,FALSE)</f>
        <v>M6B</v>
      </c>
      <c r="O328" t="s">
        <v>578</v>
      </c>
      <c r="P328" t="str">
        <f t="shared" si="15"/>
        <v>S058M6B</v>
      </c>
      <c r="Q328">
        <v>2900000</v>
      </c>
      <c r="R328">
        <v>500000</v>
      </c>
      <c r="S328">
        <f t="shared" si="16"/>
        <v>3400000</v>
      </c>
      <c r="T328" t="s">
        <v>279</v>
      </c>
      <c r="U328">
        <v>11162</v>
      </c>
      <c r="V328" s="2">
        <v>3220000</v>
      </c>
      <c r="W328" s="2">
        <v>4600000</v>
      </c>
      <c r="X328" s="2">
        <v>5302</v>
      </c>
      <c r="Y328" s="2">
        <v>91838139</v>
      </c>
      <c r="Z328" s="2">
        <v>142850909</v>
      </c>
      <c r="AA328">
        <v>10</v>
      </c>
      <c r="AB328" s="2">
        <v>180909</v>
      </c>
      <c r="AC328" s="2">
        <v>199000</v>
      </c>
      <c r="AD328">
        <v>0</v>
      </c>
      <c r="AE328">
        <v>0</v>
      </c>
      <c r="AF328">
        <v>0</v>
      </c>
      <c r="AG328">
        <v>0</v>
      </c>
      <c r="AH328" s="2">
        <v>0</v>
      </c>
      <c r="AI328" s="2">
        <v>0</v>
      </c>
      <c r="AJ328" s="2">
        <v>0</v>
      </c>
      <c r="AK328">
        <v>0</v>
      </c>
      <c r="AL328">
        <v>0</v>
      </c>
      <c r="AM328">
        <v>0</v>
      </c>
      <c r="AN328">
        <v>0</v>
      </c>
      <c r="AO328" s="2">
        <v>0</v>
      </c>
      <c r="AP328" s="2">
        <v>0</v>
      </c>
      <c r="AQ328">
        <v>0</v>
      </c>
      <c r="AR328">
        <v>0</v>
      </c>
      <c r="AS328" s="2">
        <v>0</v>
      </c>
      <c r="AT328" s="2">
        <v>72596</v>
      </c>
      <c r="AU328" s="2">
        <v>5301</v>
      </c>
      <c r="AV328" s="2">
        <v>91812819</v>
      </c>
      <c r="AW328" s="2">
        <v>142798909</v>
      </c>
      <c r="AX328">
        <v>0</v>
      </c>
      <c r="AY328" s="2">
        <v>0</v>
      </c>
      <c r="AZ328" s="2">
        <v>0</v>
      </c>
      <c r="BA328">
        <v>0</v>
      </c>
      <c r="BB328" s="2">
        <v>0</v>
      </c>
      <c r="BC328" s="2">
        <v>0</v>
      </c>
      <c r="BD328">
        <v>0</v>
      </c>
      <c r="BE328">
        <v>0</v>
      </c>
      <c r="BF328">
        <v>0</v>
      </c>
      <c r="BG328">
        <v>0</v>
      </c>
      <c r="BH328" s="2">
        <v>0</v>
      </c>
      <c r="BI328" s="2">
        <v>0</v>
      </c>
      <c r="BJ328">
        <v>0</v>
      </c>
      <c r="BK328" s="2">
        <v>0</v>
      </c>
      <c r="BL328" s="2">
        <v>0</v>
      </c>
      <c r="BM328" s="2">
        <v>34038438</v>
      </c>
      <c r="BN328" s="2">
        <v>66655900</v>
      </c>
      <c r="BO328" s="2">
        <v>2860026</v>
      </c>
      <c r="BP328" s="2">
        <v>5343800</v>
      </c>
      <c r="BQ328" s="2">
        <v>12130836</v>
      </c>
      <c r="BR328" s="2">
        <v>19426300</v>
      </c>
      <c r="BS328" s="2">
        <v>42783519</v>
      </c>
      <c r="BT328" s="2">
        <v>51372909</v>
      </c>
      <c r="BU328" s="3">
        <v>44410</v>
      </c>
      <c r="BV328" s="3">
        <v>44408</v>
      </c>
      <c r="BW328" s="3">
        <v>44412</v>
      </c>
      <c r="BX328">
        <v>5301</v>
      </c>
      <c r="BY328">
        <v>5301</v>
      </c>
      <c r="BZ328" t="s">
        <v>278</v>
      </c>
      <c r="CA328">
        <v>0</v>
      </c>
      <c r="CB328" s="2">
        <v>0</v>
      </c>
      <c r="CC328" s="2">
        <v>0</v>
      </c>
    </row>
    <row r="329" spans="1:81" x14ac:dyDescent="0.25">
      <c r="A329" t="s">
        <v>275</v>
      </c>
      <c r="B329" t="s">
        <v>276</v>
      </c>
      <c r="C329" t="s">
        <v>81</v>
      </c>
      <c r="D329" t="s">
        <v>277</v>
      </c>
      <c r="E329" t="s">
        <v>93</v>
      </c>
      <c r="F329" t="s">
        <v>84</v>
      </c>
      <c r="G329" t="s">
        <v>209</v>
      </c>
      <c r="H329" t="s">
        <v>210</v>
      </c>
      <c r="I329" t="s">
        <v>211</v>
      </c>
      <c r="J329" t="s">
        <v>199</v>
      </c>
      <c r="K329" t="s">
        <v>278</v>
      </c>
      <c r="L329" t="s">
        <v>99</v>
      </c>
      <c r="M329">
        <f t="shared" si="17"/>
        <v>11171</v>
      </c>
      <c r="N329" t="str">
        <f>VLOOKUP(M329,[1]data1!$G$2:$H$10,2,FALSE)</f>
        <v>M7A</v>
      </c>
      <c r="O329" t="s">
        <v>578</v>
      </c>
      <c r="P329" t="str">
        <f t="shared" si="15"/>
        <v>S058M7A</v>
      </c>
      <c r="Q329">
        <v>8200000</v>
      </c>
      <c r="R329">
        <v>2700000</v>
      </c>
      <c r="S329">
        <f t="shared" si="16"/>
        <v>10900000</v>
      </c>
      <c r="T329" t="s">
        <v>279</v>
      </c>
      <c r="U329">
        <v>11171</v>
      </c>
      <c r="V329" s="2">
        <v>9000000</v>
      </c>
      <c r="W329" s="2">
        <v>12000000</v>
      </c>
      <c r="X329" s="2">
        <v>3060</v>
      </c>
      <c r="Y329" s="2">
        <v>95609008</v>
      </c>
      <c r="Z329" s="2">
        <v>175790800</v>
      </c>
      <c r="AA329">
        <v>16</v>
      </c>
      <c r="AB329" s="2">
        <v>804544</v>
      </c>
      <c r="AC329" s="2">
        <v>1198200</v>
      </c>
      <c r="AD329">
        <v>0</v>
      </c>
      <c r="AE329">
        <v>0</v>
      </c>
      <c r="AF329">
        <v>0</v>
      </c>
      <c r="AG329">
        <v>0</v>
      </c>
      <c r="AH329">
        <v>0</v>
      </c>
      <c r="AI329" s="2">
        <v>0</v>
      </c>
      <c r="AJ329" s="2">
        <v>0</v>
      </c>
      <c r="AK329">
        <v>0</v>
      </c>
      <c r="AL329" s="2">
        <v>0</v>
      </c>
      <c r="AM329" s="2">
        <v>0</v>
      </c>
      <c r="AN329">
        <v>0</v>
      </c>
      <c r="AO329" s="2">
        <v>0</v>
      </c>
      <c r="AP329" s="2">
        <v>0</v>
      </c>
      <c r="AQ329">
        <v>0</v>
      </c>
      <c r="AR329">
        <v>0</v>
      </c>
      <c r="AS329" s="2">
        <v>313200</v>
      </c>
      <c r="AT329" s="2">
        <v>189538</v>
      </c>
      <c r="AU329" s="2">
        <v>3056</v>
      </c>
      <c r="AV329" s="2">
        <v>95480420</v>
      </c>
      <c r="AW329" s="2">
        <v>175539400</v>
      </c>
      <c r="AX329">
        <v>0</v>
      </c>
      <c r="AY329" s="2">
        <v>0</v>
      </c>
      <c r="AZ329" s="2">
        <v>0</v>
      </c>
      <c r="BA329">
        <v>2</v>
      </c>
      <c r="BB329" s="2">
        <v>84526</v>
      </c>
      <c r="BC329" s="2">
        <v>188000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s="2">
        <v>57926104</v>
      </c>
      <c r="BN329" s="2">
        <v>110916900</v>
      </c>
      <c r="BO329" s="2">
        <v>15702131</v>
      </c>
      <c r="BP329" s="2">
        <v>29628500</v>
      </c>
      <c r="BQ329" s="2">
        <v>5810096</v>
      </c>
      <c r="BR329" s="2">
        <v>10861200</v>
      </c>
      <c r="BS329" s="2">
        <v>16042089</v>
      </c>
      <c r="BT329" s="2">
        <v>24132800</v>
      </c>
      <c r="BU329" s="3">
        <v>44411</v>
      </c>
      <c r="BV329" s="3">
        <v>44408</v>
      </c>
      <c r="BW329" s="3">
        <v>44412</v>
      </c>
      <c r="BX329">
        <v>3056</v>
      </c>
      <c r="BY329">
        <v>3056</v>
      </c>
      <c r="BZ329" t="s">
        <v>278</v>
      </c>
      <c r="CA329">
        <v>0</v>
      </c>
      <c r="CB329" s="2">
        <v>0</v>
      </c>
      <c r="CC329" s="2">
        <v>0</v>
      </c>
    </row>
    <row r="330" spans="1:81" x14ac:dyDescent="0.25">
      <c r="A330" t="s">
        <v>275</v>
      </c>
      <c r="B330" t="s">
        <v>276</v>
      </c>
      <c r="C330" t="s">
        <v>81</v>
      </c>
      <c r="D330" t="s">
        <v>277</v>
      </c>
      <c r="E330" t="s">
        <v>93</v>
      </c>
      <c r="F330" t="s">
        <v>84</v>
      </c>
      <c r="G330" t="s">
        <v>209</v>
      </c>
      <c r="H330" t="s">
        <v>210</v>
      </c>
      <c r="I330" t="s">
        <v>211</v>
      </c>
      <c r="J330" t="s">
        <v>199</v>
      </c>
      <c r="K330" t="s">
        <v>278</v>
      </c>
      <c r="L330" t="s">
        <v>99</v>
      </c>
      <c r="M330">
        <f t="shared" si="17"/>
        <v>11172</v>
      </c>
      <c r="N330" t="str">
        <f>VLOOKUP(M330,[1]data1!$G$2:$H$10,2,FALSE)</f>
        <v>M7B</v>
      </c>
      <c r="O330" t="s">
        <v>578</v>
      </c>
      <c r="P330" t="str">
        <f t="shared" si="15"/>
        <v>S058M7B</v>
      </c>
      <c r="Q330">
        <v>6000000</v>
      </c>
      <c r="R330">
        <v>0</v>
      </c>
      <c r="S330">
        <f t="shared" si="16"/>
        <v>6000000</v>
      </c>
      <c r="T330" t="s">
        <v>279</v>
      </c>
      <c r="U330">
        <v>11172</v>
      </c>
      <c r="V330" s="2">
        <v>6622000</v>
      </c>
      <c r="W330" s="2">
        <v>8600000</v>
      </c>
      <c r="X330" s="2">
        <v>6598</v>
      </c>
      <c r="Y330" s="2">
        <v>133532443</v>
      </c>
      <c r="Z330" s="2">
        <v>232702100</v>
      </c>
      <c r="AA330">
        <v>10</v>
      </c>
      <c r="AB330" s="2">
        <v>259090</v>
      </c>
      <c r="AC330" s="2">
        <v>356000</v>
      </c>
      <c r="AD330">
        <v>0</v>
      </c>
      <c r="AE330">
        <v>0</v>
      </c>
      <c r="AF330">
        <v>0</v>
      </c>
      <c r="AG330">
        <v>0</v>
      </c>
      <c r="AH330" s="2">
        <v>0</v>
      </c>
      <c r="AI330" s="2">
        <v>0</v>
      </c>
      <c r="AJ330" s="2">
        <v>0</v>
      </c>
      <c r="AK330">
        <v>0</v>
      </c>
      <c r="AL330">
        <v>0</v>
      </c>
      <c r="AM330">
        <v>0</v>
      </c>
      <c r="AN330">
        <v>0</v>
      </c>
      <c r="AO330" s="2">
        <v>0</v>
      </c>
      <c r="AP330" s="2">
        <v>0</v>
      </c>
      <c r="AQ330">
        <v>0</v>
      </c>
      <c r="AR330">
        <v>0</v>
      </c>
      <c r="AS330" s="2">
        <v>71000</v>
      </c>
      <c r="AT330" s="2">
        <v>93172</v>
      </c>
      <c r="AU330" s="2">
        <v>6593</v>
      </c>
      <c r="AV330" s="2">
        <v>133468287</v>
      </c>
      <c r="AW330" s="2">
        <v>232563100</v>
      </c>
      <c r="AX330">
        <v>0</v>
      </c>
      <c r="AY330" s="2">
        <v>0</v>
      </c>
      <c r="AZ330" s="2">
        <v>0</v>
      </c>
      <c r="BA330">
        <v>12</v>
      </c>
      <c r="BB330" s="2">
        <v>116664</v>
      </c>
      <c r="BC330" s="2">
        <v>264000</v>
      </c>
      <c r="BD330">
        <v>0</v>
      </c>
      <c r="BE330">
        <v>0</v>
      </c>
      <c r="BF330">
        <v>0</v>
      </c>
      <c r="BG330">
        <v>0</v>
      </c>
      <c r="BH330" s="2">
        <v>0</v>
      </c>
      <c r="BI330" s="2">
        <v>0</v>
      </c>
      <c r="BJ330">
        <v>0</v>
      </c>
      <c r="BK330" s="2">
        <v>0</v>
      </c>
      <c r="BL330" s="2">
        <v>0</v>
      </c>
      <c r="BM330" s="2">
        <v>39167139</v>
      </c>
      <c r="BN330" s="2">
        <v>76274300</v>
      </c>
      <c r="BO330" s="2">
        <v>41908034</v>
      </c>
      <c r="BP330" s="2">
        <v>75044300</v>
      </c>
      <c r="BQ330" s="2">
        <v>9449715</v>
      </c>
      <c r="BR330" s="2">
        <v>18280500</v>
      </c>
      <c r="BS330" s="2">
        <v>42943399</v>
      </c>
      <c r="BT330" s="2">
        <v>62964000</v>
      </c>
      <c r="BU330" s="3">
        <v>44411</v>
      </c>
      <c r="BV330" s="3">
        <v>44408</v>
      </c>
      <c r="BW330" s="3">
        <v>44412</v>
      </c>
      <c r="BX330">
        <v>6593</v>
      </c>
      <c r="BY330">
        <v>6593</v>
      </c>
      <c r="BZ330" t="s">
        <v>278</v>
      </c>
      <c r="CA330">
        <v>0</v>
      </c>
      <c r="CB330" s="2">
        <v>0</v>
      </c>
      <c r="CC330" s="2">
        <v>0</v>
      </c>
    </row>
    <row r="331" spans="1:81" x14ac:dyDescent="0.25">
      <c r="A331" t="s">
        <v>275</v>
      </c>
      <c r="B331" t="s">
        <v>276</v>
      </c>
      <c r="C331" t="s">
        <v>81</v>
      </c>
      <c r="D331" t="s">
        <v>277</v>
      </c>
      <c r="E331" t="s">
        <v>93</v>
      </c>
      <c r="F331" t="s">
        <v>84</v>
      </c>
      <c r="G331" t="s">
        <v>209</v>
      </c>
      <c r="H331" t="s">
        <v>210</v>
      </c>
      <c r="I331" t="s">
        <v>211</v>
      </c>
      <c r="J331" t="s">
        <v>199</v>
      </c>
      <c r="K331" t="s">
        <v>278</v>
      </c>
      <c r="L331" t="s">
        <v>99</v>
      </c>
      <c r="M331">
        <f t="shared" si="17"/>
        <v>11173</v>
      </c>
      <c r="N331" t="str">
        <f>VLOOKUP(M331,[1]data1!$G$2:$H$10,2,FALSE)</f>
        <v>M7C</v>
      </c>
      <c r="O331" t="s">
        <v>578</v>
      </c>
      <c r="P331" t="str">
        <f t="shared" si="15"/>
        <v>S058M7C</v>
      </c>
      <c r="Q331">
        <v>5500000</v>
      </c>
      <c r="R331">
        <v>500000</v>
      </c>
      <c r="S331">
        <f t="shared" si="16"/>
        <v>6000000</v>
      </c>
      <c r="T331" t="s">
        <v>279</v>
      </c>
      <c r="U331">
        <v>11173</v>
      </c>
      <c r="V331" s="2">
        <v>6035000</v>
      </c>
      <c r="W331" s="2">
        <v>7100000</v>
      </c>
      <c r="X331" s="2">
        <v>2897</v>
      </c>
      <c r="Y331" s="2">
        <v>118624179</v>
      </c>
      <c r="Z331" s="2">
        <v>180582700</v>
      </c>
      <c r="AA331">
        <v>0</v>
      </c>
      <c r="AB331" s="2">
        <v>0</v>
      </c>
      <c r="AC331" s="2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s="2">
        <v>0</v>
      </c>
      <c r="AJ331" s="2">
        <v>0</v>
      </c>
      <c r="AK331">
        <v>0</v>
      </c>
      <c r="AL331" s="2">
        <v>0</v>
      </c>
      <c r="AM331" s="2">
        <v>0</v>
      </c>
      <c r="AN331">
        <v>0</v>
      </c>
      <c r="AO331" s="2">
        <v>0</v>
      </c>
      <c r="AP331" s="2">
        <v>0</v>
      </c>
      <c r="AQ331">
        <v>0</v>
      </c>
      <c r="AR331">
        <v>0</v>
      </c>
      <c r="AS331" s="2">
        <v>0</v>
      </c>
      <c r="AT331" s="2">
        <v>0</v>
      </c>
      <c r="AU331" s="2">
        <v>2897</v>
      </c>
      <c r="AV331" s="2">
        <v>118624179</v>
      </c>
      <c r="AW331" s="2">
        <v>180582700</v>
      </c>
      <c r="AX331">
        <v>0</v>
      </c>
      <c r="AY331" s="2">
        <v>0</v>
      </c>
      <c r="AZ331" s="2">
        <v>0</v>
      </c>
      <c r="BA331">
        <v>0</v>
      </c>
      <c r="BB331" s="2">
        <v>0</v>
      </c>
      <c r="BC331" s="2">
        <v>0</v>
      </c>
      <c r="BD331">
        <v>0</v>
      </c>
      <c r="BE331" s="2">
        <v>0</v>
      </c>
      <c r="BF331" s="2">
        <v>0</v>
      </c>
      <c r="BG331">
        <v>0</v>
      </c>
      <c r="BH331" s="2">
        <v>0</v>
      </c>
      <c r="BI331" s="2">
        <v>0</v>
      </c>
      <c r="BJ331">
        <v>0</v>
      </c>
      <c r="BK331" s="2">
        <v>0</v>
      </c>
      <c r="BL331" s="2">
        <v>0</v>
      </c>
      <c r="BM331" s="2">
        <v>58058330</v>
      </c>
      <c r="BN331" s="2">
        <v>87640300</v>
      </c>
      <c r="BO331" s="2">
        <v>17466351</v>
      </c>
      <c r="BP331" s="2">
        <v>27990000</v>
      </c>
      <c r="BQ331" s="2">
        <v>4702001</v>
      </c>
      <c r="BR331" s="2">
        <v>7374500</v>
      </c>
      <c r="BS331" s="2">
        <v>38397497</v>
      </c>
      <c r="BT331" s="2">
        <v>57577900</v>
      </c>
      <c r="BU331" s="3">
        <v>44406</v>
      </c>
      <c r="BV331" s="3">
        <v>44408</v>
      </c>
      <c r="BW331" s="3">
        <v>44412</v>
      </c>
      <c r="BX331">
        <v>2897</v>
      </c>
      <c r="BY331">
        <v>2897</v>
      </c>
      <c r="BZ331" t="s">
        <v>278</v>
      </c>
      <c r="CA331">
        <v>0</v>
      </c>
      <c r="CB331">
        <v>0</v>
      </c>
      <c r="CC331">
        <v>0</v>
      </c>
    </row>
    <row r="332" spans="1:81" x14ac:dyDescent="0.25">
      <c r="A332" t="s">
        <v>275</v>
      </c>
      <c r="B332" t="s">
        <v>276</v>
      </c>
      <c r="C332" t="s">
        <v>81</v>
      </c>
      <c r="D332" t="s">
        <v>277</v>
      </c>
      <c r="E332" t="s">
        <v>93</v>
      </c>
      <c r="F332" t="s">
        <v>84</v>
      </c>
      <c r="G332" t="s">
        <v>209</v>
      </c>
      <c r="H332" t="s">
        <v>210</v>
      </c>
      <c r="I332" t="s">
        <v>211</v>
      </c>
      <c r="J332" t="s">
        <v>199</v>
      </c>
      <c r="K332" t="s">
        <v>278</v>
      </c>
      <c r="L332" t="s">
        <v>99</v>
      </c>
      <c r="M332">
        <f t="shared" si="17"/>
        <v>11281</v>
      </c>
      <c r="N332" t="str">
        <f>VLOOKUP(M332,[1]data1!$G$2:$H$10,2,FALSE)</f>
        <v>M8A</v>
      </c>
      <c r="O332" t="s">
        <v>579</v>
      </c>
      <c r="P332" t="str">
        <f t="shared" si="15"/>
        <v>S058M8A</v>
      </c>
      <c r="Q332">
        <v>49700000</v>
      </c>
      <c r="R332">
        <v>0</v>
      </c>
      <c r="S332">
        <f t="shared" si="16"/>
        <v>49700000</v>
      </c>
      <c r="T332" t="s">
        <v>279</v>
      </c>
      <c r="U332">
        <v>11281</v>
      </c>
      <c r="V332" s="2">
        <v>54630000</v>
      </c>
      <c r="W332" s="2">
        <v>60700000</v>
      </c>
      <c r="X332" s="2">
        <v>63424</v>
      </c>
      <c r="Y332" s="2">
        <v>578064313</v>
      </c>
      <c r="Z332" s="2">
        <v>787430404</v>
      </c>
      <c r="AA332" s="2">
        <v>215</v>
      </c>
      <c r="AB332" s="2">
        <v>2060384</v>
      </c>
      <c r="AC332" s="2">
        <v>2435225</v>
      </c>
      <c r="AD332" s="2">
        <v>24</v>
      </c>
      <c r="AE332" s="2">
        <v>199165</v>
      </c>
      <c r="AF332" s="2">
        <v>242400</v>
      </c>
      <c r="AG332" s="2">
        <v>220364</v>
      </c>
      <c r="AH332" s="2">
        <v>0</v>
      </c>
      <c r="AI332" s="2">
        <v>0</v>
      </c>
      <c r="AJ332" s="2">
        <v>0</v>
      </c>
      <c r="AK332">
        <v>0</v>
      </c>
      <c r="AL332" s="2">
        <v>0</v>
      </c>
      <c r="AM332" s="2">
        <v>0</v>
      </c>
      <c r="AN332">
        <v>0</v>
      </c>
      <c r="AO332" s="2">
        <v>0</v>
      </c>
      <c r="AP332" s="2">
        <v>0</v>
      </c>
      <c r="AQ332">
        <v>0</v>
      </c>
      <c r="AR332">
        <v>0</v>
      </c>
      <c r="AS332" s="2">
        <v>173320</v>
      </c>
      <c r="AT332" s="2">
        <v>227488</v>
      </c>
      <c r="AU332" s="2">
        <v>63357</v>
      </c>
      <c r="AV332" s="2">
        <v>577452288</v>
      </c>
      <c r="AW332" s="2">
        <v>786611529</v>
      </c>
      <c r="AX332">
        <v>0</v>
      </c>
      <c r="AY332" s="2">
        <v>0</v>
      </c>
      <c r="AZ332" s="2">
        <v>0</v>
      </c>
      <c r="BA332">
        <v>0</v>
      </c>
      <c r="BB332" s="2">
        <v>0</v>
      </c>
      <c r="BC332" s="2">
        <v>0</v>
      </c>
      <c r="BD332" s="2">
        <v>36</v>
      </c>
      <c r="BE332" s="2">
        <v>382765</v>
      </c>
      <c r="BF332" s="2">
        <v>481800</v>
      </c>
      <c r="BG332">
        <v>0</v>
      </c>
      <c r="BH332" s="2">
        <v>0</v>
      </c>
      <c r="BI332" s="2">
        <v>0</v>
      </c>
      <c r="BJ332">
        <v>0</v>
      </c>
      <c r="BK332" s="2">
        <v>0</v>
      </c>
      <c r="BL332" s="2">
        <v>0</v>
      </c>
      <c r="BM332" s="2">
        <v>202248427</v>
      </c>
      <c r="BN332" s="2">
        <v>276305275</v>
      </c>
      <c r="BO332" s="2">
        <v>73724173</v>
      </c>
      <c r="BP332" s="2">
        <v>96337375</v>
      </c>
      <c r="BQ332" s="2">
        <v>56160132</v>
      </c>
      <c r="BR332" s="2">
        <v>75854084</v>
      </c>
      <c r="BS332" s="2">
        <v>245319556</v>
      </c>
      <c r="BT332" s="2">
        <v>338114795</v>
      </c>
      <c r="BU332" s="3">
        <v>44411</v>
      </c>
      <c r="BV332" s="3">
        <v>44410</v>
      </c>
      <c r="BW332" s="3">
        <v>44412</v>
      </c>
      <c r="BX332">
        <v>63357</v>
      </c>
      <c r="BY332">
        <v>63357</v>
      </c>
      <c r="BZ332" t="s">
        <v>278</v>
      </c>
      <c r="CA332">
        <v>0</v>
      </c>
      <c r="CB332" s="2">
        <v>0</v>
      </c>
      <c r="CC332" s="2">
        <v>0</v>
      </c>
    </row>
    <row r="333" spans="1:81" x14ac:dyDescent="0.25">
      <c r="A333" t="s">
        <v>275</v>
      </c>
      <c r="B333" t="s">
        <v>276</v>
      </c>
      <c r="C333" t="s">
        <v>81</v>
      </c>
      <c r="D333" t="s">
        <v>277</v>
      </c>
      <c r="E333" t="s">
        <v>93</v>
      </c>
      <c r="F333" t="s">
        <v>84</v>
      </c>
      <c r="G333" t="s">
        <v>209</v>
      </c>
      <c r="H333" t="s">
        <v>210</v>
      </c>
      <c r="I333" t="s">
        <v>211</v>
      </c>
      <c r="J333" t="s">
        <v>199</v>
      </c>
      <c r="K333" t="s">
        <v>278</v>
      </c>
      <c r="L333" t="s">
        <v>99</v>
      </c>
      <c r="M333">
        <f t="shared" si="17"/>
        <v>11282</v>
      </c>
      <c r="N333" t="str">
        <f>VLOOKUP(M333,[1]data1!$G$2:$H$10,2,FALSE)</f>
        <v>M8B</v>
      </c>
      <c r="O333" t="s">
        <v>579</v>
      </c>
      <c r="P333" t="str">
        <f t="shared" si="15"/>
        <v>S058M8B</v>
      </c>
      <c r="Q333">
        <v>41300000</v>
      </c>
      <c r="R333">
        <v>0</v>
      </c>
      <c r="S333">
        <f t="shared" si="16"/>
        <v>41300000</v>
      </c>
      <c r="T333" t="s">
        <v>279</v>
      </c>
      <c r="U333">
        <v>11282</v>
      </c>
      <c r="V333" s="2">
        <v>45450000</v>
      </c>
      <c r="W333" s="2">
        <v>50500000</v>
      </c>
      <c r="X333" s="2">
        <v>40692</v>
      </c>
      <c r="Y333" s="2">
        <v>369825381</v>
      </c>
      <c r="Z333" s="2">
        <v>459947158</v>
      </c>
      <c r="AA333" s="2">
        <v>1019</v>
      </c>
      <c r="AB333" s="2">
        <v>4551858</v>
      </c>
      <c r="AC333" s="2">
        <v>4982021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204</v>
      </c>
      <c r="AL333" s="2">
        <v>714501</v>
      </c>
      <c r="AM333" s="2">
        <v>1052450</v>
      </c>
      <c r="AN333" s="2">
        <v>0</v>
      </c>
      <c r="AO333" s="2">
        <v>0</v>
      </c>
      <c r="AP333" s="2">
        <v>0</v>
      </c>
      <c r="AQ333">
        <v>0</v>
      </c>
      <c r="AR333">
        <v>0</v>
      </c>
      <c r="AS333" s="2">
        <v>86865</v>
      </c>
      <c r="AT333" s="2">
        <v>250161</v>
      </c>
      <c r="AU333" s="2">
        <v>39619</v>
      </c>
      <c r="AV333" s="2">
        <v>365879706</v>
      </c>
      <c r="AW333" s="2">
        <v>455215437</v>
      </c>
      <c r="AX333" s="2">
        <v>0</v>
      </c>
      <c r="AY333" s="2">
        <v>0</v>
      </c>
      <c r="AZ333" s="2">
        <v>0</v>
      </c>
      <c r="BA333" s="2">
        <v>23</v>
      </c>
      <c r="BB333" s="2">
        <v>134581</v>
      </c>
      <c r="BC333" s="2">
        <v>181700</v>
      </c>
      <c r="BD333" s="2">
        <v>188</v>
      </c>
      <c r="BE333" s="2">
        <v>909192</v>
      </c>
      <c r="BF333" s="2">
        <v>1331600</v>
      </c>
      <c r="BG333">
        <v>0</v>
      </c>
      <c r="BH333" s="2">
        <v>0</v>
      </c>
      <c r="BI333" s="2">
        <v>0</v>
      </c>
      <c r="BJ333">
        <v>0</v>
      </c>
      <c r="BK333" s="2">
        <v>0</v>
      </c>
      <c r="BL333" s="2">
        <v>0</v>
      </c>
      <c r="BM333" s="2">
        <v>138447307</v>
      </c>
      <c r="BN333" s="2">
        <v>177259450</v>
      </c>
      <c r="BO333" s="2">
        <v>175019460</v>
      </c>
      <c r="BP333" s="2">
        <v>206791200</v>
      </c>
      <c r="BQ333" s="2">
        <v>30974205</v>
      </c>
      <c r="BR333" s="2">
        <v>40320307</v>
      </c>
      <c r="BS333" s="2">
        <v>21176745</v>
      </c>
      <c r="BT333" s="2">
        <v>30465130</v>
      </c>
      <c r="BU333" s="3">
        <v>44411</v>
      </c>
      <c r="BV333" s="3">
        <v>44408</v>
      </c>
      <c r="BW333" s="3">
        <v>44412</v>
      </c>
      <c r="BX333">
        <v>39619</v>
      </c>
      <c r="BY333">
        <v>39619</v>
      </c>
      <c r="BZ333" t="s">
        <v>278</v>
      </c>
      <c r="CA333">
        <v>0</v>
      </c>
      <c r="CB333" s="2">
        <v>0</v>
      </c>
      <c r="CC333" s="2">
        <v>0</v>
      </c>
    </row>
    <row r="334" spans="1:81" x14ac:dyDescent="0.25">
      <c r="A334" t="s">
        <v>275</v>
      </c>
      <c r="B334" t="s">
        <v>276</v>
      </c>
      <c r="C334" t="s">
        <v>81</v>
      </c>
      <c r="D334" t="s">
        <v>277</v>
      </c>
      <c r="E334" t="s">
        <v>93</v>
      </c>
      <c r="F334" t="s">
        <v>84</v>
      </c>
      <c r="G334" t="s">
        <v>209</v>
      </c>
      <c r="H334" t="s">
        <v>210</v>
      </c>
      <c r="I334" t="s">
        <v>211</v>
      </c>
      <c r="J334" t="s">
        <v>199</v>
      </c>
      <c r="K334" t="s">
        <v>278</v>
      </c>
      <c r="L334" t="s">
        <v>99</v>
      </c>
      <c r="M334">
        <f t="shared" si="17"/>
        <v>11283</v>
      </c>
      <c r="N334" t="str">
        <f>VLOOKUP(M334,[1]data1!$G$2:$H$10,2,FALSE)</f>
        <v>M8C</v>
      </c>
      <c r="O334" t="s">
        <v>579</v>
      </c>
      <c r="P334" t="str">
        <f t="shared" si="15"/>
        <v>S058M8C</v>
      </c>
      <c r="Q334">
        <v>31500000</v>
      </c>
      <c r="R334">
        <v>0</v>
      </c>
      <c r="S334">
        <f t="shared" si="16"/>
        <v>31500000</v>
      </c>
      <c r="T334" t="s">
        <v>279</v>
      </c>
      <c r="U334">
        <v>11283</v>
      </c>
      <c r="V334" s="2">
        <v>34689000</v>
      </c>
      <c r="W334" s="2">
        <v>37300000</v>
      </c>
      <c r="X334" s="2">
        <v>35631</v>
      </c>
      <c r="Y334" s="2">
        <v>267640070</v>
      </c>
      <c r="Z334" s="2">
        <v>343055585</v>
      </c>
      <c r="AA334" s="2">
        <v>3420</v>
      </c>
      <c r="AB334" s="2">
        <v>31634414</v>
      </c>
      <c r="AC334" s="2">
        <v>34796375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152</v>
      </c>
      <c r="AL334" s="2">
        <v>1004064</v>
      </c>
      <c r="AM334" s="2">
        <v>1385225</v>
      </c>
      <c r="AN334" s="2">
        <v>0</v>
      </c>
      <c r="AO334" s="2">
        <v>0</v>
      </c>
      <c r="AP334" s="2">
        <v>0</v>
      </c>
      <c r="AQ334">
        <v>0</v>
      </c>
      <c r="AR334">
        <v>0</v>
      </c>
      <c r="AS334" s="2">
        <v>23249</v>
      </c>
      <c r="AT334" s="2">
        <v>5825708</v>
      </c>
      <c r="AU334" s="2">
        <v>32491</v>
      </c>
      <c r="AV334" s="2">
        <v>243873596</v>
      </c>
      <c r="AW334" s="2">
        <v>310627660</v>
      </c>
      <c r="AX334">
        <v>0</v>
      </c>
      <c r="AY334" s="2">
        <v>0</v>
      </c>
      <c r="AZ334" s="2">
        <v>0</v>
      </c>
      <c r="BA334" s="2">
        <v>302</v>
      </c>
      <c r="BB334" s="2">
        <v>1040127</v>
      </c>
      <c r="BC334" s="2">
        <v>1253300</v>
      </c>
      <c r="BD334" s="2">
        <v>16437</v>
      </c>
      <c r="BE334" s="2">
        <v>123550936</v>
      </c>
      <c r="BF334" s="2">
        <v>168315000</v>
      </c>
      <c r="BG334">
        <v>0</v>
      </c>
      <c r="BH334" s="2">
        <v>0</v>
      </c>
      <c r="BI334" s="2">
        <v>0</v>
      </c>
      <c r="BJ334">
        <v>0</v>
      </c>
      <c r="BK334" s="2">
        <v>-30215</v>
      </c>
      <c r="BL334" s="2">
        <v>99200</v>
      </c>
      <c r="BM334" s="2">
        <v>90823852</v>
      </c>
      <c r="BN334" s="2">
        <v>115231635</v>
      </c>
      <c r="BO334" s="2">
        <v>98193082</v>
      </c>
      <c r="BP334" s="2">
        <v>127024125</v>
      </c>
      <c r="BQ334" s="2">
        <v>16591922</v>
      </c>
      <c r="BR334" s="2">
        <v>21057225</v>
      </c>
      <c r="BS334" s="2">
        <v>37589551</v>
      </c>
      <c r="BT334" s="2">
        <v>46446725</v>
      </c>
      <c r="BU334" s="3">
        <v>44411</v>
      </c>
      <c r="BV334" s="3">
        <v>44411</v>
      </c>
      <c r="BW334" s="3">
        <v>44412</v>
      </c>
      <c r="BX334">
        <v>32491</v>
      </c>
      <c r="BY334">
        <v>32491</v>
      </c>
      <c r="BZ334" t="s">
        <v>278</v>
      </c>
      <c r="CA334" s="2">
        <v>0</v>
      </c>
      <c r="CB334" s="2">
        <v>0</v>
      </c>
      <c r="CC334" s="2">
        <v>0</v>
      </c>
    </row>
    <row r="335" spans="1:81" x14ac:dyDescent="0.25">
      <c r="A335" t="s">
        <v>275</v>
      </c>
      <c r="B335" t="s">
        <v>276</v>
      </c>
      <c r="C335" t="s">
        <v>81</v>
      </c>
      <c r="D335" t="s">
        <v>277</v>
      </c>
      <c r="E335" t="s">
        <v>93</v>
      </c>
      <c r="F335" t="s">
        <v>84</v>
      </c>
      <c r="G335" t="s">
        <v>209</v>
      </c>
      <c r="H335" t="s">
        <v>210</v>
      </c>
      <c r="I335" t="s">
        <v>211</v>
      </c>
      <c r="J335" t="s">
        <v>199</v>
      </c>
      <c r="K335" t="s">
        <v>278</v>
      </c>
      <c r="L335" t="s">
        <v>99</v>
      </c>
      <c r="M335">
        <f t="shared" si="17"/>
        <v>11384</v>
      </c>
      <c r="N335" t="str">
        <f>VLOOKUP(M335,[1]data1!$G$2:$H$10,2,FALSE)</f>
        <v>M8D</v>
      </c>
      <c r="O335" t="s">
        <v>579</v>
      </c>
      <c r="P335" t="str">
        <f t="shared" si="15"/>
        <v>S058M8D</v>
      </c>
      <c r="Q335">
        <v>36600000</v>
      </c>
      <c r="R335">
        <v>0</v>
      </c>
      <c r="S335">
        <f t="shared" si="16"/>
        <v>36600000</v>
      </c>
      <c r="T335" t="s">
        <v>279</v>
      </c>
      <c r="U335">
        <v>11384</v>
      </c>
      <c r="V335" s="2">
        <v>40278000</v>
      </c>
      <c r="W335" s="2">
        <v>41100000</v>
      </c>
      <c r="X335" s="2">
        <v>6871</v>
      </c>
      <c r="Y335" s="2">
        <v>76454352</v>
      </c>
      <c r="Z335" s="2">
        <v>105381350</v>
      </c>
      <c r="AA335" s="2">
        <v>142</v>
      </c>
      <c r="AB335" s="2">
        <v>5092768</v>
      </c>
      <c r="AC335" s="2">
        <v>5396150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>
        <v>0</v>
      </c>
      <c r="AL335" s="2">
        <v>0</v>
      </c>
      <c r="AM335" s="2">
        <v>0</v>
      </c>
      <c r="AN335">
        <v>0</v>
      </c>
      <c r="AO335" s="2">
        <v>0</v>
      </c>
      <c r="AP335" s="2">
        <v>0</v>
      </c>
      <c r="AQ335">
        <v>0</v>
      </c>
      <c r="AR335">
        <v>0</v>
      </c>
      <c r="AS335" s="2">
        <v>232788</v>
      </c>
      <c r="AT335" s="2">
        <v>-495411</v>
      </c>
      <c r="AU335" s="2">
        <v>6757</v>
      </c>
      <c r="AV335" s="2">
        <v>71437772</v>
      </c>
      <c r="AW335" s="2">
        <v>100089550</v>
      </c>
      <c r="AX335" s="2">
        <v>0</v>
      </c>
      <c r="AY335" s="2">
        <v>0</v>
      </c>
      <c r="AZ335" s="2">
        <v>0</v>
      </c>
      <c r="BA335">
        <v>0</v>
      </c>
      <c r="BB335" s="2">
        <v>0</v>
      </c>
      <c r="BC335" s="2">
        <v>0</v>
      </c>
      <c r="BD335" s="2">
        <v>80</v>
      </c>
      <c r="BE335" s="2">
        <v>4434409</v>
      </c>
      <c r="BF335" s="2">
        <v>4792000</v>
      </c>
      <c r="BG335">
        <v>7</v>
      </c>
      <c r="BH335" s="2">
        <v>322627</v>
      </c>
      <c r="BI335" s="2">
        <v>70000</v>
      </c>
      <c r="BJ335">
        <v>0</v>
      </c>
      <c r="BK335" s="2">
        <v>-41387</v>
      </c>
      <c r="BL335" s="2">
        <v>466700</v>
      </c>
      <c r="BM335" s="2">
        <v>32728979</v>
      </c>
      <c r="BN335" s="2">
        <v>43572800</v>
      </c>
      <c r="BO335" s="2">
        <v>26004376</v>
      </c>
      <c r="BP335" s="2">
        <v>36971350</v>
      </c>
      <c r="BQ335" s="2">
        <v>6481677</v>
      </c>
      <c r="BR335" s="2">
        <v>10346350</v>
      </c>
      <c r="BS335" s="2">
        <v>5845746</v>
      </c>
      <c r="BT335" s="2">
        <v>8750550</v>
      </c>
      <c r="BU335" s="3">
        <v>44411</v>
      </c>
      <c r="BV335" s="3">
        <v>44410</v>
      </c>
      <c r="BW335" s="3">
        <v>44412</v>
      </c>
      <c r="BX335">
        <v>6757</v>
      </c>
      <c r="BY335">
        <v>6757</v>
      </c>
      <c r="BZ335" t="s">
        <v>278</v>
      </c>
      <c r="CA335">
        <v>0</v>
      </c>
      <c r="CB335" s="2">
        <v>0</v>
      </c>
      <c r="CC335" s="2">
        <v>0</v>
      </c>
    </row>
    <row r="336" spans="1:81" x14ac:dyDescent="0.25">
      <c r="A336" t="s">
        <v>280</v>
      </c>
      <c r="B336" t="s">
        <v>281</v>
      </c>
      <c r="C336" t="s">
        <v>81</v>
      </c>
      <c r="D336" t="s">
        <v>282</v>
      </c>
      <c r="E336" t="s">
        <v>93</v>
      </c>
      <c r="F336" t="s">
        <v>247</v>
      </c>
      <c r="G336" t="s">
        <v>248</v>
      </c>
      <c r="H336" t="s">
        <v>249</v>
      </c>
      <c r="I336" t="s">
        <v>283</v>
      </c>
      <c r="J336" t="s">
        <v>199</v>
      </c>
      <c r="K336" t="s">
        <v>251</v>
      </c>
      <c r="L336" t="s">
        <v>99</v>
      </c>
      <c r="M336">
        <f t="shared" si="17"/>
        <v>11161</v>
      </c>
      <c r="N336" t="str">
        <f>VLOOKUP(M336,[1]data1!$G$2:$H$10,2,FALSE)</f>
        <v>M6A</v>
      </c>
      <c r="O336" t="s">
        <v>578</v>
      </c>
      <c r="P336" t="str">
        <f t="shared" si="15"/>
        <v>S060M6A</v>
      </c>
      <c r="Q336">
        <v>14400000</v>
      </c>
      <c r="R336">
        <v>0</v>
      </c>
      <c r="S336">
        <f t="shared" si="16"/>
        <v>14400000</v>
      </c>
      <c r="T336" t="s">
        <v>284</v>
      </c>
      <c r="U336">
        <v>11161</v>
      </c>
      <c r="V336" s="2">
        <v>15820000</v>
      </c>
      <c r="W336" s="2">
        <v>22600000</v>
      </c>
      <c r="X336" s="2">
        <v>3439</v>
      </c>
      <c r="Y336" s="2">
        <v>121719717</v>
      </c>
      <c r="Z336" s="2">
        <v>246200480</v>
      </c>
      <c r="AA336" s="2">
        <v>45</v>
      </c>
      <c r="AB336" s="2">
        <v>2394502</v>
      </c>
      <c r="AC336" s="2">
        <v>3705300</v>
      </c>
      <c r="AD336">
        <v>0</v>
      </c>
      <c r="AE336">
        <v>0</v>
      </c>
      <c r="AF336">
        <v>0</v>
      </c>
      <c r="AG336">
        <v>0</v>
      </c>
      <c r="AH336" s="2">
        <v>30</v>
      </c>
      <c r="AI336" s="2">
        <v>415125</v>
      </c>
      <c r="AJ336" s="2">
        <v>924000</v>
      </c>
      <c r="AK336">
        <v>0</v>
      </c>
      <c r="AL336" s="2">
        <v>0</v>
      </c>
      <c r="AM336" s="2">
        <v>0</v>
      </c>
      <c r="AN336">
        <v>0</v>
      </c>
      <c r="AO336" s="2">
        <v>0</v>
      </c>
      <c r="AP336" s="2">
        <v>0</v>
      </c>
      <c r="AQ336">
        <v>0</v>
      </c>
      <c r="AR336">
        <v>0</v>
      </c>
      <c r="AS336" s="2">
        <v>1071350</v>
      </c>
      <c r="AT336" s="2">
        <v>272725</v>
      </c>
      <c r="AU336" s="2">
        <v>3442</v>
      </c>
      <c r="AV336" s="2">
        <v>120524751</v>
      </c>
      <c r="AW336" s="2">
        <v>244409980</v>
      </c>
      <c r="AX336">
        <v>0</v>
      </c>
      <c r="AY336" s="2">
        <v>0</v>
      </c>
      <c r="AZ336" s="2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 s="2">
        <v>0</v>
      </c>
      <c r="BI336" s="2">
        <v>0</v>
      </c>
      <c r="BJ336">
        <v>0</v>
      </c>
      <c r="BK336" s="2">
        <v>0</v>
      </c>
      <c r="BL336" s="2">
        <v>0</v>
      </c>
      <c r="BM336" s="2">
        <v>51491847</v>
      </c>
      <c r="BN336" s="2">
        <v>102133280</v>
      </c>
      <c r="BO336" s="2">
        <v>19263532</v>
      </c>
      <c r="BP336" s="2">
        <v>38878600</v>
      </c>
      <c r="BQ336" s="2">
        <v>8927825</v>
      </c>
      <c r="BR336" s="2">
        <v>21963200</v>
      </c>
      <c r="BS336" s="2">
        <v>40841547</v>
      </c>
      <c r="BT336" s="2">
        <v>81434900</v>
      </c>
      <c r="BU336" s="3">
        <v>44411</v>
      </c>
      <c r="BV336" s="3">
        <v>44410</v>
      </c>
      <c r="BW336" s="3">
        <v>44412</v>
      </c>
      <c r="BX336">
        <v>3442</v>
      </c>
      <c r="BY336">
        <v>3442</v>
      </c>
      <c r="BZ336" t="s">
        <v>251</v>
      </c>
      <c r="CA336">
        <v>0</v>
      </c>
      <c r="CB336">
        <v>0</v>
      </c>
      <c r="CC336">
        <v>0</v>
      </c>
    </row>
    <row r="337" spans="1:81" x14ac:dyDescent="0.25">
      <c r="A337" t="s">
        <v>280</v>
      </c>
      <c r="B337" t="s">
        <v>281</v>
      </c>
      <c r="C337" t="s">
        <v>81</v>
      </c>
      <c r="D337" t="s">
        <v>282</v>
      </c>
      <c r="E337" t="s">
        <v>93</v>
      </c>
      <c r="F337" t="s">
        <v>247</v>
      </c>
      <c r="G337" t="s">
        <v>248</v>
      </c>
      <c r="H337" t="s">
        <v>249</v>
      </c>
      <c r="I337" t="s">
        <v>283</v>
      </c>
      <c r="J337" t="s">
        <v>199</v>
      </c>
      <c r="K337" t="s">
        <v>251</v>
      </c>
      <c r="L337" t="s">
        <v>99</v>
      </c>
      <c r="M337">
        <f t="shared" si="17"/>
        <v>11162</v>
      </c>
      <c r="N337" t="str">
        <f>VLOOKUP(M337,[1]data1!$G$2:$H$10,2,FALSE)</f>
        <v>M6B</v>
      </c>
      <c r="O337" t="s">
        <v>578</v>
      </c>
      <c r="P337" t="str">
        <f t="shared" si="15"/>
        <v>S060M6B</v>
      </c>
      <c r="Q337">
        <v>3900000</v>
      </c>
      <c r="R337">
        <v>0</v>
      </c>
      <c r="S337">
        <f t="shared" si="16"/>
        <v>3900000</v>
      </c>
      <c r="T337" t="s">
        <v>284</v>
      </c>
      <c r="U337">
        <v>11162</v>
      </c>
      <c r="V337" s="2">
        <v>4270000</v>
      </c>
      <c r="W337" s="2">
        <v>6100000</v>
      </c>
      <c r="X337" s="2">
        <v>5753</v>
      </c>
      <c r="Y337" s="2">
        <v>81655983</v>
      </c>
      <c r="Z337" s="2">
        <v>156259470</v>
      </c>
      <c r="AA337">
        <v>9</v>
      </c>
      <c r="AB337" s="2">
        <v>317001</v>
      </c>
      <c r="AC337" s="2">
        <v>436900</v>
      </c>
      <c r="AD337">
        <v>0</v>
      </c>
      <c r="AE337">
        <v>0</v>
      </c>
      <c r="AF337">
        <v>0</v>
      </c>
      <c r="AG337">
        <v>0</v>
      </c>
      <c r="AH337" s="2">
        <v>0</v>
      </c>
      <c r="AI337" s="2">
        <v>0</v>
      </c>
      <c r="AJ337" s="2">
        <v>0</v>
      </c>
      <c r="AK337">
        <v>0</v>
      </c>
      <c r="AL337" s="2">
        <v>0</v>
      </c>
      <c r="AM337" s="2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 s="2">
        <v>88200</v>
      </c>
      <c r="AT337" s="2">
        <v>49810</v>
      </c>
      <c r="AU337" s="2">
        <v>5751</v>
      </c>
      <c r="AV337" s="2">
        <v>81634997</v>
      </c>
      <c r="AW337" s="2">
        <v>156210570</v>
      </c>
      <c r="AX337">
        <v>0</v>
      </c>
      <c r="AY337" s="2">
        <v>0</v>
      </c>
      <c r="AZ337" s="2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s="2">
        <v>29254923</v>
      </c>
      <c r="BN337" s="2">
        <v>76575500</v>
      </c>
      <c r="BO337" s="2">
        <v>2416885</v>
      </c>
      <c r="BP337" s="2">
        <v>5824000</v>
      </c>
      <c r="BQ337" s="2">
        <v>9528625</v>
      </c>
      <c r="BR337" s="2">
        <v>17443300</v>
      </c>
      <c r="BS337" s="2">
        <v>40434564</v>
      </c>
      <c r="BT337" s="2">
        <v>56367770</v>
      </c>
      <c r="BU337" s="3">
        <v>44410</v>
      </c>
      <c r="BV337" s="3">
        <v>44388</v>
      </c>
      <c r="BW337" s="3">
        <v>44412</v>
      </c>
      <c r="BX337">
        <v>5751</v>
      </c>
      <c r="BY337">
        <v>5751</v>
      </c>
      <c r="BZ337" t="s">
        <v>251</v>
      </c>
      <c r="CA337">
        <v>0</v>
      </c>
      <c r="CB337">
        <v>0</v>
      </c>
      <c r="CC337">
        <v>0</v>
      </c>
    </row>
    <row r="338" spans="1:81" x14ac:dyDescent="0.25">
      <c r="A338" t="s">
        <v>280</v>
      </c>
      <c r="B338" t="s">
        <v>281</v>
      </c>
      <c r="C338" t="s">
        <v>81</v>
      </c>
      <c r="D338" t="s">
        <v>282</v>
      </c>
      <c r="E338" t="s">
        <v>93</v>
      </c>
      <c r="F338" t="s">
        <v>247</v>
      </c>
      <c r="G338" t="s">
        <v>248</v>
      </c>
      <c r="H338" t="s">
        <v>249</v>
      </c>
      <c r="I338" t="s">
        <v>283</v>
      </c>
      <c r="J338" t="s">
        <v>199</v>
      </c>
      <c r="K338" t="s">
        <v>251</v>
      </c>
      <c r="L338" t="s">
        <v>99</v>
      </c>
      <c r="M338">
        <f t="shared" si="17"/>
        <v>11171</v>
      </c>
      <c r="N338" t="str">
        <f>VLOOKUP(M338,[1]data1!$G$2:$H$10,2,FALSE)</f>
        <v>M7A</v>
      </c>
      <c r="O338" t="s">
        <v>578</v>
      </c>
      <c r="P338" t="str">
        <f t="shared" si="15"/>
        <v>S060M7A</v>
      </c>
      <c r="Q338">
        <v>15200000</v>
      </c>
      <c r="R338">
        <v>0</v>
      </c>
      <c r="S338">
        <f t="shared" si="16"/>
        <v>15200000</v>
      </c>
      <c r="T338" t="s">
        <v>284</v>
      </c>
      <c r="U338">
        <v>11171</v>
      </c>
      <c r="V338" s="2">
        <v>16725000</v>
      </c>
      <c r="W338" s="2">
        <v>22300000</v>
      </c>
      <c r="X338" s="2">
        <v>3773</v>
      </c>
      <c r="Y338" s="2">
        <v>122908778</v>
      </c>
      <c r="Z338" s="2">
        <v>253626200</v>
      </c>
      <c r="AA338" s="2">
        <v>37</v>
      </c>
      <c r="AB338" s="2">
        <v>2353683</v>
      </c>
      <c r="AC338" s="2">
        <v>3301100</v>
      </c>
      <c r="AD338">
        <v>0</v>
      </c>
      <c r="AE338">
        <v>0</v>
      </c>
      <c r="AF338">
        <v>0</v>
      </c>
      <c r="AG338">
        <v>0</v>
      </c>
      <c r="AH338" s="2">
        <v>150</v>
      </c>
      <c r="AI338" s="2">
        <v>4517172</v>
      </c>
      <c r="AJ338" s="2">
        <v>9912600</v>
      </c>
      <c r="AK338">
        <v>0</v>
      </c>
      <c r="AL338" s="2">
        <v>0</v>
      </c>
      <c r="AM338" s="2">
        <v>0</v>
      </c>
      <c r="AN338">
        <v>0</v>
      </c>
      <c r="AO338" s="2">
        <v>0</v>
      </c>
      <c r="AP338" s="2">
        <v>0</v>
      </c>
      <c r="AQ338">
        <v>0</v>
      </c>
      <c r="AR338">
        <v>0</v>
      </c>
      <c r="AS338" s="2">
        <v>760800</v>
      </c>
      <c r="AT338" s="2">
        <v>604904</v>
      </c>
      <c r="AU338" s="2">
        <v>3902</v>
      </c>
      <c r="AV338" s="2">
        <v>126315437</v>
      </c>
      <c r="AW338" s="2">
        <v>261446100</v>
      </c>
      <c r="AX338" s="2">
        <v>0</v>
      </c>
      <c r="AY338" s="2">
        <v>0</v>
      </c>
      <c r="AZ338" s="2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s="2">
        <v>103533623</v>
      </c>
      <c r="BN338" s="2">
        <v>216607200</v>
      </c>
      <c r="BO338" s="2">
        <v>8932310</v>
      </c>
      <c r="BP338" s="2">
        <v>15994000</v>
      </c>
      <c r="BQ338" s="2">
        <v>3098906</v>
      </c>
      <c r="BR338" s="2">
        <v>6744500</v>
      </c>
      <c r="BS338" s="2">
        <v>10750598</v>
      </c>
      <c r="BT338" s="2">
        <v>22100400</v>
      </c>
      <c r="BU338" s="3">
        <v>44411</v>
      </c>
      <c r="BV338" s="3">
        <v>44410</v>
      </c>
      <c r="BW338" s="3">
        <v>44412</v>
      </c>
      <c r="BX338">
        <v>3902</v>
      </c>
      <c r="BY338">
        <v>3902</v>
      </c>
      <c r="BZ338" t="s">
        <v>251</v>
      </c>
      <c r="CA338">
        <v>0</v>
      </c>
      <c r="CB338">
        <v>0</v>
      </c>
      <c r="CC338">
        <v>0</v>
      </c>
    </row>
    <row r="339" spans="1:81" x14ac:dyDescent="0.25">
      <c r="A339" t="s">
        <v>280</v>
      </c>
      <c r="B339" t="s">
        <v>281</v>
      </c>
      <c r="C339" t="s">
        <v>81</v>
      </c>
      <c r="D339" t="s">
        <v>282</v>
      </c>
      <c r="E339" t="s">
        <v>93</v>
      </c>
      <c r="F339" t="s">
        <v>247</v>
      </c>
      <c r="G339" t="s">
        <v>248</v>
      </c>
      <c r="H339" t="s">
        <v>249</v>
      </c>
      <c r="I339" t="s">
        <v>283</v>
      </c>
      <c r="J339" t="s">
        <v>199</v>
      </c>
      <c r="K339" t="s">
        <v>251</v>
      </c>
      <c r="L339" t="s">
        <v>99</v>
      </c>
      <c r="M339">
        <f t="shared" si="17"/>
        <v>11172</v>
      </c>
      <c r="N339" t="str">
        <f>VLOOKUP(M339,[1]data1!$G$2:$H$10,2,FALSE)</f>
        <v>M7B</v>
      </c>
      <c r="O339" t="s">
        <v>578</v>
      </c>
      <c r="P339" t="str">
        <f t="shared" si="15"/>
        <v>S060M7B</v>
      </c>
      <c r="Q339">
        <v>12800000</v>
      </c>
      <c r="R339">
        <v>0</v>
      </c>
      <c r="S339">
        <f t="shared" si="16"/>
        <v>12800000</v>
      </c>
      <c r="T339" t="s">
        <v>284</v>
      </c>
      <c r="U339">
        <v>11172</v>
      </c>
      <c r="V339" s="2">
        <v>14091000</v>
      </c>
      <c r="W339" s="2">
        <v>18300000</v>
      </c>
      <c r="X339" s="2">
        <v>7222</v>
      </c>
      <c r="Y339" s="2">
        <v>144266801</v>
      </c>
      <c r="Z339" s="2">
        <v>282338300</v>
      </c>
      <c r="AA339" s="2">
        <v>23</v>
      </c>
      <c r="AB339" s="2">
        <v>715409</v>
      </c>
      <c r="AC339" s="2">
        <v>930000</v>
      </c>
      <c r="AD339">
        <v>0</v>
      </c>
      <c r="AE339">
        <v>0</v>
      </c>
      <c r="AF339">
        <v>0</v>
      </c>
      <c r="AG339">
        <v>0</v>
      </c>
      <c r="AH339" s="2">
        <v>108</v>
      </c>
      <c r="AI339" s="2">
        <v>2247316</v>
      </c>
      <c r="AJ339" s="2">
        <v>4440000</v>
      </c>
      <c r="AK339">
        <v>0</v>
      </c>
      <c r="AL339">
        <v>0</v>
      </c>
      <c r="AM339">
        <v>0</v>
      </c>
      <c r="AN339">
        <v>0</v>
      </c>
      <c r="AO339" s="2">
        <v>0</v>
      </c>
      <c r="AP339" s="2">
        <v>0</v>
      </c>
      <c r="AQ339">
        <v>0</v>
      </c>
      <c r="AR339">
        <v>0</v>
      </c>
      <c r="AS339" s="2">
        <v>164050</v>
      </c>
      <c r="AT339" s="2">
        <v>275166</v>
      </c>
      <c r="AU339" s="2">
        <v>7322</v>
      </c>
      <c r="AV339" s="2">
        <v>146345982</v>
      </c>
      <c r="AW339" s="2">
        <v>286433300</v>
      </c>
      <c r="AX339" s="2">
        <v>0</v>
      </c>
      <c r="AY339" s="2">
        <v>0</v>
      </c>
      <c r="AZ339" s="2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 s="2">
        <v>0</v>
      </c>
      <c r="BI339" s="2">
        <v>0</v>
      </c>
      <c r="BJ339">
        <v>0</v>
      </c>
      <c r="BK339" s="2">
        <v>0</v>
      </c>
      <c r="BL339" s="2">
        <v>0</v>
      </c>
      <c r="BM339" s="2">
        <v>89415675</v>
      </c>
      <c r="BN339" s="2">
        <v>183982600</v>
      </c>
      <c r="BO339" s="2">
        <v>9872651</v>
      </c>
      <c r="BP339" s="2">
        <v>20748000</v>
      </c>
      <c r="BQ339" s="2">
        <v>6074372</v>
      </c>
      <c r="BR339" s="2">
        <v>12696000</v>
      </c>
      <c r="BS339" s="2">
        <v>40983284</v>
      </c>
      <c r="BT339" s="2">
        <v>69006700</v>
      </c>
      <c r="BU339" s="3">
        <v>44411</v>
      </c>
      <c r="BV339" s="3">
        <v>44410</v>
      </c>
      <c r="BW339" s="3">
        <v>44412</v>
      </c>
      <c r="BX339">
        <v>7322</v>
      </c>
      <c r="BY339">
        <v>7322</v>
      </c>
      <c r="BZ339" t="s">
        <v>251</v>
      </c>
      <c r="CA339">
        <v>0</v>
      </c>
      <c r="CB339">
        <v>0</v>
      </c>
      <c r="CC339">
        <v>0</v>
      </c>
    </row>
    <row r="340" spans="1:81" x14ac:dyDescent="0.25">
      <c r="A340" t="s">
        <v>280</v>
      </c>
      <c r="B340" t="s">
        <v>281</v>
      </c>
      <c r="C340" t="s">
        <v>81</v>
      </c>
      <c r="D340" t="s">
        <v>282</v>
      </c>
      <c r="E340" t="s">
        <v>93</v>
      </c>
      <c r="F340" t="s">
        <v>247</v>
      </c>
      <c r="G340" t="s">
        <v>248</v>
      </c>
      <c r="H340" t="s">
        <v>249</v>
      </c>
      <c r="I340" t="s">
        <v>283</v>
      </c>
      <c r="J340" t="s">
        <v>199</v>
      </c>
      <c r="K340" t="s">
        <v>251</v>
      </c>
      <c r="L340" t="s">
        <v>99</v>
      </c>
      <c r="M340">
        <f t="shared" si="17"/>
        <v>11173</v>
      </c>
      <c r="N340" t="str">
        <f>VLOOKUP(M340,[1]data1!$G$2:$H$10,2,FALSE)</f>
        <v>M7C</v>
      </c>
      <c r="O340" t="s">
        <v>578</v>
      </c>
      <c r="P340" t="str">
        <f t="shared" si="15"/>
        <v>S060M7C</v>
      </c>
      <c r="Q340">
        <v>15300000</v>
      </c>
      <c r="R340">
        <v>200000</v>
      </c>
      <c r="S340">
        <f t="shared" si="16"/>
        <v>15500000</v>
      </c>
      <c r="T340" t="s">
        <v>284</v>
      </c>
      <c r="U340">
        <v>11173</v>
      </c>
      <c r="V340" s="2">
        <v>16830000</v>
      </c>
      <c r="W340" s="2">
        <v>19800000</v>
      </c>
      <c r="X340" s="2">
        <v>3441</v>
      </c>
      <c r="Y340" s="2">
        <v>120468971</v>
      </c>
      <c r="Z340" s="2">
        <v>198726200</v>
      </c>
      <c r="AA340">
        <v>28</v>
      </c>
      <c r="AB340" s="2">
        <v>1330544</v>
      </c>
      <c r="AC340" s="2">
        <v>1888500</v>
      </c>
      <c r="AD340">
        <v>0</v>
      </c>
      <c r="AE340">
        <v>0</v>
      </c>
      <c r="AF340">
        <v>0</v>
      </c>
      <c r="AG340">
        <v>0</v>
      </c>
      <c r="AH340" s="2">
        <v>50</v>
      </c>
      <c r="AI340" s="2">
        <v>2452934</v>
      </c>
      <c r="AJ340" s="2">
        <v>3741000</v>
      </c>
      <c r="AK340">
        <v>0</v>
      </c>
      <c r="AL340">
        <v>0</v>
      </c>
      <c r="AM340">
        <v>0</v>
      </c>
      <c r="AN340">
        <v>0</v>
      </c>
      <c r="AO340" s="2">
        <v>0</v>
      </c>
      <c r="AP340" s="2">
        <v>0</v>
      </c>
      <c r="AQ340">
        <v>0</v>
      </c>
      <c r="AR340">
        <v>0</v>
      </c>
      <c r="AS340" s="2">
        <v>424900</v>
      </c>
      <c r="AT340" s="2">
        <v>191503</v>
      </c>
      <c r="AU340" s="2">
        <v>3478</v>
      </c>
      <c r="AV340" s="2">
        <v>122295382</v>
      </c>
      <c r="AW340" s="2">
        <v>201501200</v>
      </c>
      <c r="AX340" s="2">
        <v>0</v>
      </c>
      <c r="AY340" s="2">
        <v>0</v>
      </c>
      <c r="AZ340" s="2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s="2">
        <v>59470843</v>
      </c>
      <c r="BN340" s="2">
        <v>98427100</v>
      </c>
      <c r="BO340" s="2">
        <v>24025684</v>
      </c>
      <c r="BP340" s="2">
        <v>40177000</v>
      </c>
      <c r="BQ340" s="2">
        <v>2078177</v>
      </c>
      <c r="BR340" s="2">
        <v>4267500</v>
      </c>
      <c r="BS340" s="2">
        <v>36720678</v>
      </c>
      <c r="BT340" s="2">
        <v>58629600</v>
      </c>
      <c r="BU340" s="3">
        <v>44411</v>
      </c>
      <c r="BV340" s="3">
        <v>44410</v>
      </c>
      <c r="BW340" s="3">
        <v>44412</v>
      </c>
      <c r="BX340">
        <v>3478</v>
      </c>
      <c r="BY340">
        <v>3478</v>
      </c>
      <c r="BZ340" t="s">
        <v>251</v>
      </c>
      <c r="CA340">
        <v>0</v>
      </c>
      <c r="CB340">
        <v>0</v>
      </c>
      <c r="CC340">
        <v>0</v>
      </c>
    </row>
    <row r="341" spans="1:81" x14ac:dyDescent="0.25">
      <c r="A341" t="s">
        <v>280</v>
      </c>
      <c r="B341" t="s">
        <v>281</v>
      </c>
      <c r="C341" t="s">
        <v>81</v>
      </c>
      <c r="D341" t="s">
        <v>282</v>
      </c>
      <c r="E341" t="s">
        <v>93</v>
      </c>
      <c r="F341" t="s">
        <v>247</v>
      </c>
      <c r="G341" t="s">
        <v>248</v>
      </c>
      <c r="H341" t="s">
        <v>249</v>
      </c>
      <c r="I341" t="s">
        <v>283</v>
      </c>
      <c r="J341" t="s">
        <v>199</v>
      </c>
      <c r="K341" t="s">
        <v>251</v>
      </c>
      <c r="L341" t="s">
        <v>99</v>
      </c>
      <c r="M341">
        <f t="shared" si="17"/>
        <v>11281</v>
      </c>
      <c r="N341" t="str">
        <f>VLOOKUP(M341,[1]data1!$G$2:$H$10,2,FALSE)</f>
        <v>M8A</v>
      </c>
      <c r="O341" t="s">
        <v>579</v>
      </c>
      <c r="P341" t="str">
        <f t="shared" si="15"/>
        <v>S060M8A</v>
      </c>
      <c r="Q341">
        <v>48600000</v>
      </c>
      <c r="R341">
        <v>0</v>
      </c>
      <c r="S341">
        <f t="shared" si="16"/>
        <v>48600000</v>
      </c>
      <c r="T341" t="s">
        <v>284</v>
      </c>
      <c r="U341">
        <v>11281</v>
      </c>
      <c r="V341" s="2">
        <v>53460000</v>
      </c>
      <c r="W341" s="2">
        <v>59400000</v>
      </c>
      <c r="X341" s="2">
        <v>36982</v>
      </c>
      <c r="Y341" s="2">
        <v>473966744</v>
      </c>
      <c r="Z341" s="2">
        <v>639658408</v>
      </c>
      <c r="AA341" s="2">
        <v>547</v>
      </c>
      <c r="AB341" s="2">
        <v>8291179</v>
      </c>
      <c r="AC341" s="2">
        <v>10419595</v>
      </c>
      <c r="AD341">
        <v>0</v>
      </c>
      <c r="AE341">
        <v>0</v>
      </c>
      <c r="AF341">
        <v>0</v>
      </c>
      <c r="AG341">
        <v>0</v>
      </c>
      <c r="AH341" s="2">
        <v>0</v>
      </c>
      <c r="AI341" s="2">
        <v>0</v>
      </c>
      <c r="AJ341" s="2">
        <v>0</v>
      </c>
      <c r="AK341">
        <v>0</v>
      </c>
      <c r="AL341" s="2">
        <v>0</v>
      </c>
      <c r="AM341" s="2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 s="2">
        <v>1298054</v>
      </c>
      <c r="AT341" s="2">
        <v>92329</v>
      </c>
      <c r="AU341" s="2">
        <v>36836</v>
      </c>
      <c r="AV341" s="2">
        <v>472009322</v>
      </c>
      <c r="AW341" s="2">
        <v>637087708</v>
      </c>
      <c r="AX341" s="2">
        <v>0</v>
      </c>
      <c r="AY341" s="2">
        <v>0</v>
      </c>
      <c r="AZ341" s="2">
        <v>0</v>
      </c>
      <c r="BA341">
        <v>0</v>
      </c>
      <c r="BB341">
        <v>0</v>
      </c>
      <c r="BC341">
        <v>0</v>
      </c>
      <c r="BD341" s="2">
        <v>0</v>
      </c>
      <c r="BE341" s="2">
        <v>0</v>
      </c>
      <c r="BF341" s="2">
        <v>0</v>
      </c>
      <c r="BG341">
        <v>0</v>
      </c>
      <c r="BH341" s="2">
        <v>0</v>
      </c>
      <c r="BI341" s="2">
        <v>0</v>
      </c>
      <c r="BJ341">
        <v>0</v>
      </c>
      <c r="BK341" s="2">
        <v>0</v>
      </c>
      <c r="BL341" s="2">
        <v>0</v>
      </c>
      <c r="BM341" s="2">
        <v>256734318</v>
      </c>
      <c r="BN341" s="2">
        <v>341588850</v>
      </c>
      <c r="BO341" s="2">
        <v>41259617</v>
      </c>
      <c r="BP341" s="2">
        <v>54874950</v>
      </c>
      <c r="BQ341" s="2">
        <v>3502923</v>
      </c>
      <c r="BR341" s="2">
        <v>4684300</v>
      </c>
      <c r="BS341" s="2">
        <v>162751886</v>
      </c>
      <c r="BT341" s="2">
        <v>225814608</v>
      </c>
      <c r="BU341" s="3">
        <v>44411</v>
      </c>
      <c r="BV341" s="3">
        <v>44408</v>
      </c>
      <c r="BW341" s="3">
        <v>44412</v>
      </c>
      <c r="BX341">
        <v>36836</v>
      </c>
      <c r="BY341">
        <v>36836</v>
      </c>
      <c r="BZ341" t="s">
        <v>251</v>
      </c>
      <c r="CA341">
        <v>0</v>
      </c>
      <c r="CB341">
        <v>0</v>
      </c>
      <c r="CC341">
        <v>0</v>
      </c>
    </row>
    <row r="342" spans="1:81" x14ac:dyDescent="0.25">
      <c r="A342" t="s">
        <v>280</v>
      </c>
      <c r="B342" t="s">
        <v>281</v>
      </c>
      <c r="C342" t="s">
        <v>81</v>
      </c>
      <c r="D342" t="s">
        <v>282</v>
      </c>
      <c r="E342" t="s">
        <v>93</v>
      </c>
      <c r="F342" t="s">
        <v>247</v>
      </c>
      <c r="G342" t="s">
        <v>248</v>
      </c>
      <c r="H342" t="s">
        <v>249</v>
      </c>
      <c r="I342" t="s">
        <v>283</v>
      </c>
      <c r="J342" t="s">
        <v>199</v>
      </c>
      <c r="K342" t="s">
        <v>251</v>
      </c>
      <c r="L342" t="s">
        <v>99</v>
      </c>
      <c r="M342">
        <f t="shared" si="17"/>
        <v>11282</v>
      </c>
      <c r="N342" t="str">
        <f>VLOOKUP(M342,[1]data1!$G$2:$H$10,2,FALSE)</f>
        <v>M8B</v>
      </c>
      <c r="O342" t="s">
        <v>579</v>
      </c>
      <c r="P342" t="str">
        <f t="shared" si="15"/>
        <v>S060M8B</v>
      </c>
      <c r="Q342">
        <v>79500000</v>
      </c>
      <c r="R342">
        <v>0</v>
      </c>
      <c r="S342">
        <f t="shared" si="16"/>
        <v>79500000</v>
      </c>
      <c r="T342" t="s">
        <v>284</v>
      </c>
      <c r="U342">
        <v>11282</v>
      </c>
      <c r="V342" s="2">
        <v>87480000</v>
      </c>
      <c r="W342" s="2">
        <v>97200000</v>
      </c>
      <c r="X342" s="2">
        <v>45992</v>
      </c>
      <c r="Y342" s="2">
        <v>425879849</v>
      </c>
      <c r="Z342" s="2">
        <v>550505725</v>
      </c>
      <c r="AA342" s="2">
        <v>1243</v>
      </c>
      <c r="AB342" s="2">
        <v>7650035</v>
      </c>
      <c r="AC342" s="2">
        <v>9207450</v>
      </c>
      <c r="AD342">
        <v>0</v>
      </c>
      <c r="AE342">
        <v>0</v>
      </c>
      <c r="AF342">
        <v>0</v>
      </c>
      <c r="AG342">
        <v>0</v>
      </c>
      <c r="AH342" s="2">
        <v>0</v>
      </c>
      <c r="AI342" s="2">
        <v>0</v>
      </c>
      <c r="AJ342" s="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 s="2">
        <v>796994</v>
      </c>
      <c r="AT342" s="2">
        <v>80714</v>
      </c>
      <c r="AU342" s="2">
        <v>45131</v>
      </c>
      <c r="AV342" s="2">
        <v>422580862</v>
      </c>
      <c r="AW342" s="2">
        <v>546569875</v>
      </c>
      <c r="AX342" s="2">
        <v>30</v>
      </c>
      <c r="AY342" s="2">
        <v>188640</v>
      </c>
      <c r="AZ342" s="2">
        <v>234000</v>
      </c>
      <c r="BA342">
        <v>0</v>
      </c>
      <c r="BB342">
        <v>0</v>
      </c>
      <c r="BC342">
        <v>0</v>
      </c>
      <c r="BD342" s="2">
        <v>0</v>
      </c>
      <c r="BE342" s="2">
        <v>0</v>
      </c>
      <c r="BF342" s="2">
        <v>0</v>
      </c>
      <c r="BG342">
        <v>0</v>
      </c>
      <c r="BH342" s="2">
        <v>0</v>
      </c>
      <c r="BI342" s="2">
        <v>0</v>
      </c>
      <c r="BJ342">
        <v>0</v>
      </c>
      <c r="BK342" s="2">
        <v>0</v>
      </c>
      <c r="BL342" s="2">
        <v>0</v>
      </c>
      <c r="BM342" s="2">
        <v>312914529</v>
      </c>
      <c r="BN342" s="2">
        <v>406240500</v>
      </c>
      <c r="BO342" s="2">
        <v>56567318</v>
      </c>
      <c r="BP342" s="2">
        <v>71252775</v>
      </c>
      <c r="BQ342" s="2">
        <v>20703768</v>
      </c>
      <c r="BR342" s="2">
        <v>27727650</v>
      </c>
      <c r="BS342" s="2">
        <v>32395247</v>
      </c>
      <c r="BT342" s="2">
        <v>41348950</v>
      </c>
      <c r="BU342" s="3">
        <v>44411</v>
      </c>
      <c r="BV342" s="3">
        <v>44408</v>
      </c>
      <c r="BW342" s="3">
        <v>44412</v>
      </c>
      <c r="BX342">
        <v>45131</v>
      </c>
      <c r="BY342">
        <v>45131</v>
      </c>
      <c r="BZ342" t="s">
        <v>251</v>
      </c>
      <c r="CA342">
        <v>0</v>
      </c>
      <c r="CB342">
        <v>0</v>
      </c>
      <c r="CC342">
        <v>0</v>
      </c>
    </row>
    <row r="343" spans="1:81" x14ac:dyDescent="0.25">
      <c r="A343" t="s">
        <v>280</v>
      </c>
      <c r="B343" t="s">
        <v>281</v>
      </c>
      <c r="C343" t="s">
        <v>81</v>
      </c>
      <c r="D343" t="s">
        <v>282</v>
      </c>
      <c r="E343" t="s">
        <v>93</v>
      </c>
      <c r="F343" t="s">
        <v>247</v>
      </c>
      <c r="G343" t="s">
        <v>248</v>
      </c>
      <c r="H343" t="s">
        <v>249</v>
      </c>
      <c r="I343" t="s">
        <v>283</v>
      </c>
      <c r="J343" t="s">
        <v>199</v>
      </c>
      <c r="K343" t="s">
        <v>251</v>
      </c>
      <c r="L343" t="s">
        <v>99</v>
      </c>
      <c r="M343">
        <f t="shared" si="17"/>
        <v>11283</v>
      </c>
      <c r="N343" t="str">
        <f>VLOOKUP(M343,[1]data1!$G$2:$H$10,2,FALSE)</f>
        <v>M8C</v>
      </c>
      <c r="O343" t="s">
        <v>579</v>
      </c>
      <c r="P343" t="str">
        <f t="shared" si="15"/>
        <v>S060M8C</v>
      </c>
      <c r="Q343">
        <v>21900000</v>
      </c>
      <c r="R343">
        <v>0</v>
      </c>
      <c r="S343">
        <f t="shared" si="16"/>
        <v>21900000</v>
      </c>
      <c r="T343" t="s">
        <v>284</v>
      </c>
      <c r="U343">
        <v>11283</v>
      </c>
      <c r="V343" s="2">
        <v>24087000</v>
      </c>
      <c r="W343" s="2">
        <v>25900000</v>
      </c>
      <c r="X343" s="2">
        <v>16592</v>
      </c>
      <c r="Y343" s="2">
        <v>161030437</v>
      </c>
      <c r="Z343" s="2">
        <v>205328200</v>
      </c>
      <c r="AA343" s="2">
        <v>361</v>
      </c>
      <c r="AB343" s="2">
        <v>3152903</v>
      </c>
      <c r="AC343" s="2">
        <v>3882950</v>
      </c>
      <c r="AD343">
        <v>0</v>
      </c>
      <c r="AE343">
        <v>0</v>
      </c>
      <c r="AF343">
        <v>0</v>
      </c>
      <c r="AG343">
        <v>0</v>
      </c>
      <c r="AH343" s="2">
        <v>0</v>
      </c>
      <c r="AI343" s="2">
        <v>0</v>
      </c>
      <c r="AJ343" s="2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 s="2">
        <v>414755</v>
      </c>
      <c r="AT343" s="2">
        <v>51858</v>
      </c>
      <c r="AU343" s="2">
        <v>16384</v>
      </c>
      <c r="AV343" s="2">
        <v>159691325</v>
      </c>
      <c r="AW343" s="2">
        <v>203574700</v>
      </c>
      <c r="AX343" s="2">
        <v>0</v>
      </c>
      <c r="AY343" s="2">
        <v>0</v>
      </c>
      <c r="AZ343" s="2">
        <v>0</v>
      </c>
      <c r="BA343">
        <v>0</v>
      </c>
      <c r="BB343">
        <v>0</v>
      </c>
      <c r="BC343">
        <v>0</v>
      </c>
      <c r="BD343" s="2">
        <v>0</v>
      </c>
      <c r="BE343" s="2">
        <v>0</v>
      </c>
      <c r="BF343" s="2">
        <v>0</v>
      </c>
      <c r="BG343">
        <v>0</v>
      </c>
      <c r="BH343" s="2">
        <v>0</v>
      </c>
      <c r="BI343" s="2">
        <v>0</v>
      </c>
      <c r="BJ343">
        <v>0</v>
      </c>
      <c r="BK343" s="2">
        <v>0</v>
      </c>
      <c r="BL343" s="2">
        <v>0</v>
      </c>
      <c r="BM343" s="2">
        <v>55153024</v>
      </c>
      <c r="BN343" s="2">
        <v>71253100</v>
      </c>
      <c r="BO343" s="2">
        <v>21258953</v>
      </c>
      <c r="BP343" s="2">
        <v>28936900</v>
      </c>
      <c r="BQ343" s="2">
        <v>35629171</v>
      </c>
      <c r="BR343" s="2">
        <v>45461450</v>
      </c>
      <c r="BS343" s="2">
        <v>47650177</v>
      </c>
      <c r="BT343" s="2">
        <v>57923250</v>
      </c>
      <c r="BU343" s="3">
        <v>44411</v>
      </c>
      <c r="BV343" s="3">
        <v>44408</v>
      </c>
      <c r="BW343" s="3">
        <v>44412</v>
      </c>
      <c r="BX343">
        <v>16384</v>
      </c>
      <c r="BY343">
        <v>16384</v>
      </c>
      <c r="BZ343" t="s">
        <v>251</v>
      </c>
      <c r="CA343">
        <v>0</v>
      </c>
      <c r="CB343">
        <v>0</v>
      </c>
      <c r="CC343">
        <v>0</v>
      </c>
    </row>
    <row r="344" spans="1:81" x14ac:dyDescent="0.25">
      <c r="A344" t="s">
        <v>280</v>
      </c>
      <c r="B344" t="s">
        <v>281</v>
      </c>
      <c r="C344" t="s">
        <v>81</v>
      </c>
      <c r="D344" t="s">
        <v>282</v>
      </c>
      <c r="E344" t="s">
        <v>93</v>
      </c>
      <c r="F344" t="s">
        <v>247</v>
      </c>
      <c r="G344" t="s">
        <v>248</v>
      </c>
      <c r="H344" t="s">
        <v>249</v>
      </c>
      <c r="I344" t="s">
        <v>283</v>
      </c>
      <c r="J344" t="s">
        <v>199</v>
      </c>
      <c r="K344" t="s">
        <v>251</v>
      </c>
      <c r="L344" t="s">
        <v>99</v>
      </c>
      <c r="M344">
        <f t="shared" si="17"/>
        <v>11384</v>
      </c>
      <c r="N344" t="str">
        <f>VLOOKUP(M344,[1]data1!$G$2:$H$10,2,FALSE)</f>
        <v>M8D</v>
      </c>
      <c r="O344" t="s">
        <v>579</v>
      </c>
      <c r="P344" t="str">
        <f t="shared" si="15"/>
        <v>S060M8D</v>
      </c>
      <c r="Q344">
        <v>37300000</v>
      </c>
      <c r="R344">
        <v>0</v>
      </c>
      <c r="S344">
        <f t="shared" si="16"/>
        <v>37300000</v>
      </c>
      <c r="T344" t="s">
        <v>284</v>
      </c>
      <c r="U344">
        <v>11384</v>
      </c>
      <c r="V344" s="2">
        <v>41062000</v>
      </c>
      <c r="W344" s="2">
        <v>41900000</v>
      </c>
      <c r="X344" s="2">
        <v>9481</v>
      </c>
      <c r="Y344" s="2">
        <v>194062421</v>
      </c>
      <c r="Z344" s="2">
        <v>308107500</v>
      </c>
      <c r="AA344" s="2">
        <v>276</v>
      </c>
      <c r="AB344" s="2">
        <v>6223045</v>
      </c>
      <c r="AC344" s="2">
        <v>7429200</v>
      </c>
      <c r="AD344">
        <v>0</v>
      </c>
      <c r="AE344">
        <v>0</v>
      </c>
      <c r="AF344">
        <v>0</v>
      </c>
      <c r="AG344">
        <v>0</v>
      </c>
      <c r="AH344" s="2">
        <v>0</v>
      </c>
      <c r="AI344" s="2">
        <v>0</v>
      </c>
      <c r="AJ344" s="2">
        <v>0</v>
      </c>
      <c r="AK344">
        <v>0</v>
      </c>
      <c r="AL344">
        <v>0</v>
      </c>
      <c r="AM344">
        <v>0</v>
      </c>
      <c r="AN344">
        <v>0</v>
      </c>
      <c r="AO344" s="2">
        <v>0</v>
      </c>
      <c r="AP344" s="2">
        <v>0</v>
      </c>
      <c r="AQ344">
        <v>0</v>
      </c>
      <c r="AR344">
        <v>0</v>
      </c>
      <c r="AS344" s="2">
        <v>1037485</v>
      </c>
      <c r="AT344" s="2">
        <v>-981599</v>
      </c>
      <c r="AU344" s="2">
        <v>9355</v>
      </c>
      <c r="AV344" s="2">
        <v>189721566</v>
      </c>
      <c r="AW344" s="2">
        <v>303387550</v>
      </c>
      <c r="AX344" s="2">
        <v>0</v>
      </c>
      <c r="AY344" s="2">
        <v>0</v>
      </c>
      <c r="AZ344" s="2">
        <v>0</v>
      </c>
      <c r="BA344">
        <v>0</v>
      </c>
      <c r="BB344">
        <v>0</v>
      </c>
      <c r="BC344">
        <v>0</v>
      </c>
      <c r="BD344" s="2">
        <v>0</v>
      </c>
      <c r="BE344" s="2">
        <v>0</v>
      </c>
      <c r="BF344" s="2">
        <v>0</v>
      </c>
      <c r="BG344">
        <v>0</v>
      </c>
      <c r="BH344" s="2">
        <v>0</v>
      </c>
      <c r="BI344" s="2">
        <v>0</v>
      </c>
      <c r="BJ344">
        <v>0</v>
      </c>
      <c r="BK344" s="2">
        <v>0</v>
      </c>
      <c r="BL344" s="2">
        <v>0</v>
      </c>
      <c r="BM344" s="2">
        <v>134152596</v>
      </c>
      <c r="BN344" s="2">
        <v>218965600</v>
      </c>
      <c r="BO344" s="2">
        <v>17606413</v>
      </c>
      <c r="BP344" s="2">
        <v>25673500</v>
      </c>
      <c r="BQ344" s="2">
        <v>19073899</v>
      </c>
      <c r="BR344" s="2">
        <v>29443050</v>
      </c>
      <c r="BS344" s="2">
        <v>18888658</v>
      </c>
      <c r="BT344" s="2">
        <v>29305400</v>
      </c>
      <c r="BU344" s="3">
        <v>44411</v>
      </c>
      <c r="BV344" s="3">
        <v>44408</v>
      </c>
      <c r="BW344" s="3">
        <v>44412</v>
      </c>
      <c r="BX344">
        <v>9355</v>
      </c>
      <c r="BY344">
        <v>9355</v>
      </c>
      <c r="BZ344" t="s">
        <v>251</v>
      </c>
      <c r="CA344">
        <v>0</v>
      </c>
      <c r="CB344">
        <v>0</v>
      </c>
      <c r="CC344">
        <v>0</v>
      </c>
    </row>
    <row r="345" spans="1:81" x14ac:dyDescent="0.25">
      <c r="A345" t="s">
        <v>285</v>
      </c>
      <c r="B345" t="s">
        <v>286</v>
      </c>
      <c r="C345" t="s">
        <v>81</v>
      </c>
      <c r="D345" t="s">
        <v>287</v>
      </c>
      <c r="E345" t="s">
        <v>93</v>
      </c>
      <c r="F345" t="s">
        <v>247</v>
      </c>
      <c r="G345" t="s">
        <v>288</v>
      </c>
      <c r="H345" t="s">
        <v>288</v>
      </c>
      <c r="I345" t="s">
        <v>289</v>
      </c>
      <c r="J345" t="s">
        <v>114</v>
      </c>
      <c r="K345" t="s">
        <v>290</v>
      </c>
      <c r="L345" t="s">
        <v>99</v>
      </c>
      <c r="M345">
        <f t="shared" si="17"/>
        <v>11161</v>
      </c>
      <c r="N345" t="str">
        <f>VLOOKUP(M345,[1]data1!$G$2:$H$10,2,FALSE)</f>
        <v>M6A</v>
      </c>
      <c r="O345" t="s">
        <v>578</v>
      </c>
      <c r="P345" t="str">
        <f t="shared" si="15"/>
        <v>S061M6A</v>
      </c>
      <c r="Q345">
        <v>23000000</v>
      </c>
      <c r="R345">
        <v>6800000</v>
      </c>
      <c r="S345">
        <f t="shared" si="16"/>
        <v>29800000</v>
      </c>
      <c r="T345" t="s">
        <v>291</v>
      </c>
      <c r="U345">
        <v>11161</v>
      </c>
      <c r="V345" s="2">
        <v>25270000</v>
      </c>
      <c r="W345" s="2">
        <v>36100000</v>
      </c>
      <c r="X345" s="2">
        <v>4078</v>
      </c>
      <c r="Y345" s="2">
        <v>164717148</v>
      </c>
      <c r="Z345" s="2">
        <v>303906470</v>
      </c>
      <c r="AA345" s="2">
        <v>91</v>
      </c>
      <c r="AB345" s="2">
        <v>4847017</v>
      </c>
      <c r="AC345" s="2">
        <v>7362100</v>
      </c>
      <c r="AD345">
        <v>0</v>
      </c>
      <c r="AE345">
        <v>0</v>
      </c>
      <c r="AF345">
        <v>0</v>
      </c>
      <c r="AG345">
        <v>0</v>
      </c>
      <c r="AH345" s="2">
        <v>0</v>
      </c>
      <c r="AI345" s="2">
        <v>0</v>
      </c>
      <c r="AJ345" s="2">
        <v>0</v>
      </c>
      <c r="AK345">
        <v>0</v>
      </c>
      <c r="AL345">
        <v>0</v>
      </c>
      <c r="AM345">
        <v>0</v>
      </c>
      <c r="AN345">
        <v>0</v>
      </c>
      <c r="AO345" s="2">
        <v>0</v>
      </c>
      <c r="AP345" s="2">
        <v>0</v>
      </c>
      <c r="AQ345">
        <v>0</v>
      </c>
      <c r="AR345">
        <v>0</v>
      </c>
      <c r="AS345" s="2">
        <v>2030380</v>
      </c>
      <c r="AT345" s="2">
        <v>923732</v>
      </c>
      <c r="AU345" s="2">
        <v>4025</v>
      </c>
      <c r="AV345" s="2">
        <v>162257904</v>
      </c>
      <c r="AW345" s="2">
        <v>299266170</v>
      </c>
      <c r="AX345">
        <v>0</v>
      </c>
      <c r="AY345" s="2">
        <v>0</v>
      </c>
      <c r="AZ345" s="2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 s="2">
        <v>0</v>
      </c>
      <c r="BI345" s="2">
        <v>0</v>
      </c>
      <c r="BJ345">
        <v>0</v>
      </c>
      <c r="BK345" s="2">
        <v>0</v>
      </c>
      <c r="BL345" s="2">
        <v>0</v>
      </c>
      <c r="BM345" s="2">
        <v>80329727</v>
      </c>
      <c r="BN345" s="2">
        <v>139705470</v>
      </c>
      <c r="BO345" s="2">
        <v>10482306</v>
      </c>
      <c r="BP345" s="2">
        <v>18405300</v>
      </c>
      <c r="BQ345" s="2">
        <v>16666337</v>
      </c>
      <c r="BR345" s="2">
        <v>34228300</v>
      </c>
      <c r="BS345" s="2">
        <v>51701452</v>
      </c>
      <c r="BT345" s="2">
        <v>101225700</v>
      </c>
      <c r="BU345" s="3">
        <v>44411</v>
      </c>
      <c r="BV345" s="3">
        <v>44401</v>
      </c>
      <c r="BW345" s="3">
        <v>44412</v>
      </c>
      <c r="BX345">
        <v>4025</v>
      </c>
      <c r="BY345">
        <v>4025</v>
      </c>
      <c r="BZ345" t="s">
        <v>290</v>
      </c>
      <c r="CA345">
        <v>0</v>
      </c>
      <c r="CB345">
        <v>0</v>
      </c>
      <c r="CC345">
        <v>0</v>
      </c>
    </row>
    <row r="346" spans="1:81" x14ac:dyDescent="0.25">
      <c r="A346" t="s">
        <v>285</v>
      </c>
      <c r="B346" t="s">
        <v>286</v>
      </c>
      <c r="C346" t="s">
        <v>81</v>
      </c>
      <c r="D346" t="s">
        <v>287</v>
      </c>
      <c r="E346" t="s">
        <v>93</v>
      </c>
      <c r="F346" t="s">
        <v>247</v>
      </c>
      <c r="G346" t="s">
        <v>288</v>
      </c>
      <c r="H346" t="s">
        <v>288</v>
      </c>
      <c r="I346" t="s">
        <v>289</v>
      </c>
      <c r="J346" t="s">
        <v>114</v>
      </c>
      <c r="K346" t="s">
        <v>290</v>
      </c>
      <c r="L346" t="s">
        <v>99</v>
      </c>
      <c r="M346">
        <f t="shared" si="17"/>
        <v>11162</v>
      </c>
      <c r="N346" t="str">
        <f>VLOOKUP(M346,[1]data1!$G$2:$H$10,2,FALSE)</f>
        <v>M6B</v>
      </c>
      <c r="O346" t="s">
        <v>578</v>
      </c>
      <c r="P346" t="str">
        <f t="shared" si="15"/>
        <v>S061M6B</v>
      </c>
      <c r="Q346">
        <v>3900000</v>
      </c>
      <c r="R346">
        <v>0</v>
      </c>
      <c r="S346">
        <f t="shared" si="16"/>
        <v>3900000</v>
      </c>
      <c r="T346" t="s">
        <v>291</v>
      </c>
      <c r="U346">
        <v>11162</v>
      </c>
      <c r="V346" s="2">
        <v>4270000</v>
      </c>
      <c r="W346" s="2">
        <v>6100000</v>
      </c>
      <c r="X346" s="2">
        <v>6016</v>
      </c>
      <c r="Y346" s="2">
        <v>91509000</v>
      </c>
      <c r="Z346" s="2">
        <v>136339479</v>
      </c>
      <c r="AA346">
        <v>56</v>
      </c>
      <c r="AB346" s="2">
        <v>1297845</v>
      </c>
      <c r="AC346" s="2">
        <v>1639200</v>
      </c>
      <c r="AD346">
        <v>0</v>
      </c>
      <c r="AE346">
        <v>0</v>
      </c>
      <c r="AF346">
        <v>0</v>
      </c>
      <c r="AG346">
        <v>0</v>
      </c>
      <c r="AH346" s="2">
        <v>0</v>
      </c>
      <c r="AI346" s="2">
        <v>0</v>
      </c>
      <c r="AJ346" s="2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s="2">
        <v>211570</v>
      </c>
      <c r="AT346" s="2">
        <v>324249</v>
      </c>
      <c r="AU346" s="2">
        <v>5985</v>
      </c>
      <c r="AV346" s="2">
        <v>91079279</v>
      </c>
      <c r="AW346" s="2">
        <v>135641579</v>
      </c>
      <c r="AX346" s="2">
        <v>0</v>
      </c>
      <c r="AY346" s="2">
        <v>0</v>
      </c>
      <c r="AZ346" s="2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 s="2">
        <v>0</v>
      </c>
      <c r="BI346" s="2">
        <v>0</v>
      </c>
      <c r="BJ346">
        <v>0</v>
      </c>
      <c r="BK346" s="2">
        <v>0</v>
      </c>
      <c r="BL346" s="2">
        <v>0</v>
      </c>
      <c r="BM346" s="2">
        <v>14143372</v>
      </c>
      <c r="BN346" s="2">
        <v>29017600</v>
      </c>
      <c r="BO346" s="2">
        <v>23686472</v>
      </c>
      <c r="BP346" s="2">
        <v>43628400</v>
      </c>
      <c r="BQ346" s="2">
        <v>5374524</v>
      </c>
      <c r="BR346" s="2">
        <v>9308500</v>
      </c>
      <c r="BS346" s="2">
        <v>47620001</v>
      </c>
      <c r="BT346" s="2">
        <v>53219079</v>
      </c>
      <c r="BU346" s="3">
        <v>44411</v>
      </c>
      <c r="BV346" s="3">
        <v>44377</v>
      </c>
      <c r="BW346" s="3">
        <v>44412</v>
      </c>
      <c r="BX346">
        <v>5985</v>
      </c>
      <c r="BY346">
        <v>5985</v>
      </c>
      <c r="BZ346" t="s">
        <v>290</v>
      </c>
      <c r="CA346">
        <v>0</v>
      </c>
      <c r="CB346">
        <v>0</v>
      </c>
      <c r="CC346">
        <v>0</v>
      </c>
    </row>
    <row r="347" spans="1:81" x14ac:dyDescent="0.25">
      <c r="A347" t="s">
        <v>285</v>
      </c>
      <c r="B347" t="s">
        <v>286</v>
      </c>
      <c r="C347" t="s">
        <v>81</v>
      </c>
      <c r="D347" t="s">
        <v>287</v>
      </c>
      <c r="E347" t="s">
        <v>93</v>
      </c>
      <c r="F347" t="s">
        <v>247</v>
      </c>
      <c r="G347" t="s">
        <v>288</v>
      </c>
      <c r="H347" t="s">
        <v>288</v>
      </c>
      <c r="I347" t="s">
        <v>289</v>
      </c>
      <c r="J347" t="s">
        <v>114</v>
      </c>
      <c r="K347" t="s">
        <v>290</v>
      </c>
      <c r="L347" t="s">
        <v>99</v>
      </c>
      <c r="M347">
        <f t="shared" si="17"/>
        <v>11171</v>
      </c>
      <c r="N347" t="str">
        <f>VLOOKUP(M347,[1]data1!$G$2:$H$10,2,FALSE)</f>
        <v>M7A</v>
      </c>
      <c r="O347" t="s">
        <v>578</v>
      </c>
      <c r="P347" t="str">
        <f t="shared" si="15"/>
        <v>S061M7A</v>
      </c>
      <c r="Q347">
        <v>29100000</v>
      </c>
      <c r="R347">
        <v>0</v>
      </c>
      <c r="S347">
        <f t="shared" si="16"/>
        <v>29100000</v>
      </c>
      <c r="T347" t="s">
        <v>291</v>
      </c>
      <c r="U347">
        <v>11171</v>
      </c>
      <c r="V347" s="2">
        <v>32025000</v>
      </c>
      <c r="W347" s="2">
        <v>42700000</v>
      </c>
      <c r="X347" s="2">
        <v>6339</v>
      </c>
      <c r="Y347" s="2">
        <v>227960677</v>
      </c>
      <c r="Z347" s="2">
        <v>425905300</v>
      </c>
      <c r="AA347" s="2">
        <v>78</v>
      </c>
      <c r="AB347" s="2">
        <v>3604607</v>
      </c>
      <c r="AC347" s="2">
        <v>4941600</v>
      </c>
      <c r="AD347">
        <v>0</v>
      </c>
      <c r="AE347">
        <v>0</v>
      </c>
      <c r="AF347">
        <v>0</v>
      </c>
      <c r="AG347">
        <v>0</v>
      </c>
      <c r="AH347" s="2">
        <v>0</v>
      </c>
      <c r="AI347" s="2">
        <v>0</v>
      </c>
      <c r="AJ347" s="2">
        <v>0</v>
      </c>
      <c r="AK347">
        <v>0</v>
      </c>
      <c r="AL347">
        <v>0</v>
      </c>
      <c r="AM347">
        <v>0</v>
      </c>
      <c r="AN347">
        <v>0</v>
      </c>
      <c r="AO347" s="2">
        <v>0</v>
      </c>
      <c r="AP347" s="2">
        <v>0</v>
      </c>
      <c r="AQ347">
        <v>0</v>
      </c>
      <c r="AR347">
        <v>0</v>
      </c>
      <c r="AS347" s="2">
        <v>976530</v>
      </c>
      <c r="AT347" s="2">
        <v>929105</v>
      </c>
      <c r="AU347" s="2">
        <v>6305</v>
      </c>
      <c r="AV347" s="2">
        <v>226879857</v>
      </c>
      <c r="AW347" s="2">
        <v>423827000</v>
      </c>
      <c r="AX347" s="2">
        <v>0</v>
      </c>
      <c r="AY347" s="2">
        <v>0</v>
      </c>
      <c r="AZ347" s="2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 s="2">
        <v>0</v>
      </c>
      <c r="BL347" s="2">
        <v>0</v>
      </c>
      <c r="BM347" s="2">
        <v>174647395</v>
      </c>
      <c r="BN347" s="2">
        <v>327182400</v>
      </c>
      <c r="BO347" s="2">
        <v>16627442</v>
      </c>
      <c r="BP347" s="2">
        <v>30299600</v>
      </c>
      <c r="BQ347" s="2">
        <v>3110677</v>
      </c>
      <c r="BR347" s="2">
        <v>4316700</v>
      </c>
      <c r="BS347" s="2">
        <v>31031954</v>
      </c>
      <c r="BT347" s="2">
        <v>58955900</v>
      </c>
      <c r="BU347" s="3">
        <v>44411</v>
      </c>
      <c r="BV347" s="3">
        <v>44405</v>
      </c>
      <c r="BW347" s="3">
        <v>44412</v>
      </c>
      <c r="BX347">
        <v>6305</v>
      </c>
      <c r="BY347">
        <v>6305</v>
      </c>
      <c r="BZ347" t="s">
        <v>290</v>
      </c>
      <c r="CA347">
        <v>0</v>
      </c>
      <c r="CB347">
        <v>0</v>
      </c>
      <c r="CC347">
        <v>0</v>
      </c>
    </row>
    <row r="348" spans="1:81" x14ac:dyDescent="0.25">
      <c r="A348" t="s">
        <v>285</v>
      </c>
      <c r="B348" t="s">
        <v>286</v>
      </c>
      <c r="C348" t="s">
        <v>81</v>
      </c>
      <c r="D348" t="s">
        <v>287</v>
      </c>
      <c r="E348" t="s">
        <v>93</v>
      </c>
      <c r="F348" t="s">
        <v>247</v>
      </c>
      <c r="G348" t="s">
        <v>288</v>
      </c>
      <c r="H348" t="s">
        <v>288</v>
      </c>
      <c r="I348" t="s">
        <v>289</v>
      </c>
      <c r="J348" t="s">
        <v>114</v>
      </c>
      <c r="K348" t="s">
        <v>290</v>
      </c>
      <c r="L348" t="s">
        <v>99</v>
      </c>
      <c r="M348">
        <f t="shared" si="17"/>
        <v>11172</v>
      </c>
      <c r="N348" t="str">
        <f>VLOOKUP(M348,[1]data1!$G$2:$H$10,2,FALSE)</f>
        <v>M7B</v>
      </c>
      <c r="O348" t="s">
        <v>578</v>
      </c>
      <c r="P348" t="str">
        <f t="shared" si="15"/>
        <v>S061M7B</v>
      </c>
      <c r="Q348">
        <v>25400000</v>
      </c>
      <c r="R348">
        <v>0</v>
      </c>
      <c r="S348">
        <f t="shared" si="16"/>
        <v>25400000</v>
      </c>
      <c r="T348" t="s">
        <v>291</v>
      </c>
      <c r="U348">
        <v>11172</v>
      </c>
      <c r="V348" s="2">
        <v>27951000</v>
      </c>
      <c r="W348" s="2">
        <v>36300000</v>
      </c>
      <c r="X348" s="2">
        <v>8741</v>
      </c>
      <c r="Y348" s="2">
        <v>177586853</v>
      </c>
      <c r="Z348" s="2">
        <v>302431300</v>
      </c>
      <c r="AA348" s="2">
        <v>119</v>
      </c>
      <c r="AB348" s="2">
        <v>2797279</v>
      </c>
      <c r="AC348" s="2">
        <v>3185000</v>
      </c>
      <c r="AD348">
        <v>0</v>
      </c>
      <c r="AE348">
        <v>0</v>
      </c>
      <c r="AF348">
        <v>0</v>
      </c>
      <c r="AG348">
        <v>0</v>
      </c>
      <c r="AH348" s="2">
        <v>0</v>
      </c>
      <c r="AI348" s="2">
        <v>0</v>
      </c>
      <c r="AJ348" s="2">
        <v>0</v>
      </c>
      <c r="AK348">
        <v>0</v>
      </c>
      <c r="AL348">
        <v>0</v>
      </c>
      <c r="AM348">
        <v>0</v>
      </c>
      <c r="AN348">
        <v>0</v>
      </c>
      <c r="AO348" s="2">
        <v>0</v>
      </c>
      <c r="AP348" s="2">
        <v>0</v>
      </c>
      <c r="AQ348">
        <v>0</v>
      </c>
      <c r="AR348">
        <v>0</v>
      </c>
      <c r="AS348" s="2">
        <v>162000</v>
      </c>
      <c r="AT348" s="2">
        <v>1017001</v>
      </c>
      <c r="AU348" s="2">
        <v>8673</v>
      </c>
      <c r="AV348" s="2">
        <v>176670981</v>
      </c>
      <c r="AW348" s="2">
        <v>300759800</v>
      </c>
      <c r="AX348" s="2">
        <v>0</v>
      </c>
      <c r="AY348" s="2">
        <v>0</v>
      </c>
      <c r="AZ348" s="2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 s="2">
        <v>0</v>
      </c>
      <c r="BI348" s="2">
        <v>0</v>
      </c>
      <c r="BJ348">
        <v>0</v>
      </c>
      <c r="BK348" s="2">
        <v>0</v>
      </c>
      <c r="BL348" s="2">
        <v>0</v>
      </c>
      <c r="BM348" s="2">
        <v>67057790</v>
      </c>
      <c r="BN348" s="2">
        <v>122638300</v>
      </c>
      <c r="BO348" s="2">
        <v>36262072</v>
      </c>
      <c r="BP348" s="2">
        <v>68250000</v>
      </c>
      <c r="BQ348" s="2">
        <v>7160307</v>
      </c>
      <c r="BR348" s="2">
        <v>11567000</v>
      </c>
      <c r="BS348" s="2">
        <v>40744369</v>
      </c>
      <c r="BT348" s="2">
        <v>53676500</v>
      </c>
      <c r="BU348" s="3">
        <v>44411</v>
      </c>
      <c r="BV348" s="3">
        <v>44385</v>
      </c>
      <c r="BW348" s="3">
        <v>44412</v>
      </c>
      <c r="BX348">
        <v>8673</v>
      </c>
      <c r="BY348">
        <v>8673</v>
      </c>
      <c r="BZ348" t="s">
        <v>290</v>
      </c>
      <c r="CA348">
        <v>0</v>
      </c>
      <c r="CB348">
        <v>0</v>
      </c>
      <c r="CC348">
        <v>0</v>
      </c>
    </row>
    <row r="349" spans="1:81" x14ac:dyDescent="0.25">
      <c r="A349" t="s">
        <v>285</v>
      </c>
      <c r="B349" t="s">
        <v>286</v>
      </c>
      <c r="C349" t="s">
        <v>81</v>
      </c>
      <c r="D349" t="s">
        <v>287</v>
      </c>
      <c r="E349" t="s">
        <v>93</v>
      </c>
      <c r="F349" t="s">
        <v>247</v>
      </c>
      <c r="G349" t="s">
        <v>288</v>
      </c>
      <c r="H349" t="s">
        <v>288</v>
      </c>
      <c r="I349" t="s">
        <v>289</v>
      </c>
      <c r="J349" t="s">
        <v>114</v>
      </c>
      <c r="K349" t="s">
        <v>290</v>
      </c>
      <c r="L349" t="s">
        <v>99</v>
      </c>
      <c r="M349">
        <f t="shared" si="17"/>
        <v>11173</v>
      </c>
      <c r="N349" t="str">
        <f>VLOOKUP(M349,[1]data1!$G$2:$H$10,2,FALSE)</f>
        <v>M7C</v>
      </c>
      <c r="O349" t="s">
        <v>578</v>
      </c>
      <c r="P349" t="str">
        <f t="shared" si="15"/>
        <v>S061M7C</v>
      </c>
      <c r="Q349">
        <v>26300000</v>
      </c>
      <c r="R349">
        <v>100000</v>
      </c>
      <c r="S349">
        <f t="shared" si="16"/>
        <v>26400000</v>
      </c>
      <c r="T349" t="s">
        <v>291</v>
      </c>
      <c r="U349">
        <v>11173</v>
      </c>
      <c r="V349" s="2">
        <v>28900000</v>
      </c>
      <c r="W349" s="2">
        <v>34000000</v>
      </c>
      <c r="X349" s="2">
        <v>5123</v>
      </c>
      <c r="Y349" s="2">
        <v>183584217</v>
      </c>
      <c r="Z349" s="2">
        <v>280433900</v>
      </c>
      <c r="AA349" s="2">
        <v>63</v>
      </c>
      <c r="AB349" s="2">
        <v>2440183</v>
      </c>
      <c r="AC349" s="2">
        <v>2953500</v>
      </c>
      <c r="AD349">
        <v>0</v>
      </c>
      <c r="AE349">
        <v>0</v>
      </c>
      <c r="AF349">
        <v>0</v>
      </c>
      <c r="AG349">
        <v>0</v>
      </c>
      <c r="AH349" s="2">
        <v>0</v>
      </c>
      <c r="AI349" s="2">
        <v>0</v>
      </c>
      <c r="AJ349" s="2">
        <v>0</v>
      </c>
      <c r="AK349">
        <v>0</v>
      </c>
      <c r="AL349">
        <v>0</v>
      </c>
      <c r="AM349">
        <v>0</v>
      </c>
      <c r="AN349">
        <v>0</v>
      </c>
      <c r="AO349" s="2">
        <v>0</v>
      </c>
      <c r="AP349" s="2">
        <v>0</v>
      </c>
      <c r="AQ349">
        <v>0</v>
      </c>
      <c r="AR349">
        <v>0</v>
      </c>
      <c r="AS349" s="2">
        <v>269300</v>
      </c>
      <c r="AT349" s="2">
        <v>515689</v>
      </c>
      <c r="AU349" s="2">
        <v>5086</v>
      </c>
      <c r="AV349" s="2">
        <v>182441417</v>
      </c>
      <c r="AW349" s="2">
        <v>278667500</v>
      </c>
      <c r="AX349" s="2">
        <v>0</v>
      </c>
      <c r="AY349" s="2">
        <v>0</v>
      </c>
      <c r="AZ349" s="2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 s="2">
        <v>0</v>
      </c>
      <c r="BI349" s="2">
        <v>0</v>
      </c>
      <c r="BJ349">
        <v>0</v>
      </c>
      <c r="BK349" s="2">
        <v>0</v>
      </c>
      <c r="BL349" s="2">
        <v>0</v>
      </c>
      <c r="BM349" s="2">
        <v>77058236</v>
      </c>
      <c r="BN349" s="2">
        <v>115241100</v>
      </c>
      <c r="BO349" s="2">
        <v>36223488</v>
      </c>
      <c r="BP349" s="2">
        <v>56052800</v>
      </c>
      <c r="BQ349" s="2">
        <v>6561358</v>
      </c>
      <c r="BR349" s="2">
        <v>9335700</v>
      </c>
      <c r="BS349" s="2">
        <v>38334858</v>
      </c>
      <c r="BT349" s="2">
        <v>55302800</v>
      </c>
      <c r="BU349" s="3">
        <v>44411</v>
      </c>
      <c r="BV349" s="3">
        <v>44385</v>
      </c>
      <c r="BW349" s="3">
        <v>44412</v>
      </c>
      <c r="BX349">
        <v>5086</v>
      </c>
      <c r="BY349">
        <v>5086</v>
      </c>
      <c r="BZ349" t="s">
        <v>290</v>
      </c>
      <c r="CA349">
        <v>0</v>
      </c>
      <c r="CB349">
        <v>0</v>
      </c>
      <c r="CC349">
        <v>0</v>
      </c>
    </row>
    <row r="350" spans="1:81" x14ac:dyDescent="0.25">
      <c r="A350" t="s">
        <v>285</v>
      </c>
      <c r="B350" t="s">
        <v>286</v>
      </c>
      <c r="C350" t="s">
        <v>81</v>
      </c>
      <c r="D350" t="s">
        <v>287</v>
      </c>
      <c r="E350" t="s">
        <v>93</v>
      </c>
      <c r="F350" t="s">
        <v>247</v>
      </c>
      <c r="G350" t="s">
        <v>288</v>
      </c>
      <c r="H350" t="s">
        <v>288</v>
      </c>
      <c r="I350" t="s">
        <v>289</v>
      </c>
      <c r="J350" t="s">
        <v>114</v>
      </c>
      <c r="K350" t="s">
        <v>290</v>
      </c>
      <c r="L350" t="s">
        <v>99</v>
      </c>
      <c r="M350">
        <f t="shared" si="17"/>
        <v>11281</v>
      </c>
      <c r="N350" t="str">
        <f>VLOOKUP(M350,[1]data1!$G$2:$H$10,2,FALSE)</f>
        <v>M8A</v>
      </c>
      <c r="O350" t="s">
        <v>579</v>
      </c>
      <c r="P350" t="str">
        <f t="shared" si="15"/>
        <v>S061M8A</v>
      </c>
      <c r="Q350">
        <v>155600000</v>
      </c>
      <c r="R350">
        <v>0</v>
      </c>
      <c r="S350">
        <f t="shared" si="16"/>
        <v>155600000</v>
      </c>
      <c r="T350" t="s">
        <v>291</v>
      </c>
      <c r="U350">
        <v>11281</v>
      </c>
      <c r="V350" s="2">
        <v>171180000</v>
      </c>
      <c r="W350" s="2">
        <v>190200000</v>
      </c>
      <c r="X350" s="2">
        <v>49981</v>
      </c>
      <c r="Y350" s="2">
        <v>566786072</v>
      </c>
      <c r="Z350" s="2">
        <v>769258603</v>
      </c>
      <c r="AA350" s="2">
        <v>1419</v>
      </c>
      <c r="AB350" s="2">
        <v>17574173</v>
      </c>
      <c r="AC350" s="2">
        <v>20852530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>
        <v>0</v>
      </c>
      <c r="AL350" s="2">
        <v>0</v>
      </c>
      <c r="AM350" s="2">
        <v>0</v>
      </c>
      <c r="AN350">
        <v>0</v>
      </c>
      <c r="AO350" s="2">
        <v>0</v>
      </c>
      <c r="AP350" s="2">
        <v>0</v>
      </c>
      <c r="AQ350">
        <v>0</v>
      </c>
      <c r="AR350">
        <v>0</v>
      </c>
      <c r="AS350" s="2">
        <v>1513593</v>
      </c>
      <c r="AT350" s="2">
        <v>1699249</v>
      </c>
      <c r="AU350" s="2">
        <v>49394</v>
      </c>
      <c r="AV350" s="2">
        <v>559646910</v>
      </c>
      <c r="AW350" s="2">
        <v>759720093</v>
      </c>
      <c r="AX350" s="2">
        <v>734</v>
      </c>
      <c r="AY350" s="2">
        <v>19080240</v>
      </c>
      <c r="AZ350" s="2">
        <v>24133000</v>
      </c>
      <c r="BA350">
        <v>0</v>
      </c>
      <c r="BB350">
        <v>0</v>
      </c>
      <c r="BC350">
        <v>0</v>
      </c>
      <c r="BD350" s="2">
        <v>3421</v>
      </c>
      <c r="BE350" s="2">
        <v>40703625</v>
      </c>
      <c r="BF350" s="2">
        <v>56182950</v>
      </c>
      <c r="BG350">
        <v>0</v>
      </c>
      <c r="BH350" s="2">
        <v>0</v>
      </c>
      <c r="BI350" s="2">
        <v>0</v>
      </c>
      <c r="BJ350">
        <v>0</v>
      </c>
      <c r="BK350" s="2">
        <v>0</v>
      </c>
      <c r="BL350" s="2">
        <v>0</v>
      </c>
      <c r="BM350" s="2">
        <v>347595758</v>
      </c>
      <c r="BN350" s="2">
        <v>471527263</v>
      </c>
      <c r="BO350" s="2">
        <v>74745032</v>
      </c>
      <c r="BP350" s="2">
        <v>99721330</v>
      </c>
      <c r="BQ350" s="2">
        <v>57841394</v>
      </c>
      <c r="BR350" s="2">
        <v>79249811</v>
      </c>
      <c r="BS350" s="2">
        <v>79428198</v>
      </c>
      <c r="BT350" s="2">
        <v>109165839</v>
      </c>
      <c r="BU350" s="3">
        <v>44411</v>
      </c>
      <c r="BV350" s="3">
        <v>44407</v>
      </c>
      <c r="BW350" s="3">
        <v>44412</v>
      </c>
      <c r="BX350">
        <v>49394</v>
      </c>
      <c r="BY350">
        <v>49394</v>
      </c>
      <c r="BZ350" t="s">
        <v>290</v>
      </c>
      <c r="CA350">
        <v>0</v>
      </c>
      <c r="CB350">
        <v>0</v>
      </c>
      <c r="CC350">
        <v>0</v>
      </c>
    </row>
    <row r="351" spans="1:81" x14ac:dyDescent="0.25">
      <c r="A351" t="s">
        <v>285</v>
      </c>
      <c r="B351" t="s">
        <v>286</v>
      </c>
      <c r="C351" t="s">
        <v>81</v>
      </c>
      <c r="D351" t="s">
        <v>287</v>
      </c>
      <c r="E351" t="s">
        <v>93</v>
      </c>
      <c r="F351" t="s">
        <v>247</v>
      </c>
      <c r="G351" t="s">
        <v>288</v>
      </c>
      <c r="H351" t="s">
        <v>288</v>
      </c>
      <c r="I351" t="s">
        <v>289</v>
      </c>
      <c r="J351" t="s">
        <v>114</v>
      </c>
      <c r="K351" t="s">
        <v>290</v>
      </c>
      <c r="L351" t="s">
        <v>99</v>
      </c>
      <c r="M351">
        <f t="shared" si="17"/>
        <v>11282</v>
      </c>
      <c r="N351" t="str">
        <f>VLOOKUP(M351,[1]data1!$G$2:$H$10,2,FALSE)</f>
        <v>M8B</v>
      </c>
      <c r="O351" t="s">
        <v>579</v>
      </c>
      <c r="P351" t="str">
        <f t="shared" si="15"/>
        <v>S061M8B</v>
      </c>
      <c r="Q351">
        <v>120300000</v>
      </c>
      <c r="R351">
        <v>0</v>
      </c>
      <c r="S351">
        <f t="shared" si="16"/>
        <v>120300000</v>
      </c>
      <c r="T351" t="s">
        <v>291</v>
      </c>
      <c r="U351">
        <v>11282</v>
      </c>
      <c r="V351" s="2">
        <v>132300000</v>
      </c>
      <c r="W351" s="2">
        <v>147000000</v>
      </c>
      <c r="X351" s="2">
        <v>40307</v>
      </c>
      <c r="Y351" s="2">
        <v>304840787</v>
      </c>
      <c r="Z351" s="2">
        <v>391856525</v>
      </c>
      <c r="AA351" s="2">
        <v>3206</v>
      </c>
      <c r="AB351" s="2">
        <v>24353261</v>
      </c>
      <c r="AC351" s="2">
        <v>27943375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>
        <v>0</v>
      </c>
      <c r="AL351" s="2">
        <v>0</v>
      </c>
      <c r="AM351" s="2">
        <v>0</v>
      </c>
      <c r="AN351">
        <v>0</v>
      </c>
      <c r="AO351" s="2">
        <v>0</v>
      </c>
      <c r="AP351" s="2">
        <v>0</v>
      </c>
      <c r="AQ351">
        <v>0</v>
      </c>
      <c r="AR351">
        <v>0</v>
      </c>
      <c r="AS351" s="2">
        <v>1559351</v>
      </c>
      <c r="AT351" s="2">
        <v>89822</v>
      </c>
      <c r="AU351" s="2">
        <v>37996</v>
      </c>
      <c r="AV351" s="2">
        <v>291264667</v>
      </c>
      <c r="AW351" s="2">
        <v>375782375</v>
      </c>
      <c r="AX351" s="2">
        <v>14338</v>
      </c>
      <c r="AY351" s="2">
        <v>135286385</v>
      </c>
      <c r="AZ351" s="2">
        <v>166604900</v>
      </c>
      <c r="BA351">
        <v>0</v>
      </c>
      <c r="BB351">
        <v>0</v>
      </c>
      <c r="BC351">
        <v>0</v>
      </c>
      <c r="BD351" s="2">
        <v>1246</v>
      </c>
      <c r="BE351" s="2">
        <v>8479390</v>
      </c>
      <c r="BF351" s="2">
        <v>12786600</v>
      </c>
      <c r="BG351">
        <v>0</v>
      </c>
      <c r="BH351" s="2">
        <v>0</v>
      </c>
      <c r="BI351" s="2">
        <v>0</v>
      </c>
      <c r="BJ351">
        <v>0</v>
      </c>
      <c r="BK351" s="2">
        <v>0</v>
      </c>
      <c r="BL351" s="2">
        <v>0</v>
      </c>
      <c r="BM351" s="2">
        <v>221796554</v>
      </c>
      <c r="BN351" s="2">
        <v>278011950</v>
      </c>
      <c r="BO351" s="2">
        <v>28046130</v>
      </c>
      <c r="BP351" s="2">
        <v>38817525</v>
      </c>
      <c r="BQ351" s="2">
        <v>19891170</v>
      </c>
      <c r="BR351" s="2">
        <v>29812450</v>
      </c>
      <c r="BS351" s="2">
        <v>21530813</v>
      </c>
      <c r="BT351" s="2">
        <v>29140450</v>
      </c>
      <c r="BU351" s="3">
        <v>44411</v>
      </c>
      <c r="BV351" s="3">
        <v>44408</v>
      </c>
      <c r="BW351" s="3">
        <v>44412</v>
      </c>
      <c r="BX351">
        <v>37996</v>
      </c>
      <c r="BY351">
        <v>37996</v>
      </c>
      <c r="BZ351" t="s">
        <v>290</v>
      </c>
      <c r="CA351">
        <v>0</v>
      </c>
      <c r="CB351">
        <v>0</v>
      </c>
      <c r="CC351">
        <v>0</v>
      </c>
    </row>
    <row r="352" spans="1:81" x14ac:dyDescent="0.25">
      <c r="A352" t="s">
        <v>285</v>
      </c>
      <c r="B352" t="s">
        <v>286</v>
      </c>
      <c r="C352" t="s">
        <v>81</v>
      </c>
      <c r="D352" t="s">
        <v>287</v>
      </c>
      <c r="E352" t="s">
        <v>93</v>
      </c>
      <c r="F352" t="s">
        <v>247</v>
      </c>
      <c r="G352" t="s">
        <v>288</v>
      </c>
      <c r="H352" t="s">
        <v>288</v>
      </c>
      <c r="I352" t="s">
        <v>289</v>
      </c>
      <c r="J352" t="s">
        <v>114</v>
      </c>
      <c r="K352" t="s">
        <v>290</v>
      </c>
      <c r="L352" t="s">
        <v>99</v>
      </c>
      <c r="M352">
        <f t="shared" si="17"/>
        <v>11283</v>
      </c>
      <c r="N352" t="str">
        <f>VLOOKUP(M352,[1]data1!$G$2:$H$10,2,FALSE)</f>
        <v>M8C</v>
      </c>
      <c r="O352" t="s">
        <v>579</v>
      </c>
      <c r="P352" t="str">
        <f t="shared" si="15"/>
        <v>S061M8C</v>
      </c>
      <c r="Q352">
        <v>71800000</v>
      </c>
      <c r="R352">
        <v>0</v>
      </c>
      <c r="S352">
        <f t="shared" si="16"/>
        <v>71800000</v>
      </c>
      <c r="T352" t="s">
        <v>291</v>
      </c>
      <c r="U352">
        <v>11283</v>
      </c>
      <c r="V352" s="2">
        <v>78957000</v>
      </c>
      <c r="W352" s="2">
        <v>84900000</v>
      </c>
      <c r="X352" s="2">
        <v>35833</v>
      </c>
      <c r="Y352" s="2">
        <v>272853762</v>
      </c>
      <c r="Z352" s="2">
        <v>357171200</v>
      </c>
      <c r="AA352" s="2">
        <v>996</v>
      </c>
      <c r="AB352" s="2">
        <v>7772973</v>
      </c>
      <c r="AC352" s="2">
        <v>8641150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>
        <v>0</v>
      </c>
      <c r="AL352" s="2">
        <v>0</v>
      </c>
      <c r="AM352" s="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 s="2">
        <v>90878</v>
      </c>
      <c r="AT352" s="2">
        <v>1017196</v>
      </c>
      <c r="AU352" s="2">
        <v>35292</v>
      </c>
      <c r="AV352" s="2">
        <v>269656829</v>
      </c>
      <c r="AW352" s="2">
        <v>352947700</v>
      </c>
      <c r="AX352" s="2">
        <v>5376</v>
      </c>
      <c r="AY352" s="2">
        <v>32611048</v>
      </c>
      <c r="AZ352" s="2">
        <v>43711000</v>
      </c>
      <c r="BA352">
        <v>0</v>
      </c>
      <c r="BB352">
        <v>0</v>
      </c>
      <c r="BC352">
        <v>0</v>
      </c>
      <c r="BD352" s="2">
        <v>2942</v>
      </c>
      <c r="BE352" s="2">
        <v>19175772</v>
      </c>
      <c r="BF352" s="2">
        <v>25965800</v>
      </c>
      <c r="BG352">
        <v>0</v>
      </c>
      <c r="BH352" s="2">
        <v>0</v>
      </c>
      <c r="BI352" s="2">
        <v>0</v>
      </c>
      <c r="BJ352">
        <v>0</v>
      </c>
      <c r="BK352" s="2">
        <v>0</v>
      </c>
      <c r="BL352" s="2">
        <v>0</v>
      </c>
      <c r="BM352" s="2">
        <v>125541159</v>
      </c>
      <c r="BN352" s="2">
        <v>169070450</v>
      </c>
      <c r="BO352" s="2">
        <v>42999491</v>
      </c>
      <c r="BP352" s="2">
        <v>54107225</v>
      </c>
      <c r="BQ352" s="2">
        <v>24768141</v>
      </c>
      <c r="BR352" s="2">
        <v>34292750</v>
      </c>
      <c r="BS352" s="2">
        <v>76348038</v>
      </c>
      <c r="BT352" s="2">
        <v>95477275</v>
      </c>
      <c r="BU352" s="3">
        <v>44411</v>
      </c>
      <c r="BV352" s="3">
        <v>44408</v>
      </c>
      <c r="BW352" s="3">
        <v>44412</v>
      </c>
      <c r="BX352">
        <v>35292</v>
      </c>
      <c r="BY352">
        <v>35292</v>
      </c>
      <c r="BZ352" t="s">
        <v>290</v>
      </c>
      <c r="CA352">
        <v>0</v>
      </c>
      <c r="CB352">
        <v>0</v>
      </c>
      <c r="CC352">
        <v>0</v>
      </c>
    </row>
    <row r="353" spans="1:81" x14ac:dyDescent="0.25">
      <c r="A353" t="s">
        <v>285</v>
      </c>
      <c r="B353" t="s">
        <v>286</v>
      </c>
      <c r="C353" t="s">
        <v>81</v>
      </c>
      <c r="D353" t="s">
        <v>287</v>
      </c>
      <c r="E353" t="s">
        <v>93</v>
      </c>
      <c r="F353" t="s">
        <v>247</v>
      </c>
      <c r="G353" t="s">
        <v>288</v>
      </c>
      <c r="H353" t="s">
        <v>288</v>
      </c>
      <c r="I353" t="s">
        <v>289</v>
      </c>
      <c r="J353" t="s">
        <v>114</v>
      </c>
      <c r="K353" t="s">
        <v>290</v>
      </c>
      <c r="L353" t="s">
        <v>99</v>
      </c>
      <c r="M353">
        <f t="shared" si="17"/>
        <v>11384</v>
      </c>
      <c r="N353" t="str">
        <f>VLOOKUP(M353,[1]data1!$G$2:$H$10,2,FALSE)</f>
        <v>M8D</v>
      </c>
      <c r="O353" t="s">
        <v>579</v>
      </c>
      <c r="P353" t="str">
        <f t="shared" si="15"/>
        <v>S061M8D</v>
      </c>
      <c r="Q353">
        <v>332800000</v>
      </c>
      <c r="R353">
        <v>0</v>
      </c>
      <c r="S353">
        <f t="shared" si="16"/>
        <v>332800000</v>
      </c>
      <c r="T353" t="s">
        <v>291</v>
      </c>
      <c r="U353">
        <v>11384</v>
      </c>
      <c r="V353" s="2">
        <v>366128000</v>
      </c>
      <c r="W353" s="2">
        <v>373600000</v>
      </c>
      <c r="X353" s="2">
        <v>17166</v>
      </c>
      <c r="Y353" s="2">
        <v>595895538</v>
      </c>
      <c r="Z353" s="2">
        <v>760752650</v>
      </c>
      <c r="AA353" s="2">
        <v>894</v>
      </c>
      <c r="AB353" s="2">
        <v>26129150</v>
      </c>
      <c r="AC353" s="2">
        <v>26858350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>
        <v>0</v>
      </c>
      <c r="AL353">
        <v>0</v>
      </c>
      <c r="AM353">
        <v>0</v>
      </c>
      <c r="AN353">
        <v>0</v>
      </c>
      <c r="AO353" s="2">
        <v>0</v>
      </c>
      <c r="AP353" s="2">
        <v>0</v>
      </c>
      <c r="AQ353">
        <v>0</v>
      </c>
      <c r="AR353">
        <v>0</v>
      </c>
      <c r="AS353" s="2">
        <v>479321</v>
      </c>
      <c r="AT353" s="2">
        <v>2700842</v>
      </c>
      <c r="AU353" s="2">
        <v>16578</v>
      </c>
      <c r="AV353" s="2">
        <v>579156333</v>
      </c>
      <c r="AW353" s="2">
        <v>742202450</v>
      </c>
      <c r="AX353" s="2">
        <v>8705</v>
      </c>
      <c r="AY353" s="2">
        <v>227448086</v>
      </c>
      <c r="AZ353" s="2">
        <v>328818445</v>
      </c>
      <c r="BA353">
        <v>0</v>
      </c>
      <c r="BB353">
        <v>0</v>
      </c>
      <c r="BC353">
        <v>0</v>
      </c>
      <c r="BD353" s="2">
        <v>1056</v>
      </c>
      <c r="BE353" s="2">
        <v>39670162</v>
      </c>
      <c r="BF353" s="2">
        <v>40655000</v>
      </c>
      <c r="BG353" s="2">
        <v>0</v>
      </c>
      <c r="BH353" s="2">
        <v>0</v>
      </c>
      <c r="BI353" s="2">
        <v>0</v>
      </c>
      <c r="BJ353">
        <v>0</v>
      </c>
      <c r="BK353" s="2">
        <v>0</v>
      </c>
      <c r="BL353" s="2">
        <v>-731400</v>
      </c>
      <c r="BM353" s="2">
        <v>76226921</v>
      </c>
      <c r="BN353" s="2">
        <v>113723350</v>
      </c>
      <c r="BO353" s="2">
        <v>487823109</v>
      </c>
      <c r="BP353" s="2">
        <v>602139300</v>
      </c>
      <c r="BQ353" s="2">
        <v>10452940</v>
      </c>
      <c r="BR353" s="2">
        <v>18948500</v>
      </c>
      <c r="BS353" s="2">
        <v>4653363</v>
      </c>
      <c r="BT353" s="2">
        <v>7391300</v>
      </c>
      <c r="BU353" s="3">
        <v>44411</v>
      </c>
      <c r="BV353" s="3">
        <v>44411</v>
      </c>
      <c r="BW353" s="3">
        <v>44412</v>
      </c>
      <c r="BX353">
        <v>16578</v>
      </c>
      <c r="BY353">
        <v>16578</v>
      </c>
      <c r="BZ353" t="s">
        <v>290</v>
      </c>
      <c r="CA353">
        <v>0</v>
      </c>
      <c r="CB353">
        <v>0</v>
      </c>
      <c r="CC353">
        <v>0</v>
      </c>
    </row>
    <row r="354" spans="1:81" x14ac:dyDescent="0.25">
      <c r="A354" t="s">
        <v>292</v>
      </c>
      <c r="B354" t="s">
        <v>293</v>
      </c>
      <c r="C354" t="s">
        <v>81</v>
      </c>
      <c r="D354" t="s">
        <v>294</v>
      </c>
      <c r="E354" t="s">
        <v>93</v>
      </c>
      <c r="F354" t="s">
        <v>84</v>
      </c>
      <c r="G354" t="s">
        <v>209</v>
      </c>
      <c r="H354" t="s">
        <v>210</v>
      </c>
      <c r="I354" t="s">
        <v>211</v>
      </c>
      <c r="J354" t="s">
        <v>199</v>
      </c>
      <c r="K354" t="s">
        <v>278</v>
      </c>
      <c r="L354" t="s">
        <v>99</v>
      </c>
      <c r="M354">
        <f t="shared" si="17"/>
        <v>11161</v>
      </c>
      <c r="N354" t="str">
        <f>VLOOKUP(M354,[1]data1!$G$2:$H$10,2,FALSE)</f>
        <v>M6A</v>
      </c>
      <c r="O354" t="s">
        <v>578</v>
      </c>
      <c r="P354" t="str">
        <f t="shared" si="15"/>
        <v>S062M6A</v>
      </c>
      <c r="Q354">
        <v>6200000</v>
      </c>
      <c r="R354">
        <v>0</v>
      </c>
      <c r="S354">
        <f t="shared" si="16"/>
        <v>6200000</v>
      </c>
      <c r="T354" t="s">
        <v>295</v>
      </c>
      <c r="U354">
        <v>11161</v>
      </c>
      <c r="V354" s="2">
        <v>6790000</v>
      </c>
      <c r="W354" s="2">
        <v>9700000</v>
      </c>
      <c r="X354" s="2">
        <v>3272</v>
      </c>
      <c r="Y354" s="2">
        <v>107418372</v>
      </c>
      <c r="Z354" s="2">
        <v>205664160</v>
      </c>
      <c r="AA354">
        <v>25</v>
      </c>
      <c r="AB354" s="2">
        <v>821363</v>
      </c>
      <c r="AC354" s="2">
        <v>1192200</v>
      </c>
      <c r="AD354">
        <v>0</v>
      </c>
      <c r="AE354">
        <v>0</v>
      </c>
      <c r="AF354">
        <v>0</v>
      </c>
      <c r="AG354">
        <v>0</v>
      </c>
      <c r="AH354">
        <v>0</v>
      </c>
      <c r="AI354" s="2">
        <v>0</v>
      </c>
      <c r="AJ354" s="2">
        <v>0</v>
      </c>
      <c r="AK354">
        <v>0</v>
      </c>
      <c r="AL354">
        <v>0</v>
      </c>
      <c r="AM354">
        <v>0</v>
      </c>
      <c r="AN354">
        <v>0</v>
      </c>
      <c r="AO354" s="2">
        <v>0</v>
      </c>
      <c r="AP354" s="2">
        <v>0</v>
      </c>
      <c r="AQ354">
        <v>0</v>
      </c>
      <c r="AR354">
        <v>0</v>
      </c>
      <c r="AS354" s="2">
        <v>288700</v>
      </c>
      <c r="AT354" s="2">
        <v>172822</v>
      </c>
      <c r="AU354" s="2">
        <v>3264</v>
      </c>
      <c r="AV354" s="2">
        <v>107262789</v>
      </c>
      <c r="AW354" s="2">
        <v>205407260</v>
      </c>
      <c r="AX354">
        <v>30</v>
      </c>
      <c r="AY354" s="2">
        <v>766131</v>
      </c>
      <c r="AZ354" s="2">
        <v>1416600</v>
      </c>
      <c r="BA354">
        <v>0</v>
      </c>
      <c r="BB354" s="2">
        <v>0</v>
      </c>
      <c r="BC354" s="2">
        <v>0</v>
      </c>
      <c r="BD354">
        <v>0</v>
      </c>
      <c r="BE354">
        <v>0</v>
      </c>
      <c r="BF354">
        <v>0</v>
      </c>
      <c r="BG354">
        <v>0</v>
      </c>
      <c r="BH354" s="2">
        <v>0</v>
      </c>
      <c r="BI354" s="2">
        <v>0</v>
      </c>
      <c r="BJ354">
        <v>0</v>
      </c>
      <c r="BK354">
        <v>0</v>
      </c>
      <c r="BL354" s="2">
        <v>0</v>
      </c>
      <c r="BM354" s="2">
        <v>41243091</v>
      </c>
      <c r="BN354" s="2">
        <v>80433260</v>
      </c>
      <c r="BO354" s="2">
        <v>16729984</v>
      </c>
      <c r="BP354" s="2">
        <v>32601700</v>
      </c>
      <c r="BQ354" s="2">
        <v>3721551</v>
      </c>
      <c r="BR354" s="2">
        <v>7465300</v>
      </c>
      <c r="BS354" s="2">
        <v>45568163</v>
      </c>
      <c r="BT354" s="2">
        <v>84907000</v>
      </c>
      <c r="BU354" s="3">
        <v>44411</v>
      </c>
      <c r="BV354" s="3">
        <v>44409</v>
      </c>
      <c r="BW354" s="3">
        <v>44412</v>
      </c>
      <c r="BX354">
        <v>3264</v>
      </c>
      <c r="BY354">
        <v>3264</v>
      </c>
      <c r="BZ354" t="s">
        <v>278</v>
      </c>
      <c r="CA354">
        <v>0</v>
      </c>
      <c r="CB354">
        <v>0</v>
      </c>
      <c r="CC354">
        <v>0</v>
      </c>
    </row>
    <row r="355" spans="1:81" x14ac:dyDescent="0.25">
      <c r="A355" t="s">
        <v>292</v>
      </c>
      <c r="B355" t="s">
        <v>293</v>
      </c>
      <c r="C355" t="s">
        <v>81</v>
      </c>
      <c r="D355" t="s">
        <v>294</v>
      </c>
      <c r="E355" t="s">
        <v>93</v>
      </c>
      <c r="F355" t="s">
        <v>84</v>
      </c>
      <c r="G355" t="s">
        <v>209</v>
      </c>
      <c r="H355" t="s">
        <v>210</v>
      </c>
      <c r="I355" t="s">
        <v>211</v>
      </c>
      <c r="J355" t="s">
        <v>199</v>
      </c>
      <c r="K355" t="s">
        <v>278</v>
      </c>
      <c r="L355" t="s">
        <v>99</v>
      </c>
      <c r="M355">
        <f t="shared" si="17"/>
        <v>11162</v>
      </c>
      <c r="N355" t="str">
        <f>VLOOKUP(M355,[1]data1!$G$2:$H$10,2,FALSE)</f>
        <v>M6B</v>
      </c>
      <c r="O355" t="s">
        <v>578</v>
      </c>
      <c r="P355" t="str">
        <f t="shared" si="15"/>
        <v>S062M6B</v>
      </c>
      <c r="Q355">
        <v>1900000</v>
      </c>
      <c r="R355">
        <v>500000</v>
      </c>
      <c r="S355">
        <f t="shared" si="16"/>
        <v>2400000</v>
      </c>
      <c r="T355" t="s">
        <v>295</v>
      </c>
      <c r="U355">
        <v>11162</v>
      </c>
      <c r="V355" s="2">
        <v>2100000</v>
      </c>
      <c r="W355" s="2">
        <v>3000000</v>
      </c>
      <c r="X355" s="2">
        <v>1839</v>
      </c>
      <c r="Y355" s="2">
        <v>26666786</v>
      </c>
      <c r="Z355" s="2">
        <v>36280448</v>
      </c>
      <c r="AA355">
        <v>7</v>
      </c>
      <c r="AB355" s="2">
        <v>53182</v>
      </c>
      <c r="AC355" s="2">
        <v>75100</v>
      </c>
      <c r="AD355">
        <v>0</v>
      </c>
      <c r="AE355">
        <v>0</v>
      </c>
      <c r="AF355">
        <v>0</v>
      </c>
      <c r="AG355">
        <v>0</v>
      </c>
      <c r="AH355">
        <v>0</v>
      </c>
      <c r="AI355" s="2">
        <v>0</v>
      </c>
      <c r="AJ355" s="2">
        <v>0</v>
      </c>
      <c r="AK355">
        <v>0</v>
      </c>
      <c r="AL355">
        <v>0</v>
      </c>
      <c r="AM355">
        <v>0</v>
      </c>
      <c r="AN355">
        <v>0</v>
      </c>
      <c r="AO355" s="2">
        <v>0</v>
      </c>
      <c r="AP355" s="2">
        <v>0</v>
      </c>
      <c r="AQ355">
        <v>0</v>
      </c>
      <c r="AR355">
        <v>0</v>
      </c>
      <c r="AS355" s="2">
        <v>16600</v>
      </c>
      <c r="AT355" s="2">
        <v>-10565</v>
      </c>
      <c r="AU355" s="2">
        <v>1835</v>
      </c>
      <c r="AV355" s="2">
        <v>26633975</v>
      </c>
      <c r="AW355" s="2">
        <v>36267348</v>
      </c>
      <c r="AX355">
        <v>0</v>
      </c>
      <c r="AY355" s="2">
        <v>0</v>
      </c>
      <c r="AZ355" s="2">
        <v>0</v>
      </c>
      <c r="BA355">
        <v>0</v>
      </c>
      <c r="BB355" s="2">
        <v>0</v>
      </c>
      <c r="BC355" s="2">
        <v>0</v>
      </c>
      <c r="BD355">
        <v>0</v>
      </c>
      <c r="BE355">
        <v>0</v>
      </c>
      <c r="BF355">
        <v>0</v>
      </c>
      <c r="BG355">
        <v>0</v>
      </c>
      <c r="BH355" s="2">
        <v>0</v>
      </c>
      <c r="BI355" s="2">
        <v>0</v>
      </c>
      <c r="BJ355">
        <v>0</v>
      </c>
      <c r="BK355" s="2">
        <v>0</v>
      </c>
      <c r="BL355" s="2">
        <v>0</v>
      </c>
      <c r="BM355" s="2">
        <v>2758174</v>
      </c>
      <c r="BN355" s="2">
        <v>3287400</v>
      </c>
      <c r="BO355" s="2">
        <v>0</v>
      </c>
      <c r="BP355" s="2">
        <v>0</v>
      </c>
      <c r="BQ355" s="2">
        <v>155513</v>
      </c>
      <c r="BR355" s="2">
        <v>27900</v>
      </c>
      <c r="BS355" s="2">
        <v>23720288</v>
      </c>
      <c r="BT355" s="2">
        <v>32952048</v>
      </c>
      <c r="BU355" s="3">
        <v>44411</v>
      </c>
      <c r="BV355" s="3">
        <v>44406</v>
      </c>
      <c r="BW355" s="3">
        <v>44412</v>
      </c>
      <c r="BX355">
        <v>1835</v>
      </c>
      <c r="BY355">
        <v>1835</v>
      </c>
      <c r="BZ355" t="s">
        <v>278</v>
      </c>
      <c r="CA355">
        <v>0</v>
      </c>
      <c r="CB355">
        <v>0</v>
      </c>
      <c r="CC355">
        <v>0</v>
      </c>
    </row>
    <row r="356" spans="1:81" x14ac:dyDescent="0.25">
      <c r="A356" t="s">
        <v>292</v>
      </c>
      <c r="B356" t="s">
        <v>293</v>
      </c>
      <c r="C356" t="s">
        <v>81</v>
      </c>
      <c r="D356" t="s">
        <v>294</v>
      </c>
      <c r="E356" t="s">
        <v>93</v>
      </c>
      <c r="F356" t="s">
        <v>84</v>
      </c>
      <c r="G356" t="s">
        <v>209</v>
      </c>
      <c r="H356" t="s">
        <v>210</v>
      </c>
      <c r="I356" t="s">
        <v>211</v>
      </c>
      <c r="J356" t="s">
        <v>199</v>
      </c>
      <c r="K356" t="s">
        <v>278</v>
      </c>
      <c r="L356" t="s">
        <v>99</v>
      </c>
      <c r="M356">
        <f t="shared" si="17"/>
        <v>11171</v>
      </c>
      <c r="N356" t="str">
        <f>VLOOKUP(M356,[1]data1!$G$2:$H$10,2,FALSE)</f>
        <v>M7A</v>
      </c>
      <c r="O356" t="s">
        <v>578</v>
      </c>
      <c r="P356" t="str">
        <f t="shared" si="15"/>
        <v>S062M7A</v>
      </c>
      <c r="Q356">
        <v>8200000</v>
      </c>
      <c r="R356">
        <v>2200000</v>
      </c>
      <c r="S356">
        <f t="shared" si="16"/>
        <v>10400000</v>
      </c>
      <c r="T356" t="s">
        <v>295</v>
      </c>
      <c r="U356">
        <v>11171</v>
      </c>
      <c r="V356" s="2">
        <v>9000000</v>
      </c>
      <c r="W356" s="2">
        <v>12000000</v>
      </c>
      <c r="X356" s="2">
        <v>2902</v>
      </c>
      <c r="Y356" s="2">
        <v>86744614</v>
      </c>
      <c r="Z356" s="2">
        <v>167530700</v>
      </c>
      <c r="AA356">
        <v>29</v>
      </c>
      <c r="AB356" s="2">
        <v>1342726</v>
      </c>
      <c r="AC356" s="2">
        <v>1998300</v>
      </c>
      <c r="AD356">
        <v>0</v>
      </c>
      <c r="AE356">
        <v>0</v>
      </c>
      <c r="AF356">
        <v>0</v>
      </c>
      <c r="AG356">
        <v>0</v>
      </c>
      <c r="AH356" s="2">
        <v>0</v>
      </c>
      <c r="AI356" s="2">
        <v>0</v>
      </c>
      <c r="AJ356" s="2">
        <v>0</v>
      </c>
      <c r="AK356">
        <v>0</v>
      </c>
      <c r="AL356">
        <v>0</v>
      </c>
      <c r="AM356">
        <v>0</v>
      </c>
      <c r="AN356">
        <v>0</v>
      </c>
      <c r="AO356" s="2">
        <v>0</v>
      </c>
      <c r="AP356" s="2">
        <v>0</v>
      </c>
      <c r="AQ356">
        <v>0</v>
      </c>
      <c r="AR356">
        <v>0</v>
      </c>
      <c r="AS356" s="2">
        <v>521300</v>
      </c>
      <c r="AT356" s="2">
        <v>272973</v>
      </c>
      <c r="AU356" s="2">
        <v>2877</v>
      </c>
      <c r="AV356" s="2">
        <v>85827093</v>
      </c>
      <c r="AW356" s="2">
        <v>165811600</v>
      </c>
      <c r="AX356">
        <v>0</v>
      </c>
      <c r="AY356" s="2">
        <v>0</v>
      </c>
      <c r="AZ356" s="2">
        <v>0</v>
      </c>
      <c r="BA356">
        <v>0</v>
      </c>
      <c r="BB356" s="2">
        <v>0</v>
      </c>
      <c r="BC356" s="2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 s="2">
        <v>0</v>
      </c>
      <c r="BL356" s="2">
        <v>0</v>
      </c>
      <c r="BM356" s="2">
        <v>51064874</v>
      </c>
      <c r="BN356" s="2">
        <v>96416400</v>
      </c>
      <c r="BO356" s="2">
        <v>16001663</v>
      </c>
      <c r="BP356" s="2">
        <v>30621700</v>
      </c>
      <c r="BQ356" s="2">
        <v>8362421</v>
      </c>
      <c r="BR356" s="2">
        <v>19406400</v>
      </c>
      <c r="BS356" s="2">
        <v>10543590</v>
      </c>
      <c r="BT356" s="2">
        <v>19542700</v>
      </c>
      <c r="BU356" s="3">
        <v>44411</v>
      </c>
      <c r="BV356" s="3">
        <v>44406</v>
      </c>
      <c r="BW356" s="3">
        <v>44412</v>
      </c>
      <c r="BX356">
        <v>2877</v>
      </c>
      <c r="BY356">
        <v>2877</v>
      </c>
      <c r="BZ356" t="s">
        <v>278</v>
      </c>
      <c r="CA356">
        <v>0</v>
      </c>
      <c r="CB356" s="2">
        <v>0</v>
      </c>
      <c r="CC356" s="2">
        <v>0</v>
      </c>
    </row>
    <row r="357" spans="1:81" x14ac:dyDescent="0.25">
      <c r="A357" t="s">
        <v>292</v>
      </c>
      <c r="B357" t="s">
        <v>293</v>
      </c>
      <c r="C357" t="s">
        <v>81</v>
      </c>
      <c r="D357" t="s">
        <v>294</v>
      </c>
      <c r="E357" t="s">
        <v>93</v>
      </c>
      <c r="F357" t="s">
        <v>84</v>
      </c>
      <c r="G357" t="s">
        <v>209</v>
      </c>
      <c r="H357" t="s">
        <v>210</v>
      </c>
      <c r="I357" t="s">
        <v>211</v>
      </c>
      <c r="J357" t="s">
        <v>199</v>
      </c>
      <c r="K357" t="s">
        <v>278</v>
      </c>
      <c r="L357" t="s">
        <v>99</v>
      </c>
      <c r="M357">
        <f t="shared" si="17"/>
        <v>11172</v>
      </c>
      <c r="N357" t="str">
        <f>VLOOKUP(M357,[1]data1!$G$2:$H$10,2,FALSE)</f>
        <v>M7B</v>
      </c>
      <c r="O357" t="s">
        <v>578</v>
      </c>
      <c r="P357" t="str">
        <f t="shared" si="15"/>
        <v>S062M7B</v>
      </c>
      <c r="Q357">
        <v>7300000</v>
      </c>
      <c r="R357">
        <v>0</v>
      </c>
      <c r="S357">
        <f t="shared" si="16"/>
        <v>7300000</v>
      </c>
      <c r="T357" t="s">
        <v>295</v>
      </c>
      <c r="U357">
        <v>11172</v>
      </c>
      <c r="V357" s="2">
        <v>8008000</v>
      </c>
      <c r="W357" s="2">
        <v>10400000</v>
      </c>
      <c r="X357" s="2">
        <v>4006</v>
      </c>
      <c r="Y357" s="2">
        <v>87395308</v>
      </c>
      <c r="Z357" s="2">
        <v>160870600</v>
      </c>
      <c r="AA357">
        <v>32</v>
      </c>
      <c r="AB357" s="2">
        <v>1113117</v>
      </c>
      <c r="AC357" s="2">
        <v>1454900</v>
      </c>
      <c r="AD357">
        <v>0</v>
      </c>
      <c r="AE357">
        <v>0</v>
      </c>
      <c r="AF357">
        <v>0</v>
      </c>
      <c r="AG357">
        <v>0</v>
      </c>
      <c r="AH357" s="2">
        <v>0</v>
      </c>
      <c r="AI357" s="2">
        <v>0</v>
      </c>
      <c r="AJ357" s="2">
        <v>0</v>
      </c>
      <c r="AK357">
        <v>0</v>
      </c>
      <c r="AL357">
        <v>0</v>
      </c>
      <c r="AM357">
        <v>0</v>
      </c>
      <c r="AN357">
        <v>0</v>
      </c>
      <c r="AO357" s="2">
        <v>0</v>
      </c>
      <c r="AP357" s="2">
        <v>0</v>
      </c>
      <c r="AQ357">
        <v>0</v>
      </c>
      <c r="AR357">
        <v>0</v>
      </c>
      <c r="AS357" s="2">
        <v>244470</v>
      </c>
      <c r="AT357" s="2">
        <v>337924</v>
      </c>
      <c r="AU357" s="2">
        <v>3989</v>
      </c>
      <c r="AV357" s="2">
        <v>86849922</v>
      </c>
      <c r="AW357" s="2">
        <v>159832700</v>
      </c>
      <c r="AX357">
        <v>0</v>
      </c>
      <c r="AY357" s="2">
        <v>0</v>
      </c>
      <c r="AZ357" s="2">
        <v>0</v>
      </c>
      <c r="BA357">
        <v>0</v>
      </c>
      <c r="BB357" s="2">
        <v>0</v>
      </c>
      <c r="BC357" s="2">
        <v>0</v>
      </c>
      <c r="BD357">
        <v>0</v>
      </c>
      <c r="BE357">
        <v>0</v>
      </c>
      <c r="BF357">
        <v>0</v>
      </c>
      <c r="BG357">
        <v>0</v>
      </c>
      <c r="BH357" s="2">
        <v>0</v>
      </c>
      <c r="BI357" s="2">
        <v>0</v>
      </c>
      <c r="BJ357">
        <v>0</v>
      </c>
      <c r="BK357" s="2">
        <v>0</v>
      </c>
      <c r="BL357" s="2">
        <v>0</v>
      </c>
      <c r="BM357" s="2">
        <v>44544589</v>
      </c>
      <c r="BN357" s="2">
        <v>84202000</v>
      </c>
      <c r="BO357" s="2">
        <v>24751753</v>
      </c>
      <c r="BP357" s="2">
        <v>45439000</v>
      </c>
      <c r="BQ357" s="2">
        <v>4268871</v>
      </c>
      <c r="BR357" s="2">
        <v>8605000</v>
      </c>
      <c r="BS357" s="2">
        <v>13284709</v>
      </c>
      <c r="BT357" s="2">
        <v>21586700</v>
      </c>
      <c r="BU357" s="3">
        <v>44411</v>
      </c>
      <c r="BV357" s="3">
        <v>44406</v>
      </c>
      <c r="BW357" s="3">
        <v>44412</v>
      </c>
      <c r="BX357">
        <v>3989</v>
      </c>
      <c r="BY357">
        <v>3989</v>
      </c>
      <c r="BZ357" t="s">
        <v>278</v>
      </c>
      <c r="CA357">
        <v>0</v>
      </c>
      <c r="CB357" s="2">
        <v>0</v>
      </c>
      <c r="CC357" s="2">
        <v>0</v>
      </c>
    </row>
    <row r="358" spans="1:81" x14ac:dyDescent="0.25">
      <c r="A358" t="s">
        <v>292</v>
      </c>
      <c r="B358" t="s">
        <v>293</v>
      </c>
      <c r="C358" t="s">
        <v>81</v>
      </c>
      <c r="D358" t="s">
        <v>294</v>
      </c>
      <c r="E358" t="s">
        <v>93</v>
      </c>
      <c r="F358" t="s">
        <v>84</v>
      </c>
      <c r="G358" t="s">
        <v>209</v>
      </c>
      <c r="H358" t="s">
        <v>210</v>
      </c>
      <c r="I358" t="s">
        <v>211</v>
      </c>
      <c r="J358" t="s">
        <v>199</v>
      </c>
      <c r="K358" t="s">
        <v>278</v>
      </c>
      <c r="L358" t="s">
        <v>99</v>
      </c>
      <c r="M358">
        <f t="shared" si="17"/>
        <v>11173</v>
      </c>
      <c r="N358" t="str">
        <f>VLOOKUP(M358,[1]data1!$G$2:$H$10,2,FALSE)</f>
        <v>M7C</v>
      </c>
      <c r="O358" t="s">
        <v>578</v>
      </c>
      <c r="P358" t="str">
        <f t="shared" si="15"/>
        <v>S062M7C</v>
      </c>
      <c r="Q358">
        <v>5200000</v>
      </c>
      <c r="R358">
        <v>0</v>
      </c>
      <c r="S358">
        <f t="shared" si="16"/>
        <v>5200000</v>
      </c>
      <c r="T358" t="s">
        <v>295</v>
      </c>
      <c r="U358">
        <v>11173</v>
      </c>
      <c r="V358" s="2">
        <v>5695000</v>
      </c>
      <c r="W358" s="2">
        <v>6700000</v>
      </c>
      <c r="X358" s="2">
        <v>2428</v>
      </c>
      <c r="Y358" s="2">
        <v>100057455</v>
      </c>
      <c r="Z358" s="2">
        <v>155990900</v>
      </c>
      <c r="AA358">
        <v>3</v>
      </c>
      <c r="AB358" s="2">
        <v>121364</v>
      </c>
      <c r="AC358" s="2">
        <v>133500</v>
      </c>
      <c r="AD358">
        <v>0</v>
      </c>
      <c r="AE358">
        <v>0</v>
      </c>
      <c r="AF358">
        <v>0</v>
      </c>
      <c r="AG358">
        <v>0</v>
      </c>
      <c r="AH358">
        <v>0</v>
      </c>
      <c r="AI358" s="2">
        <v>0</v>
      </c>
      <c r="AJ358" s="2">
        <v>0</v>
      </c>
      <c r="AK358">
        <v>0</v>
      </c>
      <c r="AL358">
        <v>0</v>
      </c>
      <c r="AM358">
        <v>0</v>
      </c>
      <c r="AN358">
        <v>0</v>
      </c>
      <c r="AO358" s="2">
        <v>0</v>
      </c>
      <c r="AP358" s="2">
        <v>0</v>
      </c>
      <c r="AQ358">
        <v>0</v>
      </c>
      <c r="AR358">
        <v>0</v>
      </c>
      <c r="AS358" s="2">
        <v>0</v>
      </c>
      <c r="AT358" s="2">
        <v>36444</v>
      </c>
      <c r="AU358" s="2">
        <v>2425</v>
      </c>
      <c r="AV358" s="2">
        <v>99972535</v>
      </c>
      <c r="AW358" s="2">
        <v>155857400</v>
      </c>
      <c r="AX358">
        <v>0</v>
      </c>
      <c r="AY358" s="2">
        <v>0</v>
      </c>
      <c r="AZ358" s="2">
        <v>0</v>
      </c>
      <c r="BA358">
        <v>0</v>
      </c>
      <c r="BB358" s="2">
        <v>0</v>
      </c>
      <c r="BC358" s="2">
        <v>0</v>
      </c>
      <c r="BD358">
        <v>0</v>
      </c>
      <c r="BE358">
        <v>0</v>
      </c>
      <c r="BF358">
        <v>0</v>
      </c>
      <c r="BG358">
        <v>0</v>
      </c>
      <c r="BH358" s="2">
        <v>0</v>
      </c>
      <c r="BI358" s="2">
        <v>0</v>
      </c>
      <c r="BJ358">
        <v>0</v>
      </c>
      <c r="BK358" s="2">
        <v>0</v>
      </c>
      <c r="BL358" s="2">
        <v>0</v>
      </c>
      <c r="BM358" s="2">
        <v>53762219</v>
      </c>
      <c r="BN358" s="2">
        <v>88727300</v>
      </c>
      <c r="BO358" s="2">
        <v>9697227</v>
      </c>
      <c r="BP358" s="2">
        <v>13829100</v>
      </c>
      <c r="BQ358" s="2">
        <v>904687</v>
      </c>
      <c r="BR358" s="2">
        <v>1545500</v>
      </c>
      <c r="BS358" s="2">
        <v>35608402</v>
      </c>
      <c r="BT358" s="2">
        <v>51755500</v>
      </c>
      <c r="BU358" s="3">
        <v>44411</v>
      </c>
      <c r="BV358" s="3">
        <v>44406</v>
      </c>
      <c r="BW358" s="3">
        <v>44412</v>
      </c>
      <c r="BX358">
        <v>2425</v>
      </c>
      <c r="BY358">
        <v>2425</v>
      </c>
      <c r="BZ358" t="s">
        <v>278</v>
      </c>
      <c r="CA358">
        <v>0</v>
      </c>
      <c r="CB358">
        <v>0</v>
      </c>
      <c r="CC358">
        <v>0</v>
      </c>
    </row>
    <row r="359" spans="1:81" x14ac:dyDescent="0.25">
      <c r="A359" t="s">
        <v>292</v>
      </c>
      <c r="B359" t="s">
        <v>293</v>
      </c>
      <c r="C359" t="s">
        <v>81</v>
      </c>
      <c r="D359" t="s">
        <v>294</v>
      </c>
      <c r="E359" t="s">
        <v>93</v>
      </c>
      <c r="F359" t="s">
        <v>84</v>
      </c>
      <c r="G359" t="s">
        <v>209</v>
      </c>
      <c r="H359" t="s">
        <v>210</v>
      </c>
      <c r="I359" t="s">
        <v>211</v>
      </c>
      <c r="J359" t="s">
        <v>199</v>
      </c>
      <c r="K359" t="s">
        <v>278</v>
      </c>
      <c r="L359" t="s">
        <v>99</v>
      </c>
      <c r="M359">
        <f t="shared" si="17"/>
        <v>11281</v>
      </c>
      <c r="N359" t="str">
        <f>VLOOKUP(M359,[1]data1!$G$2:$H$10,2,FALSE)</f>
        <v>M8A</v>
      </c>
      <c r="O359" t="s">
        <v>579</v>
      </c>
      <c r="P359" t="str">
        <f t="shared" si="15"/>
        <v>S062M8A</v>
      </c>
      <c r="Q359">
        <v>58600000</v>
      </c>
      <c r="R359">
        <v>0</v>
      </c>
      <c r="S359">
        <f t="shared" si="16"/>
        <v>58600000</v>
      </c>
      <c r="T359" t="s">
        <v>295</v>
      </c>
      <c r="U359">
        <v>11281</v>
      </c>
      <c r="V359" s="2">
        <v>64440000</v>
      </c>
      <c r="W359" s="2">
        <v>71600000</v>
      </c>
      <c r="X359" s="2">
        <v>47610</v>
      </c>
      <c r="Y359" s="2">
        <v>501586638</v>
      </c>
      <c r="Z359" s="2">
        <v>682818460</v>
      </c>
      <c r="AA359" s="2">
        <v>470</v>
      </c>
      <c r="AB359" s="2">
        <v>4263681</v>
      </c>
      <c r="AC359" s="2">
        <v>5008100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>
        <v>0</v>
      </c>
      <c r="AL359" s="2">
        <v>0</v>
      </c>
      <c r="AM359" s="2">
        <v>0</v>
      </c>
      <c r="AN359">
        <v>0</v>
      </c>
      <c r="AO359" s="2">
        <v>0</v>
      </c>
      <c r="AP359" s="2">
        <v>0</v>
      </c>
      <c r="AQ359">
        <v>0</v>
      </c>
      <c r="AR359">
        <v>0</v>
      </c>
      <c r="AS359" s="2">
        <v>321644</v>
      </c>
      <c r="AT359" s="2">
        <v>408986</v>
      </c>
      <c r="AU359" s="2">
        <v>47379</v>
      </c>
      <c r="AV359" s="2">
        <v>499468268</v>
      </c>
      <c r="AW359" s="2">
        <v>680113410</v>
      </c>
      <c r="AX359">
        <v>0</v>
      </c>
      <c r="AY359" s="2">
        <v>0</v>
      </c>
      <c r="AZ359" s="2">
        <v>0</v>
      </c>
      <c r="BA359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>
        <v>0</v>
      </c>
      <c r="BH359" s="2">
        <v>0</v>
      </c>
      <c r="BI359" s="2">
        <v>0</v>
      </c>
      <c r="BJ359">
        <v>0</v>
      </c>
      <c r="BK359" s="2">
        <v>0</v>
      </c>
      <c r="BL359" s="2">
        <v>0</v>
      </c>
      <c r="BM359" s="2">
        <v>240967827</v>
      </c>
      <c r="BN359" s="2">
        <v>328476950</v>
      </c>
      <c r="BO359" s="2">
        <v>38631423</v>
      </c>
      <c r="BP359" s="2">
        <v>51421375</v>
      </c>
      <c r="BQ359" s="2">
        <v>54903685</v>
      </c>
      <c r="BR359" s="2">
        <v>74041500</v>
      </c>
      <c r="BS359" s="2">
        <v>164075448</v>
      </c>
      <c r="BT359" s="2">
        <v>224936335</v>
      </c>
      <c r="BU359" s="3">
        <v>44411</v>
      </c>
      <c r="BV359" s="3">
        <v>44407</v>
      </c>
      <c r="BW359" s="3">
        <v>44412</v>
      </c>
      <c r="BX359">
        <v>47379</v>
      </c>
      <c r="BY359">
        <v>47379</v>
      </c>
      <c r="BZ359" t="s">
        <v>278</v>
      </c>
      <c r="CA359">
        <v>0</v>
      </c>
      <c r="CB359" s="2">
        <v>0</v>
      </c>
      <c r="CC359" s="2">
        <v>0</v>
      </c>
    </row>
    <row r="360" spans="1:81" x14ac:dyDescent="0.25">
      <c r="A360" t="s">
        <v>292</v>
      </c>
      <c r="B360" t="s">
        <v>293</v>
      </c>
      <c r="C360" t="s">
        <v>81</v>
      </c>
      <c r="D360" t="s">
        <v>294</v>
      </c>
      <c r="E360" t="s">
        <v>93</v>
      </c>
      <c r="F360" t="s">
        <v>84</v>
      </c>
      <c r="G360" t="s">
        <v>209</v>
      </c>
      <c r="H360" t="s">
        <v>210</v>
      </c>
      <c r="I360" t="s">
        <v>211</v>
      </c>
      <c r="J360" t="s">
        <v>199</v>
      </c>
      <c r="K360" t="s">
        <v>278</v>
      </c>
      <c r="L360" t="s">
        <v>99</v>
      </c>
      <c r="M360">
        <f t="shared" si="17"/>
        <v>11282</v>
      </c>
      <c r="N360" t="str">
        <f>VLOOKUP(M360,[1]data1!$G$2:$H$10,2,FALSE)</f>
        <v>M8B</v>
      </c>
      <c r="O360" t="s">
        <v>579</v>
      </c>
      <c r="P360" t="str">
        <f t="shared" si="15"/>
        <v>S062M8B</v>
      </c>
      <c r="Q360">
        <v>59900000</v>
      </c>
      <c r="R360">
        <v>0</v>
      </c>
      <c r="S360">
        <f t="shared" si="16"/>
        <v>59900000</v>
      </c>
      <c r="T360" t="s">
        <v>295</v>
      </c>
      <c r="U360">
        <v>11282</v>
      </c>
      <c r="V360" s="2">
        <v>65880000</v>
      </c>
      <c r="W360" s="2">
        <v>73200000</v>
      </c>
      <c r="X360" s="2">
        <v>42504</v>
      </c>
      <c r="Y360" s="2">
        <v>381464301</v>
      </c>
      <c r="Z360" s="2">
        <v>464387404</v>
      </c>
      <c r="AA360" s="2">
        <v>680</v>
      </c>
      <c r="AB360" s="2">
        <v>3432814</v>
      </c>
      <c r="AC360" s="2">
        <v>3904742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>
        <v>0</v>
      </c>
      <c r="AO360" s="2">
        <v>0</v>
      </c>
      <c r="AP360" s="2">
        <v>0</v>
      </c>
      <c r="AQ360">
        <v>0</v>
      </c>
      <c r="AR360">
        <v>0</v>
      </c>
      <c r="AS360" s="2">
        <v>146919</v>
      </c>
      <c r="AT360" s="2">
        <v>208812</v>
      </c>
      <c r="AU360" s="2">
        <v>41924</v>
      </c>
      <c r="AV360" s="2">
        <v>379019881</v>
      </c>
      <c r="AW360" s="2">
        <v>461506112</v>
      </c>
      <c r="AX360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600</v>
      </c>
      <c r="BE360" s="2">
        <v>1315923</v>
      </c>
      <c r="BF360" s="2">
        <v>1620000</v>
      </c>
      <c r="BG360">
        <v>0</v>
      </c>
      <c r="BH360" s="2">
        <v>0</v>
      </c>
      <c r="BI360" s="2">
        <v>0</v>
      </c>
      <c r="BJ360">
        <v>0</v>
      </c>
      <c r="BK360" s="2">
        <v>0</v>
      </c>
      <c r="BL360" s="2">
        <v>0</v>
      </c>
      <c r="BM360" s="2">
        <v>236295502</v>
      </c>
      <c r="BN360" s="2">
        <v>264916950</v>
      </c>
      <c r="BO360" s="2">
        <v>59115672</v>
      </c>
      <c r="BP360" s="2">
        <v>82391800</v>
      </c>
      <c r="BQ360" s="2">
        <v>25855026</v>
      </c>
      <c r="BR360" s="2">
        <v>35287150</v>
      </c>
      <c r="BS360" s="2">
        <v>41096379</v>
      </c>
      <c r="BT360" s="2">
        <v>56960512</v>
      </c>
      <c r="BU360" s="3">
        <v>44411</v>
      </c>
      <c r="BV360" s="3">
        <v>44407</v>
      </c>
      <c r="BW360" s="3">
        <v>44412</v>
      </c>
      <c r="BX360">
        <v>41924</v>
      </c>
      <c r="BY360">
        <v>41924</v>
      </c>
      <c r="BZ360" t="s">
        <v>278</v>
      </c>
      <c r="CA360" s="2">
        <v>0</v>
      </c>
      <c r="CB360" s="2">
        <v>0</v>
      </c>
      <c r="CC360" s="2">
        <v>0</v>
      </c>
    </row>
    <row r="361" spans="1:81" x14ac:dyDescent="0.25">
      <c r="A361" t="s">
        <v>292</v>
      </c>
      <c r="B361" t="s">
        <v>293</v>
      </c>
      <c r="C361" t="s">
        <v>81</v>
      </c>
      <c r="D361" t="s">
        <v>294</v>
      </c>
      <c r="E361" t="s">
        <v>93</v>
      </c>
      <c r="F361" t="s">
        <v>84</v>
      </c>
      <c r="G361" t="s">
        <v>209</v>
      </c>
      <c r="H361" t="s">
        <v>210</v>
      </c>
      <c r="I361" t="s">
        <v>211</v>
      </c>
      <c r="J361" t="s">
        <v>199</v>
      </c>
      <c r="K361" t="s">
        <v>278</v>
      </c>
      <c r="L361" t="s">
        <v>99</v>
      </c>
      <c r="M361">
        <f t="shared" si="17"/>
        <v>11283</v>
      </c>
      <c r="N361" t="str">
        <f>VLOOKUP(M361,[1]data1!$G$2:$H$10,2,FALSE)</f>
        <v>M8C</v>
      </c>
      <c r="O361" t="s">
        <v>579</v>
      </c>
      <c r="P361" t="str">
        <f t="shared" si="15"/>
        <v>S062M8C</v>
      </c>
      <c r="Q361">
        <v>60300000</v>
      </c>
      <c r="R361">
        <v>0</v>
      </c>
      <c r="S361">
        <f t="shared" si="16"/>
        <v>60300000</v>
      </c>
      <c r="T361" t="s">
        <v>295</v>
      </c>
      <c r="U361">
        <v>11283</v>
      </c>
      <c r="V361" s="2">
        <v>66309000</v>
      </c>
      <c r="W361" s="2">
        <v>71300000</v>
      </c>
      <c r="X361" s="2">
        <v>23497</v>
      </c>
      <c r="Y361" s="2">
        <v>248794900</v>
      </c>
      <c r="Z361" s="2">
        <v>306549280</v>
      </c>
      <c r="AA361" s="2">
        <v>631</v>
      </c>
      <c r="AB361" s="2">
        <v>5722124</v>
      </c>
      <c r="AC361" s="2">
        <v>6330505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>
        <v>0</v>
      </c>
      <c r="AR361">
        <v>0</v>
      </c>
      <c r="AS361" s="2">
        <v>41945</v>
      </c>
      <c r="AT361" s="2">
        <v>895679</v>
      </c>
      <c r="AU361" s="2">
        <v>23166</v>
      </c>
      <c r="AV361" s="2">
        <v>246110326</v>
      </c>
      <c r="AW361" s="2">
        <v>303095565</v>
      </c>
      <c r="AX361" s="2">
        <v>0</v>
      </c>
      <c r="AY361" s="2">
        <v>0</v>
      </c>
      <c r="AZ361" s="2">
        <v>0</v>
      </c>
      <c r="BA361">
        <v>0</v>
      </c>
      <c r="BB361" s="2">
        <v>0</v>
      </c>
      <c r="BC361" s="2">
        <v>0</v>
      </c>
      <c r="BD361" s="2">
        <v>1872</v>
      </c>
      <c r="BE361" s="2">
        <v>16171418</v>
      </c>
      <c r="BF361" s="2">
        <v>21572400</v>
      </c>
      <c r="BG361">
        <v>0</v>
      </c>
      <c r="BH361" s="2">
        <v>0</v>
      </c>
      <c r="BI361" s="2">
        <v>0</v>
      </c>
      <c r="BJ361">
        <v>0</v>
      </c>
      <c r="BK361" s="2">
        <v>0</v>
      </c>
      <c r="BL361" s="2">
        <v>0</v>
      </c>
      <c r="BM361" s="2">
        <v>108344576</v>
      </c>
      <c r="BN361" s="2">
        <v>133249190</v>
      </c>
      <c r="BO361" s="2">
        <v>56006750</v>
      </c>
      <c r="BP361" s="2">
        <v>71306175</v>
      </c>
      <c r="BQ361" s="2">
        <v>48236296</v>
      </c>
      <c r="BR361" s="2">
        <v>57012300</v>
      </c>
      <c r="BS361" s="2">
        <v>33204598</v>
      </c>
      <c r="BT361" s="2">
        <v>41066500</v>
      </c>
      <c r="BU361" s="3">
        <v>44411</v>
      </c>
      <c r="BV361" s="3">
        <v>44407</v>
      </c>
      <c r="BW361" s="3">
        <v>44412</v>
      </c>
      <c r="BX361">
        <v>23166</v>
      </c>
      <c r="BY361">
        <v>23166</v>
      </c>
      <c r="BZ361" t="s">
        <v>278</v>
      </c>
      <c r="CA361" s="2">
        <v>0</v>
      </c>
      <c r="CB361" s="2">
        <v>0</v>
      </c>
      <c r="CC361" s="2">
        <v>0</v>
      </c>
    </row>
    <row r="362" spans="1:81" x14ac:dyDescent="0.25">
      <c r="A362" t="s">
        <v>292</v>
      </c>
      <c r="B362" t="s">
        <v>293</v>
      </c>
      <c r="C362" t="s">
        <v>81</v>
      </c>
      <c r="D362" t="s">
        <v>294</v>
      </c>
      <c r="E362" t="s">
        <v>93</v>
      </c>
      <c r="F362" t="s">
        <v>84</v>
      </c>
      <c r="G362" t="s">
        <v>209</v>
      </c>
      <c r="H362" t="s">
        <v>210</v>
      </c>
      <c r="I362" t="s">
        <v>211</v>
      </c>
      <c r="J362" t="s">
        <v>199</v>
      </c>
      <c r="K362" t="s">
        <v>278</v>
      </c>
      <c r="L362" t="s">
        <v>99</v>
      </c>
      <c r="M362">
        <f t="shared" si="17"/>
        <v>11384</v>
      </c>
      <c r="N362" t="str">
        <f>VLOOKUP(M362,[1]data1!$G$2:$H$10,2,FALSE)</f>
        <v>M8D</v>
      </c>
      <c r="O362" t="s">
        <v>579</v>
      </c>
      <c r="P362" t="str">
        <f t="shared" si="15"/>
        <v>S062M8D</v>
      </c>
      <c r="Q362">
        <v>24500000</v>
      </c>
      <c r="R362">
        <v>0</v>
      </c>
      <c r="S362">
        <f t="shared" si="16"/>
        <v>24500000</v>
      </c>
      <c r="T362" t="s">
        <v>295</v>
      </c>
      <c r="U362">
        <v>11384</v>
      </c>
      <c r="V362" s="2">
        <v>26950000</v>
      </c>
      <c r="W362" s="2">
        <v>27500000</v>
      </c>
      <c r="X362" s="2">
        <v>2486</v>
      </c>
      <c r="Y362" s="2">
        <v>32597238</v>
      </c>
      <c r="Z362" s="2">
        <v>44374750</v>
      </c>
      <c r="AA362">
        <v>70</v>
      </c>
      <c r="AB362" s="2">
        <v>2744762</v>
      </c>
      <c r="AC362" s="2">
        <v>2878000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>
        <v>0</v>
      </c>
      <c r="AL362" s="2">
        <v>0</v>
      </c>
      <c r="AM362" s="2">
        <v>0</v>
      </c>
      <c r="AN362">
        <v>0</v>
      </c>
      <c r="AO362" s="2">
        <v>0</v>
      </c>
      <c r="AP362" s="2">
        <v>0</v>
      </c>
      <c r="AQ362">
        <v>0</v>
      </c>
      <c r="AR362">
        <v>0</v>
      </c>
      <c r="AS362" s="2">
        <v>128962</v>
      </c>
      <c r="AT362" s="2">
        <v>20495</v>
      </c>
      <c r="AU362" s="2">
        <v>2412</v>
      </c>
      <c r="AV362" s="2">
        <v>29720409</v>
      </c>
      <c r="AW362" s="2">
        <v>41451800</v>
      </c>
      <c r="AX362">
        <v>0</v>
      </c>
      <c r="AY362" s="2">
        <v>0</v>
      </c>
      <c r="AZ362" s="2">
        <v>0</v>
      </c>
      <c r="BA362">
        <v>0</v>
      </c>
      <c r="BB362">
        <v>0</v>
      </c>
      <c r="BC362">
        <v>0</v>
      </c>
      <c r="BD362" s="2">
        <v>105</v>
      </c>
      <c r="BE362" s="2">
        <v>5826639</v>
      </c>
      <c r="BF362" s="2">
        <v>6289500</v>
      </c>
      <c r="BG362">
        <v>17</v>
      </c>
      <c r="BH362" s="2">
        <v>396515</v>
      </c>
      <c r="BI362" s="2">
        <v>126000</v>
      </c>
      <c r="BJ362">
        <v>0</v>
      </c>
      <c r="BK362" s="2">
        <v>-20844</v>
      </c>
      <c r="BL362" s="2">
        <v>167400</v>
      </c>
      <c r="BM362" s="2">
        <v>12135222</v>
      </c>
      <c r="BN362" s="2">
        <v>14747000</v>
      </c>
      <c r="BO362" s="2">
        <v>11659541</v>
      </c>
      <c r="BP362" s="2">
        <v>18107700</v>
      </c>
      <c r="BQ362" s="2">
        <v>2649104</v>
      </c>
      <c r="BR362" s="2">
        <v>3965000</v>
      </c>
      <c r="BS362" s="2">
        <v>3276542</v>
      </c>
      <c r="BT362" s="2">
        <v>4632100</v>
      </c>
      <c r="BU362" s="3">
        <v>44411</v>
      </c>
      <c r="BV362" s="3">
        <v>44410</v>
      </c>
      <c r="BW362" s="3">
        <v>44412</v>
      </c>
      <c r="BX362">
        <v>2412</v>
      </c>
      <c r="BY362">
        <v>2412</v>
      </c>
      <c r="BZ362" t="s">
        <v>278</v>
      </c>
      <c r="CA362">
        <v>0</v>
      </c>
      <c r="CB362" s="2">
        <v>0</v>
      </c>
      <c r="CC362" s="2">
        <v>0</v>
      </c>
    </row>
    <row r="363" spans="1:81" x14ac:dyDescent="0.25">
      <c r="A363" t="s">
        <v>296</v>
      </c>
      <c r="B363" t="s">
        <v>297</v>
      </c>
      <c r="C363" t="s">
        <v>81</v>
      </c>
      <c r="D363" t="s">
        <v>298</v>
      </c>
      <c r="E363" t="s">
        <v>93</v>
      </c>
      <c r="F363" t="s">
        <v>247</v>
      </c>
      <c r="G363" t="s">
        <v>248</v>
      </c>
      <c r="H363" t="s">
        <v>299</v>
      </c>
      <c r="I363" t="s">
        <v>300</v>
      </c>
      <c r="J363" t="s">
        <v>199</v>
      </c>
      <c r="K363" t="s">
        <v>251</v>
      </c>
      <c r="L363" t="s">
        <v>99</v>
      </c>
      <c r="M363">
        <f t="shared" si="17"/>
        <v>11161</v>
      </c>
      <c r="N363" t="str">
        <f>VLOOKUP(M363,[1]data1!$G$2:$H$10,2,FALSE)</f>
        <v>M6A</v>
      </c>
      <c r="O363" t="s">
        <v>578</v>
      </c>
      <c r="P363" t="str">
        <f t="shared" si="15"/>
        <v>S063M6A</v>
      </c>
      <c r="Q363">
        <v>7300000</v>
      </c>
      <c r="R363">
        <v>0</v>
      </c>
      <c r="S363">
        <f t="shared" si="16"/>
        <v>7300000</v>
      </c>
      <c r="T363" t="s">
        <v>301</v>
      </c>
      <c r="U363">
        <v>11161</v>
      </c>
      <c r="V363" s="2">
        <v>8050000</v>
      </c>
      <c r="W363" s="2">
        <v>11500000</v>
      </c>
      <c r="X363" s="2">
        <v>2506</v>
      </c>
      <c r="Y363" s="2">
        <v>73260984</v>
      </c>
      <c r="Z363" s="2">
        <v>149433585</v>
      </c>
      <c r="AA363">
        <v>12</v>
      </c>
      <c r="AB363" s="2">
        <v>465411</v>
      </c>
      <c r="AC363" s="2">
        <v>691900</v>
      </c>
      <c r="AD363">
        <v>0</v>
      </c>
      <c r="AE363">
        <v>0</v>
      </c>
      <c r="AF363">
        <v>0</v>
      </c>
      <c r="AG363">
        <v>0</v>
      </c>
      <c r="AH363">
        <v>0</v>
      </c>
      <c r="AI363" s="2">
        <v>0</v>
      </c>
      <c r="AJ363" s="2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 s="2">
        <v>179950</v>
      </c>
      <c r="AT363" s="2">
        <v>115579</v>
      </c>
      <c r="AU363" s="2">
        <v>2499</v>
      </c>
      <c r="AV363" s="2">
        <v>73031656</v>
      </c>
      <c r="AW363" s="2">
        <v>148992885</v>
      </c>
      <c r="AX363">
        <v>247</v>
      </c>
      <c r="AY363" s="2">
        <v>7727123</v>
      </c>
      <c r="AZ363" s="2">
        <v>15788400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 s="2">
        <v>0</v>
      </c>
      <c r="BI363" s="2">
        <v>0</v>
      </c>
      <c r="BJ363">
        <v>0</v>
      </c>
      <c r="BK363" s="2">
        <v>0</v>
      </c>
      <c r="BL363" s="2">
        <v>0</v>
      </c>
      <c r="BM363" s="2">
        <v>16081786</v>
      </c>
      <c r="BN363" s="2">
        <v>31676900</v>
      </c>
      <c r="BO363" s="2">
        <v>10286581</v>
      </c>
      <c r="BP363" s="2">
        <v>20632400</v>
      </c>
      <c r="BQ363" s="2">
        <v>9333580</v>
      </c>
      <c r="BR363" s="2">
        <v>20706100</v>
      </c>
      <c r="BS363" s="2">
        <v>37329709</v>
      </c>
      <c r="BT363" s="2">
        <v>75977485</v>
      </c>
      <c r="BU363" s="3">
        <v>44411</v>
      </c>
      <c r="BV363" s="3">
        <v>44390</v>
      </c>
      <c r="BW363" s="3">
        <v>44412</v>
      </c>
      <c r="BX363">
        <v>2499</v>
      </c>
      <c r="BY363">
        <v>2499</v>
      </c>
      <c r="BZ363" t="s">
        <v>251</v>
      </c>
      <c r="CA363">
        <v>0</v>
      </c>
      <c r="CB363">
        <v>0</v>
      </c>
      <c r="CC363">
        <v>0</v>
      </c>
    </row>
    <row r="364" spans="1:81" x14ac:dyDescent="0.25">
      <c r="A364" t="s">
        <v>296</v>
      </c>
      <c r="B364" t="s">
        <v>297</v>
      </c>
      <c r="C364" t="s">
        <v>81</v>
      </c>
      <c r="D364" t="s">
        <v>298</v>
      </c>
      <c r="E364" t="s">
        <v>93</v>
      </c>
      <c r="F364" t="s">
        <v>247</v>
      </c>
      <c r="G364" t="s">
        <v>248</v>
      </c>
      <c r="H364" t="s">
        <v>299</v>
      </c>
      <c r="I364" t="s">
        <v>300</v>
      </c>
      <c r="J364" t="s">
        <v>199</v>
      </c>
      <c r="K364" t="s">
        <v>251</v>
      </c>
      <c r="L364" t="s">
        <v>99</v>
      </c>
      <c r="M364">
        <f t="shared" si="17"/>
        <v>11162</v>
      </c>
      <c r="N364" t="str">
        <f>VLOOKUP(M364,[1]data1!$G$2:$H$10,2,FALSE)</f>
        <v>M6B</v>
      </c>
      <c r="O364" t="s">
        <v>578</v>
      </c>
      <c r="P364" t="str">
        <f t="shared" si="15"/>
        <v>S063M6B</v>
      </c>
      <c r="Q364">
        <v>1400000</v>
      </c>
      <c r="R364">
        <v>0</v>
      </c>
      <c r="S364">
        <f t="shared" si="16"/>
        <v>1400000</v>
      </c>
      <c r="T364" t="s">
        <v>301</v>
      </c>
      <c r="U364">
        <v>11162</v>
      </c>
      <c r="V364" s="2">
        <v>1540000</v>
      </c>
      <c r="W364" s="2">
        <v>2200000</v>
      </c>
      <c r="X364" s="2">
        <v>3926</v>
      </c>
      <c r="Y364" s="2">
        <v>52635971</v>
      </c>
      <c r="Z364" s="2">
        <v>80557105</v>
      </c>
      <c r="AA364">
        <v>3</v>
      </c>
      <c r="AB364" s="2">
        <v>40818</v>
      </c>
      <c r="AC364" s="2">
        <v>44900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 s="2">
        <v>0</v>
      </c>
      <c r="AT364" s="2">
        <v>11011</v>
      </c>
      <c r="AU364" s="2">
        <v>3925</v>
      </c>
      <c r="AV364" s="2">
        <v>52619771</v>
      </c>
      <c r="AW364" s="2">
        <v>80538105</v>
      </c>
      <c r="AX364">
        <v>7</v>
      </c>
      <c r="AY364" s="2">
        <v>83046</v>
      </c>
      <c r="AZ364" s="2">
        <v>123700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 s="2">
        <v>0</v>
      </c>
      <c r="BI364" s="2">
        <v>0</v>
      </c>
      <c r="BJ364">
        <v>0</v>
      </c>
      <c r="BK364" s="2">
        <v>0</v>
      </c>
      <c r="BL364" s="2">
        <v>0</v>
      </c>
      <c r="BM364" s="2">
        <v>-131122</v>
      </c>
      <c r="BN364" s="2">
        <v>-181000</v>
      </c>
      <c r="BO364" s="2">
        <v>0</v>
      </c>
      <c r="BP364" s="2">
        <v>0</v>
      </c>
      <c r="BQ364" s="2">
        <v>265848</v>
      </c>
      <c r="BR364" s="2">
        <v>512900</v>
      </c>
      <c r="BS364" s="2">
        <v>52485045</v>
      </c>
      <c r="BT364" s="2">
        <v>80206205</v>
      </c>
      <c r="BU364" s="3">
        <v>44410</v>
      </c>
      <c r="BV364" s="3">
        <v>44408</v>
      </c>
      <c r="BW364" s="3">
        <v>44412</v>
      </c>
      <c r="BX364">
        <v>3925</v>
      </c>
      <c r="BY364">
        <v>3925</v>
      </c>
      <c r="BZ364" t="s">
        <v>251</v>
      </c>
      <c r="CA364">
        <v>0</v>
      </c>
      <c r="CB364">
        <v>0</v>
      </c>
      <c r="CC364">
        <v>0</v>
      </c>
    </row>
    <row r="365" spans="1:81" x14ac:dyDescent="0.25">
      <c r="A365" t="s">
        <v>296</v>
      </c>
      <c r="B365" t="s">
        <v>297</v>
      </c>
      <c r="C365" t="s">
        <v>81</v>
      </c>
      <c r="D365" t="s">
        <v>298</v>
      </c>
      <c r="E365" t="s">
        <v>93</v>
      </c>
      <c r="F365" t="s">
        <v>247</v>
      </c>
      <c r="G365" t="s">
        <v>248</v>
      </c>
      <c r="H365" t="s">
        <v>299</v>
      </c>
      <c r="I365" t="s">
        <v>300</v>
      </c>
      <c r="J365" t="s">
        <v>199</v>
      </c>
      <c r="K365" t="s">
        <v>251</v>
      </c>
      <c r="L365" t="s">
        <v>99</v>
      </c>
      <c r="M365">
        <f t="shared" si="17"/>
        <v>11171</v>
      </c>
      <c r="N365" t="str">
        <f>VLOOKUP(M365,[1]data1!$G$2:$H$10,2,FALSE)</f>
        <v>M7A</v>
      </c>
      <c r="O365" t="s">
        <v>578</v>
      </c>
      <c r="P365" t="str">
        <f t="shared" si="15"/>
        <v>S063M7A</v>
      </c>
      <c r="Q365">
        <v>5600000</v>
      </c>
      <c r="R365">
        <v>0</v>
      </c>
      <c r="S365">
        <f t="shared" si="16"/>
        <v>5600000</v>
      </c>
      <c r="T365" t="s">
        <v>301</v>
      </c>
      <c r="U365">
        <v>11171</v>
      </c>
      <c r="V365" s="2">
        <v>6150000</v>
      </c>
      <c r="W365" s="2">
        <v>8200000</v>
      </c>
      <c r="X365" s="2">
        <v>1961</v>
      </c>
      <c r="Y365" s="2">
        <v>55321876</v>
      </c>
      <c r="Z365" s="2">
        <v>119098900</v>
      </c>
      <c r="AA365">
        <v>17</v>
      </c>
      <c r="AB365" s="2">
        <v>988866</v>
      </c>
      <c r="AC365" s="2">
        <v>1460800</v>
      </c>
      <c r="AD365">
        <v>0</v>
      </c>
      <c r="AE365">
        <v>0</v>
      </c>
      <c r="AF365">
        <v>0</v>
      </c>
      <c r="AG365">
        <v>0</v>
      </c>
      <c r="AH365">
        <v>0</v>
      </c>
      <c r="AI365" s="2">
        <v>0</v>
      </c>
      <c r="AJ365" s="2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 s="2">
        <v>382800</v>
      </c>
      <c r="AT365" s="2">
        <v>277034</v>
      </c>
      <c r="AU365" s="2">
        <v>1955</v>
      </c>
      <c r="AV365" s="2">
        <v>55098098</v>
      </c>
      <c r="AW365" s="2">
        <v>118624300</v>
      </c>
      <c r="AX365">
        <v>367</v>
      </c>
      <c r="AY365" s="2">
        <v>12684063</v>
      </c>
      <c r="AZ365" s="2">
        <v>26975600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 s="2">
        <v>0</v>
      </c>
      <c r="BL365" s="2">
        <v>0</v>
      </c>
      <c r="BM365" s="2">
        <v>14466925</v>
      </c>
      <c r="BN365" s="2">
        <v>28718300</v>
      </c>
      <c r="BO365" s="2">
        <v>11959687</v>
      </c>
      <c r="BP365" s="2">
        <v>24871700</v>
      </c>
      <c r="BQ365" s="2">
        <v>3044685</v>
      </c>
      <c r="BR365" s="2">
        <v>6884400</v>
      </c>
      <c r="BS365" s="2">
        <v>25626801</v>
      </c>
      <c r="BT365" s="2">
        <v>58149900</v>
      </c>
      <c r="BU365" s="3">
        <v>44411</v>
      </c>
      <c r="BV365" s="3">
        <v>44411</v>
      </c>
      <c r="BW365" s="3">
        <v>44412</v>
      </c>
      <c r="BX365">
        <v>1955</v>
      </c>
      <c r="BY365">
        <v>1955</v>
      </c>
      <c r="BZ365" t="s">
        <v>251</v>
      </c>
      <c r="CA365">
        <v>0</v>
      </c>
      <c r="CB365">
        <v>0</v>
      </c>
      <c r="CC365">
        <v>0</v>
      </c>
    </row>
    <row r="366" spans="1:81" x14ac:dyDescent="0.25">
      <c r="A366" t="s">
        <v>296</v>
      </c>
      <c r="B366" t="s">
        <v>297</v>
      </c>
      <c r="C366" t="s">
        <v>81</v>
      </c>
      <c r="D366" t="s">
        <v>298</v>
      </c>
      <c r="E366" t="s">
        <v>93</v>
      </c>
      <c r="F366" t="s">
        <v>247</v>
      </c>
      <c r="G366" t="s">
        <v>248</v>
      </c>
      <c r="H366" t="s">
        <v>299</v>
      </c>
      <c r="I366" t="s">
        <v>300</v>
      </c>
      <c r="J366" t="s">
        <v>199</v>
      </c>
      <c r="K366" t="s">
        <v>251</v>
      </c>
      <c r="L366" t="s">
        <v>99</v>
      </c>
      <c r="M366">
        <f t="shared" si="17"/>
        <v>11172</v>
      </c>
      <c r="N366" t="str">
        <f>VLOOKUP(M366,[1]data1!$G$2:$H$10,2,FALSE)</f>
        <v>M7B</v>
      </c>
      <c r="O366" t="s">
        <v>578</v>
      </c>
      <c r="P366" t="str">
        <f t="shared" si="15"/>
        <v>S063M7B</v>
      </c>
      <c r="Q366">
        <v>8600000</v>
      </c>
      <c r="R366">
        <v>0</v>
      </c>
      <c r="S366">
        <f t="shared" si="16"/>
        <v>8600000</v>
      </c>
      <c r="T366" t="s">
        <v>301</v>
      </c>
      <c r="U366">
        <v>11172</v>
      </c>
      <c r="V366" s="2">
        <v>9471000</v>
      </c>
      <c r="W366" s="2">
        <v>12300000</v>
      </c>
      <c r="X366" s="2">
        <v>3188</v>
      </c>
      <c r="Y366" s="2">
        <v>63997340</v>
      </c>
      <c r="Z366" s="2">
        <v>120465900</v>
      </c>
      <c r="AA366">
        <v>22</v>
      </c>
      <c r="AB366" s="2">
        <v>493909</v>
      </c>
      <c r="AC366" s="2">
        <v>625500</v>
      </c>
      <c r="AD366">
        <v>0</v>
      </c>
      <c r="AE366">
        <v>0</v>
      </c>
      <c r="AF366">
        <v>0</v>
      </c>
      <c r="AG366">
        <v>0</v>
      </c>
      <c r="AH366" s="2">
        <v>0</v>
      </c>
      <c r="AI366" s="2">
        <v>0</v>
      </c>
      <c r="AJ366" s="2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 s="2">
        <v>117200</v>
      </c>
      <c r="AT366" s="2">
        <v>149525</v>
      </c>
      <c r="AU366" s="2">
        <v>3181</v>
      </c>
      <c r="AV366" s="2">
        <v>63896974</v>
      </c>
      <c r="AW366" s="2">
        <v>120268900</v>
      </c>
      <c r="AX366">
        <v>315</v>
      </c>
      <c r="AY366" s="2">
        <v>4930020</v>
      </c>
      <c r="AZ366" s="2">
        <v>9693000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 s="2">
        <v>0</v>
      </c>
      <c r="BI366" s="2">
        <v>0</v>
      </c>
      <c r="BJ366">
        <v>0</v>
      </c>
      <c r="BK366" s="2">
        <v>0</v>
      </c>
      <c r="BL366" s="2">
        <v>0</v>
      </c>
      <c r="BM366" s="2">
        <v>12035160</v>
      </c>
      <c r="BN366" s="2">
        <v>23523500</v>
      </c>
      <c r="BO366" s="2">
        <v>17635433</v>
      </c>
      <c r="BP366" s="2">
        <v>35397800</v>
      </c>
      <c r="BQ366" s="2">
        <v>2696740</v>
      </c>
      <c r="BR366" s="2">
        <v>5517000</v>
      </c>
      <c r="BS366" s="2">
        <v>31529641</v>
      </c>
      <c r="BT366" s="2">
        <v>55830600</v>
      </c>
      <c r="BU366" s="3">
        <v>44411</v>
      </c>
      <c r="BV366" s="3">
        <v>44402</v>
      </c>
      <c r="BW366" s="3">
        <v>44412</v>
      </c>
      <c r="BX366">
        <v>3181</v>
      </c>
      <c r="BY366">
        <v>3181</v>
      </c>
      <c r="BZ366" t="s">
        <v>251</v>
      </c>
      <c r="CA366">
        <v>0</v>
      </c>
      <c r="CB366">
        <v>0</v>
      </c>
      <c r="CC366">
        <v>0</v>
      </c>
    </row>
    <row r="367" spans="1:81" x14ac:dyDescent="0.25">
      <c r="A367" t="s">
        <v>296</v>
      </c>
      <c r="B367" t="s">
        <v>297</v>
      </c>
      <c r="C367" t="s">
        <v>81</v>
      </c>
      <c r="D367" t="s">
        <v>298</v>
      </c>
      <c r="E367" t="s">
        <v>93</v>
      </c>
      <c r="F367" t="s">
        <v>247</v>
      </c>
      <c r="G367" t="s">
        <v>248</v>
      </c>
      <c r="H367" t="s">
        <v>299</v>
      </c>
      <c r="I367" t="s">
        <v>300</v>
      </c>
      <c r="J367" t="s">
        <v>199</v>
      </c>
      <c r="K367" t="s">
        <v>251</v>
      </c>
      <c r="L367" t="s">
        <v>99</v>
      </c>
      <c r="M367">
        <f t="shared" si="17"/>
        <v>11173</v>
      </c>
      <c r="N367" t="str">
        <f>VLOOKUP(M367,[1]data1!$G$2:$H$10,2,FALSE)</f>
        <v>M7C</v>
      </c>
      <c r="O367" t="s">
        <v>578</v>
      </c>
      <c r="P367" t="str">
        <f t="shared" si="15"/>
        <v>S063M7C</v>
      </c>
      <c r="Q367">
        <v>8900000</v>
      </c>
      <c r="R367">
        <v>200000</v>
      </c>
      <c r="S367">
        <f t="shared" si="16"/>
        <v>9100000</v>
      </c>
      <c r="T367" t="s">
        <v>301</v>
      </c>
      <c r="U367">
        <v>11173</v>
      </c>
      <c r="V367" s="2">
        <v>9775000</v>
      </c>
      <c r="W367" s="2">
        <v>11500000</v>
      </c>
      <c r="X367" s="2">
        <v>3088</v>
      </c>
      <c r="Y367" s="2">
        <v>142997234</v>
      </c>
      <c r="Z367" s="2">
        <v>248295600</v>
      </c>
      <c r="AA367">
        <v>6</v>
      </c>
      <c r="AB367" s="2">
        <v>139546</v>
      </c>
      <c r="AC367" s="2">
        <v>153500</v>
      </c>
      <c r="AD367">
        <v>0</v>
      </c>
      <c r="AE367">
        <v>0</v>
      </c>
      <c r="AF367">
        <v>0</v>
      </c>
      <c r="AG367">
        <v>0</v>
      </c>
      <c r="AH367">
        <v>0</v>
      </c>
      <c r="AI367" s="2">
        <v>0</v>
      </c>
      <c r="AJ367" s="2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s="2">
        <v>0</v>
      </c>
      <c r="AT367" s="2">
        <v>52903</v>
      </c>
      <c r="AU367" s="2">
        <v>3085</v>
      </c>
      <c r="AV367" s="2">
        <v>142954175</v>
      </c>
      <c r="AW367" s="2">
        <v>248221600</v>
      </c>
      <c r="AX367">
        <v>11</v>
      </c>
      <c r="AY367" s="2">
        <v>394909</v>
      </c>
      <c r="AZ367" s="2">
        <v>743000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 s="2">
        <v>0</v>
      </c>
      <c r="BI367" s="2">
        <v>0</v>
      </c>
      <c r="BJ367">
        <v>0</v>
      </c>
      <c r="BK367" s="2">
        <v>0</v>
      </c>
      <c r="BL367" s="2">
        <v>0</v>
      </c>
      <c r="BM367" s="2">
        <v>22631736</v>
      </c>
      <c r="BN367" s="2">
        <v>40931500</v>
      </c>
      <c r="BO367" s="2">
        <v>15780955</v>
      </c>
      <c r="BP367" s="2">
        <v>25503600</v>
      </c>
      <c r="BQ367" s="2">
        <v>3829589</v>
      </c>
      <c r="BR367" s="2">
        <v>6815000</v>
      </c>
      <c r="BS367" s="2">
        <v>100711895</v>
      </c>
      <c r="BT367" s="2">
        <v>174971500</v>
      </c>
      <c r="BU367" s="3">
        <v>44411</v>
      </c>
      <c r="BV367" s="3">
        <v>44401</v>
      </c>
      <c r="BW367" s="3">
        <v>44412</v>
      </c>
      <c r="BX367">
        <v>3085</v>
      </c>
      <c r="BY367">
        <v>3085</v>
      </c>
      <c r="BZ367" t="s">
        <v>251</v>
      </c>
      <c r="CA367">
        <v>0</v>
      </c>
      <c r="CB367">
        <v>0</v>
      </c>
      <c r="CC367">
        <v>0</v>
      </c>
    </row>
    <row r="368" spans="1:81" x14ac:dyDescent="0.25">
      <c r="A368" t="s">
        <v>296</v>
      </c>
      <c r="B368" t="s">
        <v>297</v>
      </c>
      <c r="C368" t="s">
        <v>81</v>
      </c>
      <c r="D368" t="s">
        <v>298</v>
      </c>
      <c r="E368" t="s">
        <v>93</v>
      </c>
      <c r="F368" t="s">
        <v>247</v>
      </c>
      <c r="G368" t="s">
        <v>248</v>
      </c>
      <c r="H368" t="s">
        <v>299</v>
      </c>
      <c r="I368" t="s">
        <v>300</v>
      </c>
      <c r="J368" t="s">
        <v>199</v>
      </c>
      <c r="K368" t="s">
        <v>251</v>
      </c>
      <c r="L368" t="s">
        <v>99</v>
      </c>
      <c r="M368">
        <f t="shared" si="17"/>
        <v>11281</v>
      </c>
      <c r="N368" t="str">
        <f>VLOOKUP(M368,[1]data1!$G$2:$H$10,2,FALSE)</f>
        <v>M8A</v>
      </c>
      <c r="O368" t="s">
        <v>579</v>
      </c>
      <c r="P368" t="str">
        <f t="shared" si="15"/>
        <v>S063M8A</v>
      </c>
      <c r="Q368">
        <v>53500000</v>
      </c>
      <c r="R368">
        <v>0</v>
      </c>
      <c r="S368">
        <f t="shared" si="16"/>
        <v>53500000</v>
      </c>
      <c r="T368" t="s">
        <v>301</v>
      </c>
      <c r="U368">
        <v>11281</v>
      </c>
      <c r="V368" s="2">
        <v>58860000</v>
      </c>
      <c r="W368" s="2">
        <v>65400000</v>
      </c>
      <c r="X368" s="2">
        <v>39806</v>
      </c>
      <c r="Y368" s="2">
        <v>458155164</v>
      </c>
      <c r="Z368" s="2">
        <v>620293355</v>
      </c>
      <c r="AA368" s="2">
        <v>411</v>
      </c>
      <c r="AB368" s="2">
        <v>4084306</v>
      </c>
      <c r="AC368" s="2">
        <v>4849225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>
        <v>0</v>
      </c>
      <c r="AR368">
        <v>0</v>
      </c>
      <c r="AS368" s="2">
        <v>356478</v>
      </c>
      <c r="AT368" s="2">
        <v>288857</v>
      </c>
      <c r="AU368" s="2">
        <v>39663</v>
      </c>
      <c r="AV368" s="2">
        <v>456649341</v>
      </c>
      <c r="AW368" s="2">
        <v>618423830</v>
      </c>
      <c r="AX368" s="2">
        <v>192</v>
      </c>
      <c r="AY368" s="2">
        <v>894014</v>
      </c>
      <c r="AZ368" s="2">
        <v>1315200</v>
      </c>
      <c r="BA368">
        <v>0</v>
      </c>
      <c r="BB368">
        <v>0</v>
      </c>
      <c r="BC368">
        <v>0</v>
      </c>
      <c r="BD368" s="2">
        <v>0</v>
      </c>
      <c r="BE368" s="2">
        <v>0</v>
      </c>
      <c r="BF368" s="2">
        <v>0</v>
      </c>
      <c r="BG368">
        <v>0</v>
      </c>
      <c r="BH368" s="2">
        <v>0</v>
      </c>
      <c r="BI368" s="2">
        <v>0</v>
      </c>
      <c r="BJ368">
        <v>0</v>
      </c>
      <c r="BK368" s="2">
        <v>0</v>
      </c>
      <c r="BL368" s="2">
        <v>0</v>
      </c>
      <c r="BM368" s="2">
        <v>115273829</v>
      </c>
      <c r="BN368" s="2">
        <v>154846950</v>
      </c>
      <c r="BO368" s="2">
        <v>92464723</v>
      </c>
      <c r="BP368" s="2">
        <v>120997630</v>
      </c>
      <c r="BQ368" s="2">
        <v>69096855</v>
      </c>
      <c r="BR368" s="2">
        <v>91221740</v>
      </c>
      <c r="BS368" s="2">
        <v>178472825</v>
      </c>
      <c r="BT368" s="2">
        <v>249455310</v>
      </c>
      <c r="BU368" s="3">
        <v>44411</v>
      </c>
      <c r="BV368" s="3">
        <v>44394</v>
      </c>
      <c r="BW368" s="3">
        <v>44412</v>
      </c>
      <c r="BX368">
        <v>39663</v>
      </c>
      <c r="BY368">
        <v>39663</v>
      </c>
      <c r="BZ368" t="s">
        <v>251</v>
      </c>
      <c r="CA368">
        <v>0</v>
      </c>
      <c r="CB368">
        <v>0</v>
      </c>
      <c r="CC368">
        <v>0</v>
      </c>
    </row>
    <row r="369" spans="1:81" x14ac:dyDescent="0.25">
      <c r="A369" t="s">
        <v>296</v>
      </c>
      <c r="B369" t="s">
        <v>297</v>
      </c>
      <c r="C369" t="s">
        <v>81</v>
      </c>
      <c r="D369" t="s">
        <v>298</v>
      </c>
      <c r="E369" t="s">
        <v>93</v>
      </c>
      <c r="F369" t="s">
        <v>247</v>
      </c>
      <c r="G369" t="s">
        <v>248</v>
      </c>
      <c r="H369" t="s">
        <v>299</v>
      </c>
      <c r="I369" t="s">
        <v>300</v>
      </c>
      <c r="J369" t="s">
        <v>199</v>
      </c>
      <c r="K369" t="s">
        <v>251</v>
      </c>
      <c r="L369" t="s">
        <v>99</v>
      </c>
      <c r="M369">
        <f t="shared" si="17"/>
        <v>11282</v>
      </c>
      <c r="N369" t="str">
        <f>VLOOKUP(M369,[1]data1!$G$2:$H$10,2,FALSE)</f>
        <v>M8B</v>
      </c>
      <c r="O369" t="s">
        <v>579</v>
      </c>
      <c r="P369" t="str">
        <f t="shared" si="15"/>
        <v>S063M8B</v>
      </c>
      <c r="Q369">
        <v>135800000</v>
      </c>
      <c r="R369">
        <v>0</v>
      </c>
      <c r="S369">
        <f t="shared" si="16"/>
        <v>135800000</v>
      </c>
      <c r="T369" t="s">
        <v>301</v>
      </c>
      <c r="U369">
        <v>11282</v>
      </c>
      <c r="V369" s="2">
        <v>149400000</v>
      </c>
      <c r="W369" s="2">
        <v>166000000</v>
      </c>
      <c r="X369" s="2">
        <v>32822</v>
      </c>
      <c r="Y369" s="2">
        <v>322408399</v>
      </c>
      <c r="Z369" s="2">
        <v>397890899</v>
      </c>
      <c r="AA369" s="2">
        <v>1230</v>
      </c>
      <c r="AB369" s="2">
        <v>6918177</v>
      </c>
      <c r="AC369" s="2">
        <v>8074520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>
        <v>0</v>
      </c>
      <c r="AL369" s="2">
        <v>0</v>
      </c>
      <c r="AM369" s="2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 s="2">
        <v>538236</v>
      </c>
      <c r="AT369" s="2">
        <v>27871</v>
      </c>
      <c r="AU369" s="2">
        <v>31937</v>
      </c>
      <c r="AV369" s="2">
        <v>318837535</v>
      </c>
      <c r="AW369" s="2">
        <v>393675606</v>
      </c>
      <c r="AX369" s="2">
        <v>0</v>
      </c>
      <c r="AY369" s="2">
        <v>0</v>
      </c>
      <c r="AZ369" s="2">
        <v>0</v>
      </c>
      <c r="BA369">
        <v>0</v>
      </c>
      <c r="BB369">
        <v>0</v>
      </c>
      <c r="BC369">
        <v>0</v>
      </c>
      <c r="BD369" s="2">
        <v>1622</v>
      </c>
      <c r="BE369" s="2">
        <v>9748702</v>
      </c>
      <c r="BF369" s="2">
        <v>13255264</v>
      </c>
      <c r="BG369">
        <v>0</v>
      </c>
      <c r="BH369" s="2">
        <v>0</v>
      </c>
      <c r="BI369" s="2">
        <v>0</v>
      </c>
      <c r="BJ369">
        <v>0</v>
      </c>
      <c r="BK369" s="2">
        <v>3040</v>
      </c>
      <c r="BL369" s="2">
        <v>0</v>
      </c>
      <c r="BM369" s="2">
        <v>215765990</v>
      </c>
      <c r="BN369" s="2">
        <v>258393999</v>
      </c>
      <c r="BO369" s="2">
        <v>19231502</v>
      </c>
      <c r="BP369" s="2">
        <v>28606735</v>
      </c>
      <c r="BQ369" s="2">
        <v>39141312</v>
      </c>
      <c r="BR369" s="2">
        <v>44841000</v>
      </c>
      <c r="BS369" s="2">
        <v>43587223</v>
      </c>
      <c r="BT369" s="2">
        <v>59990372</v>
      </c>
      <c r="BU369" s="3">
        <v>44411</v>
      </c>
      <c r="BV369" s="3">
        <v>44411</v>
      </c>
      <c r="BW369" s="3">
        <v>44412</v>
      </c>
      <c r="BX369">
        <v>31937</v>
      </c>
      <c r="BY369">
        <v>31937</v>
      </c>
      <c r="BZ369" t="s">
        <v>251</v>
      </c>
      <c r="CA369">
        <v>0</v>
      </c>
      <c r="CB369">
        <v>0</v>
      </c>
      <c r="CC369">
        <v>0</v>
      </c>
    </row>
    <row r="370" spans="1:81" x14ac:dyDescent="0.25">
      <c r="A370" t="s">
        <v>296</v>
      </c>
      <c r="B370" t="s">
        <v>297</v>
      </c>
      <c r="C370" t="s">
        <v>81</v>
      </c>
      <c r="D370" t="s">
        <v>298</v>
      </c>
      <c r="E370" t="s">
        <v>93</v>
      </c>
      <c r="F370" t="s">
        <v>247</v>
      </c>
      <c r="G370" t="s">
        <v>248</v>
      </c>
      <c r="H370" t="s">
        <v>299</v>
      </c>
      <c r="I370" t="s">
        <v>300</v>
      </c>
      <c r="J370" t="s">
        <v>199</v>
      </c>
      <c r="K370" t="s">
        <v>251</v>
      </c>
      <c r="L370" t="s">
        <v>99</v>
      </c>
      <c r="M370">
        <f t="shared" si="17"/>
        <v>11283</v>
      </c>
      <c r="N370" t="str">
        <f>VLOOKUP(M370,[1]data1!$G$2:$H$10,2,FALSE)</f>
        <v>M8C</v>
      </c>
      <c r="O370" t="s">
        <v>579</v>
      </c>
      <c r="P370" t="str">
        <f t="shared" si="15"/>
        <v>S063M8C</v>
      </c>
      <c r="Q370">
        <v>33500000</v>
      </c>
      <c r="R370">
        <v>0</v>
      </c>
      <c r="S370">
        <f t="shared" si="16"/>
        <v>33500000</v>
      </c>
      <c r="T370" t="s">
        <v>301</v>
      </c>
      <c r="U370">
        <v>11283</v>
      </c>
      <c r="V370" s="2">
        <v>36828000</v>
      </c>
      <c r="W370" s="2">
        <v>39600000</v>
      </c>
      <c r="X370" s="2">
        <v>16073</v>
      </c>
      <c r="Y370" s="2">
        <v>166906088</v>
      </c>
      <c r="Z370" s="2">
        <v>204216235</v>
      </c>
      <c r="AA370" s="2">
        <v>239</v>
      </c>
      <c r="AB370" s="2">
        <v>1806806</v>
      </c>
      <c r="AC370" s="2">
        <v>1999700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>
        <v>0</v>
      </c>
      <c r="AL370" s="2">
        <v>0</v>
      </c>
      <c r="AM370" s="2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 s="2">
        <v>12213</v>
      </c>
      <c r="AT370" s="2">
        <v>223827</v>
      </c>
      <c r="AU370" s="2">
        <v>15964</v>
      </c>
      <c r="AV370" s="2">
        <v>166067686</v>
      </c>
      <c r="AW370" s="2">
        <v>203177635</v>
      </c>
      <c r="AX370" s="2">
        <v>715</v>
      </c>
      <c r="AY370" s="2">
        <v>3269716</v>
      </c>
      <c r="AZ370" s="2">
        <v>4278200</v>
      </c>
      <c r="BA370">
        <v>0</v>
      </c>
      <c r="BB370">
        <v>0</v>
      </c>
      <c r="BC370">
        <v>0</v>
      </c>
      <c r="BD370" s="2">
        <v>0</v>
      </c>
      <c r="BE370" s="2">
        <v>0</v>
      </c>
      <c r="BF370" s="2">
        <v>0</v>
      </c>
      <c r="BG370">
        <v>0</v>
      </c>
      <c r="BH370" s="2">
        <v>0</v>
      </c>
      <c r="BI370" s="2">
        <v>0</v>
      </c>
      <c r="BJ370">
        <v>0</v>
      </c>
      <c r="BK370" s="2">
        <v>0</v>
      </c>
      <c r="BL370" s="2">
        <v>0</v>
      </c>
      <c r="BM370" s="2">
        <v>64061830</v>
      </c>
      <c r="BN370" s="2">
        <v>79230550</v>
      </c>
      <c r="BO370" s="2">
        <v>25273433</v>
      </c>
      <c r="BP370" s="2">
        <v>30748075</v>
      </c>
      <c r="BQ370" s="2">
        <v>19397334</v>
      </c>
      <c r="BR370" s="2">
        <v>24265600</v>
      </c>
      <c r="BS370" s="2">
        <v>54494980</v>
      </c>
      <c r="BT370" s="2">
        <v>65601560</v>
      </c>
      <c r="BU370" s="3">
        <v>44411</v>
      </c>
      <c r="BV370" s="3">
        <v>44396</v>
      </c>
      <c r="BW370" s="3">
        <v>44412</v>
      </c>
      <c r="BX370">
        <v>15964</v>
      </c>
      <c r="BY370">
        <v>15964</v>
      </c>
      <c r="BZ370" t="s">
        <v>251</v>
      </c>
      <c r="CA370">
        <v>0</v>
      </c>
      <c r="CB370">
        <v>0</v>
      </c>
      <c r="CC370">
        <v>0</v>
      </c>
    </row>
    <row r="371" spans="1:81" x14ac:dyDescent="0.25">
      <c r="A371" t="s">
        <v>296</v>
      </c>
      <c r="B371" t="s">
        <v>297</v>
      </c>
      <c r="C371" t="s">
        <v>81</v>
      </c>
      <c r="D371" t="s">
        <v>298</v>
      </c>
      <c r="E371" t="s">
        <v>93</v>
      </c>
      <c r="F371" t="s">
        <v>247</v>
      </c>
      <c r="G371" t="s">
        <v>248</v>
      </c>
      <c r="H371" t="s">
        <v>299</v>
      </c>
      <c r="I371" t="s">
        <v>300</v>
      </c>
      <c r="J371" t="s">
        <v>199</v>
      </c>
      <c r="K371" t="s">
        <v>251</v>
      </c>
      <c r="L371" t="s">
        <v>99</v>
      </c>
      <c r="M371">
        <f t="shared" si="17"/>
        <v>11384</v>
      </c>
      <c r="N371" t="str">
        <f>VLOOKUP(M371,[1]data1!$G$2:$H$10,2,FALSE)</f>
        <v>M8D</v>
      </c>
      <c r="O371" t="s">
        <v>579</v>
      </c>
      <c r="P371" t="str">
        <f t="shared" si="15"/>
        <v>S063M8D</v>
      </c>
      <c r="Q371">
        <v>20000000</v>
      </c>
      <c r="R371">
        <v>0</v>
      </c>
      <c r="S371">
        <f t="shared" si="16"/>
        <v>20000000</v>
      </c>
      <c r="T371" t="s">
        <v>301</v>
      </c>
      <c r="U371">
        <v>11384</v>
      </c>
      <c r="V371" s="2">
        <v>21952000</v>
      </c>
      <c r="W371" s="2">
        <v>22400000</v>
      </c>
      <c r="X371" s="2">
        <v>2011</v>
      </c>
      <c r="Y371" s="2">
        <v>31342587</v>
      </c>
      <c r="Z371" s="2">
        <v>40945125</v>
      </c>
      <c r="AA371" s="2">
        <v>113</v>
      </c>
      <c r="AB371" s="2">
        <v>4160267</v>
      </c>
      <c r="AC371" s="2">
        <v>4623650</v>
      </c>
      <c r="AD371" s="2">
        <v>58</v>
      </c>
      <c r="AE371" s="2">
        <v>3364000</v>
      </c>
      <c r="AF371" s="2">
        <v>3474200</v>
      </c>
      <c r="AG371" s="2">
        <v>3158364</v>
      </c>
      <c r="AH371">
        <v>0</v>
      </c>
      <c r="AI371">
        <v>0</v>
      </c>
      <c r="AJ371">
        <v>0</v>
      </c>
      <c r="AK371">
        <v>0</v>
      </c>
      <c r="AL371" s="2">
        <v>0</v>
      </c>
      <c r="AM371" s="2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 s="2">
        <v>424333</v>
      </c>
      <c r="AT371" s="2">
        <v>-39862</v>
      </c>
      <c r="AU371" s="2">
        <v>1979</v>
      </c>
      <c r="AV371" s="2">
        <v>30789408</v>
      </c>
      <c r="AW371" s="2">
        <v>40162575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s="2">
        <v>58</v>
      </c>
      <c r="BE371" s="2">
        <v>3364000</v>
      </c>
      <c r="BF371" s="2">
        <v>3474200</v>
      </c>
      <c r="BG371">
        <v>0</v>
      </c>
      <c r="BH371" s="2">
        <v>0</v>
      </c>
      <c r="BI371" s="2">
        <v>0</v>
      </c>
      <c r="BJ371">
        <v>0</v>
      </c>
      <c r="BK371" s="2">
        <v>0</v>
      </c>
      <c r="BL371" s="2">
        <v>0</v>
      </c>
      <c r="BM371" s="2">
        <v>27916902</v>
      </c>
      <c r="BN371" s="2">
        <v>36086600</v>
      </c>
      <c r="BO371" s="2">
        <v>2372273</v>
      </c>
      <c r="BP371" s="2">
        <v>3319775</v>
      </c>
      <c r="BQ371" s="2">
        <v>0</v>
      </c>
      <c r="BR371" s="2">
        <v>0</v>
      </c>
      <c r="BS371" s="2">
        <v>500233</v>
      </c>
      <c r="BT371" s="2">
        <v>756200</v>
      </c>
      <c r="BU371" s="3">
        <v>44411</v>
      </c>
      <c r="BV371" s="3">
        <v>44411</v>
      </c>
      <c r="BW371" s="3">
        <v>44412</v>
      </c>
      <c r="BX371">
        <v>1979</v>
      </c>
      <c r="BY371">
        <v>1979</v>
      </c>
      <c r="BZ371" t="s">
        <v>251</v>
      </c>
      <c r="CA371">
        <v>0</v>
      </c>
      <c r="CB371">
        <v>0</v>
      </c>
      <c r="CC371">
        <v>0</v>
      </c>
    </row>
    <row r="372" spans="1:81" x14ac:dyDescent="0.25">
      <c r="A372" t="s">
        <v>302</v>
      </c>
      <c r="B372" t="s">
        <v>303</v>
      </c>
      <c r="C372" t="s">
        <v>81</v>
      </c>
      <c r="D372" t="s">
        <v>304</v>
      </c>
      <c r="E372" t="s">
        <v>93</v>
      </c>
      <c r="F372" t="s">
        <v>84</v>
      </c>
      <c r="G372" t="s">
        <v>209</v>
      </c>
      <c r="H372" t="s">
        <v>305</v>
      </c>
      <c r="I372" t="s">
        <v>306</v>
      </c>
      <c r="J372" t="s">
        <v>114</v>
      </c>
      <c r="K372" t="s">
        <v>224</v>
      </c>
      <c r="L372" t="s">
        <v>99</v>
      </c>
      <c r="M372">
        <f t="shared" si="17"/>
        <v>11161</v>
      </c>
      <c r="N372" t="str">
        <f>VLOOKUP(M372,[1]data1!$G$2:$H$10,2,FALSE)</f>
        <v>M6A</v>
      </c>
      <c r="O372" t="s">
        <v>578</v>
      </c>
      <c r="P372" t="str">
        <f t="shared" si="15"/>
        <v>RS66M6A</v>
      </c>
      <c r="Q372">
        <v>22300000</v>
      </c>
      <c r="R372">
        <v>7100000</v>
      </c>
      <c r="S372">
        <f t="shared" si="16"/>
        <v>29400000</v>
      </c>
      <c r="T372" t="s">
        <v>307</v>
      </c>
      <c r="U372">
        <v>11161</v>
      </c>
      <c r="V372" s="2">
        <v>24500000</v>
      </c>
      <c r="W372" s="2">
        <v>35000000</v>
      </c>
      <c r="X372" s="2">
        <v>3200</v>
      </c>
      <c r="Y372" s="2">
        <v>126842329</v>
      </c>
      <c r="Z372" s="2">
        <v>232203400</v>
      </c>
      <c r="AA372" s="2">
        <v>96</v>
      </c>
      <c r="AB372" s="2">
        <v>4491701</v>
      </c>
      <c r="AC372" s="2">
        <v>6754900</v>
      </c>
      <c r="AD372">
        <v>0</v>
      </c>
      <c r="AE372">
        <v>0</v>
      </c>
      <c r="AF372">
        <v>0</v>
      </c>
      <c r="AG372">
        <v>0</v>
      </c>
      <c r="AH372" s="2">
        <v>0</v>
      </c>
      <c r="AI372" s="2">
        <v>0</v>
      </c>
      <c r="AJ372" s="2">
        <v>0</v>
      </c>
      <c r="AK372">
        <v>0</v>
      </c>
      <c r="AL372" s="2">
        <v>0</v>
      </c>
      <c r="AM372" s="2">
        <v>0</v>
      </c>
      <c r="AN372">
        <v>0</v>
      </c>
      <c r="AO372" s="2">
        <v>0</v>
      </c>
      <c r="AP372" s="2">
        <v>0</v>
      </c>
      <c r="AQ372">
        <v>0</v>
      </c>
      <c r="AR372">
        <v>0</v>
      </c>
      <c r="AS372" s="2">
        <v>1814030</v>
      </c>
      <c r="AT372" s="2">
        <v>453312</v>
      </c>
      <c r="AU372" s="2">
        <v>3149</v>
      </c>
      <c r="AV372" s="2">
        <v>124681835</v>
      </c>
      <c r="AW372" s="2">
        <v>228655200</v>
      </c>
      <c r="AX372" s="2">
        <v>0</v>
      </c>
      <c r="AY372" s="2">
        <v>0</v>
      </c>
      <c r="AZ372" s="2">
        <v>0</v>
      </c>
      <c r="BA372">
        <v>329</v>
      </c>
      <c r="BB372" s="2">
        <v>12799660</v>
      </c>
      <c r="BC372" s="2">
        <v>25617600</v>
      </c>
      <c r="BD372">
        <v>0</v>
      </c>
      <c r="BE372">
        <v>0</v>
      </c>
      <c r="BF372">
        <v>0</v>
      </c>
      <c r="BG372">
        <v>0</v>
      </c>
      <c r="BH372" s="2">
        <v>0</v>
      </c>
      <c r="BI372" s="2">
        <v>0</v>
      </c>
      <c r="BJ372">
        <v>0</v>
      </c>
      <c r="BK372" s="2">
        <v>0</v>
      </c>
      <c r="BL372" s="2">
        <v>0</v>
      </c>
      <c r="BM372" s="2">
        <v>58676884</v>
      </c>
      <c r="BN372" s="2">
        <v>104264100</v>
      </c>
      <c r="BO372" s="2">
        <v>8944470</v>
      </c>
      <c r="BP372" s="2">
        <v>16694200</v>
      </c>
      <c r="BQ372" s="2">
        <v>2552880</v>
      </c>
      <c r="BR372" s="2">
        <v>4887300</v>
      </c>
      <c r="BS372" s="2">
        <v>43280842</v>
      </c>
      <c r="BT372" s="2">
        <v>82352100</v>
      </c>
      <c r="BU372" s="3">
        <v>44411</v>
      </c>
      <c r="BV372" s="3">
        <v>44403</v>
      </c>
      <c r="BW372" s="3">
        <v>44412</v>
      </c>
      <c r="BX372">
        <v>3149</v>
      </c>
      <c r="BY372">
        <v>3149</v>
      </c>
      <c r="BZ372" t="s">
        <v>224</v>
      </c>
      <c r="CA372">
        <v>0</v>
      </c>
      <c r="CB372" s="2">
        <v>0</v>
      </c>
      <c r="CC372" s="2">
        <v>0</v>
      </c>
    </row>
    <row r="373" spans="1:81" x14ac:dyDescent="0.25">
      <c r="A373" t="s">
        <v>302</v>
      </c>
      <c r="B373" t="s">
        <v>303</v>
      </c>
      <c r="C373" t="s">
        <v>81</v>
      </c>
      <c r="D373" t="s">
        <v>304</v>
      </c>
      <c r="E373" t="s">
        <v>93</v>
      </c>
      <c r="F373" t="s">
        <v>84</v>
      </c>
      <c r="G373" t="s">
        <v>209</v>
      </c>
      <c r="H373" t="s">
        <v>305</v>
      </c>
      <c r="I373" t="s">
        <v>306</v>
      </c>
      <c r="J373" t="s">
        <v>114</v>
      </c>
      <c r="K373" t="s">
        <v>224</v>
      </c>
      <c r="L373" t="s">
        <v>99</v>
      </c>
      <c r="M373">
        <f t="shared" si="17"/>
        <v>11162</v>
      </c>
      <c r="N373" t="str">
        <f>VLOOKUP(M373,[1]data1!$G$2:$H$10,2,FALSE)</f>
        <v>M6B</v>
      </c>
      <c r="O373" t="s">
        <v>578</v>
      </c>
      <c r="P373" t="str">
        <f t="shared" si="15"/>
        <v>RS66M6B</v>
      </c>
      <c r="Q373">
        <v>5400000</v>
      </c>
      <c r="R373">
        <v>700000</v>
      </c>
      <c r="S373">
        <f t="shared" si="16"/>
        <v>6100000</v>
      </c>
      <c r="T373" t="s">
        <v>307</v>
      </c>
      <c r="U373">
        <v>11162</v>
      </c>
      <c r="V373" s="2">
        <v>5950000</v>
      </c>
      <c r="W373" s="2">
        <v>8500000</v>
      </c>
      <c r="X373" s="2">
        <v>5278</v>
      </c>
      <c r="Y373" s="2">
        <v>82957059</v>
      </c>
      <c r="Z373" s="2">
        <v>131483400</v>
      </c>
      <c r="AA373" s="2">
        <v>68</v>
      </c>
      <c r="AB373" s="2">
        <v>718406</v>
      </c>
      <c r="AC373" s="2">
        <v>815500</v>
      </c>
      <c r="AD373">
        <v>0</v>
      </c>
      <c r="AE373">
        <v>0</v>
      </c>
      <c r="AF373">
        <v>0</v>
      </c>
      <c r="AG373">
        <v>0</v>
      </c>
      <c r="AH373" s="2">
        <v>0</v>
      </c>
      <c r="AI373" s="2">
        <v>0</v>
      </c>
      <c r="AJ373" s="2">
        <v>0</v>
      </c>
      <c r="AK373">
        <v>0</v>
      </c>
      <c r="AL373">
        <v>0</v>
      </c>
      <c r="AM373">
        <v>0</v>
      </c>
      <c r="AN373">
        <v>0</v>
      </c>
      <c r="AO373" s="2">
        <v>0</v>
      </c>
      <c r="AP373" s="2">
        <v>0</v>
      </c>
      <c r="AQ373">
        <v>0</v>
      </c>
      <c r="AR373">
        <v>0</v>
      </c>
      <c r="AS373" s="2">
        <v>25250</v>
      </c>
      <c r="AT373" s="2">
        <v>209768</v>
      </c>
      <c r="AU373" s="2">
        <v>5226</v>
      </c>
      <c r="AV373" s="2">
        <v>82695720</v>
      </c>
      <c r="AW373" s="2">
        <v>131033600</v>
      </c>
      <c r="AX373" s="2">
        <v>0</v>
      </c>
      <c r="AY373" s="2">
        <v>0</v>
      </c>
      <c r="AZ373" s="2">
        <v>0</v>
      </c>
      <c r="BA373">
        <v>997</v>
      </c>
      <c r="BB373" s="2">
        <v>15782879</v>
      </c>
      <c r="BC373" s="2">
        <v>26981000</v>
      </c>
      <c r="BD373">
        <v>0</v>
      </c>
      <c r="BE373">
        <v>0</v>
      </c>
      <c r="BF373">
        <v>0</v>
      </c>
      <c r="BG373">
        <v>0</v>
      </c>
      <c r="BH373" s="2">
        <v>0</v>
      </c>
      <c r="BI373" s="2">
        <v>0</v>
      </c>
      <c r="BJ373">
        <v>0</v>
      </c>
      <c r="BK373" s="2">
        <v>0</v>
      </c>
      <c r="BL373" s="2">
        <v>0</v>
      </c>
      <c r="BM373" s="2">
        <v>7915766</v>
      </c>
      <c r="BN373" s="2">
        <v>11408000</v>
      </c>
      <c r="BO373" s="2">
        <v>4381157</v>
      </c>
      <c r="BP373" s="2">
        <v>6661200</v>
      </c>
      <c r="BQ373" s="2">
        <v>2645703</v>
      </c>
      <c r="BR373" s="2">
        <v>5907900</v>
      </c>
      <c r="BS373" s="2">
        <v>40858449</v>
      </c>
      <c r="BT373" s="2">
        <v>53874300</v>
      </c>
      <c r="BU373" s="3">
        <v>44411</v>
      </c>
      <c r="BV373" s="3">
        <v>44411</v>
      </c>
      <c r="BW373" s="3">
        <v>44412</v>
      </c>
      <c r="BX373">
        <v>5226</v>
      </c>
      <c r="BY373">
        <v>5226</v>
      </c>
      <c r="BZ373" t="s">
        <v>224</v>
      </c>
      <c r="CA373">
        <v>0</v>
      </c>
      <c r="CB373">
        <v>0</v>
      </c>
      <c r="CC373">
        <v>0</v>
      </c>
    </row>
    <row r="374" spans="1:81" x14ac:dyDescent="0.25">
      <c r="A374" t="s">
        <v>302</v>
      </c>
      <c r="B374" t="s">
        <v>303</v>
      </c>
      <c r="C374" t="s">
        <v>81</v>
      </c>
      <c r="D374" t="s">
        <v>304</v>
      </c>
      <c r="E374" t="s">
        <v>93</v>
      </c>
      <c r="F374" t="s">
        <v>84</v>
      </c>
      <c r="G374" t="s">
        <v>209</v>
      </c>
      <c r="H374" t="s">
        <v>305</v>
      </c>
      <c r="I374" t="s">
        <v>306</v>
      </c>
      <c r="J374" t="s">
        <v>114</v>
      </c>
      <c r="K374" t="s">
        <v>224</v>
      </c>
      <c r="L374" t="s">
        <v>99</v>
      </c>
      <c r="M374">
        <f t="shared" si="17"/>
        <v>11171</v>
      </c>
      <c r="N374" t="str">
        <f>VLOOKUP(M374,[1]data1!$G$2:$H$10,2,FALSE)</f>
        <v>M7A</v>
      </c>
      <c r="O374" t="s">
        <v>578</v>
      </c>
      <c r="P374" t="str">
        <f t="shared" si="15"/>
        <v>RS66M7A</v>
      </c>
      <c r="Q374">
        <v>37800000</v>
      </c>
      <c r="R374">
        <v>8300000</v>
      </c>
      <c r="S374">
        <f t="shared" si="16"/>
        <v>46100000</v>
      </c>
      <c r="T374" t="s">
        <v>307</v>
      </c>
      <c r="U374">
        <v>11171</v>
      </c>
      <c r="V374" s="2">
        <v>41550000</v>
      </c>
      <c r="W374" s="2">
        <v>55400000</v>
      </c>
      <c r="X374" s="2">
        <v>4976</v>
      </c>
      <c r="Y374" s="2">
        <v>151544304</v>
      </c>
      <c r="Z374" s="2">
        <v>282574600</v>
      </c>
      <c r="AA374" s="2">
        <v>99</v>
      </c>
      <c r="AB374" s="2">
        <v>4058275</v>
      </c>
      <c r="AC374" s="2">
        <v>5924300</v>
      </c>
      <c r="AD374">
        <v>0</v>
      </c>
      <c r="AE374">
        <v>0</v>
      </c>
      <c r="AF374">
        <v>0</v>
      </c>
      <c r="AG374">
        <v>0</v>
      </c>
      <c r="AH374" s="2">
        <v>0</v>
      </c>
      <c r="AI374" s="2">
        <v>0</v>
      </c>
      <c r="AJ374" s="2">
        <v>0</v>
      </c>
      <c r="AK374">
        <v>0</v>
      </c>
      <c r="AL374">
        <v>0</v>
      </c>
      <c r="AM374">
        <v>0</v>
      </c>
      <c r="AN374">
        <v>0</v>
      </c>
      <c r="AO374" s="2">
        <v>0</v>
      </c>
      <c r="AP374" s="2">
        <v>0</v>
      </c>
      <c r="AQ374">
        <v>0</v>
      </c>
      <c r="AR374">
        <v>0</v>
      </c>
      <c r="AS374" s="2">
        <v>1460200</v>
      </c>
      <c r="AT374" s="2">
        <v>819144</v>
      </c>
      <c r="AU374" s="2">
        <v>4931</v>
      </c>
      <c r="AV374" s="2">
        <v>150231671</v>
      </c>
      <c r="AW374" s="2">
        <v>280036400</v>
      </c>
      <c r="AX374" s="2">
        <v>0</v>
      </c>
      <c r="AY374" s="2">
        <v>0</v>
      </c>
      <c r="AZ374" s="2">
        <v>0</v>
      </c>
      <c r="BA374">
        <v>638</v>
      </c>
      <c r="BB374" s="2">
        <v>28584888</v>
      </c>
      <c r="BC374" s="2">
        <v>54050800</v>
      </c>
      <c r="BD374">
        <v>0</v>
      </c>
      <c r="BE374">
        <v>0</v>
      </c>
      <c r="BF374">
        <v>0</v>
      </c>
      <c r="BG374">
        <v>0</v>
      </c>
      <c r="BH374" s="2">
        <v>0</v>
      </c>
      <c r="BI374" s="2">
        <v>0</v>
      </c>
      <c r="BJ374">
        <v>0</v>
      </c>
      <c r="BK374" s="2">
        <v>0</v>
      </c>
      <c r="BL374" s="2">
        <v>0</v>
      </c>
      <c r="BM374" s="2">
        <v>69038505</v>
      </c>
      <c r="BN374" s="2">
        <v>132178500</v>
      </c>
      <c r="BO374" s="2">
        <v>23577563</v>
      </c>
      <c r="BP374" s="2">
        <v>44990200</v>
      </c>
      <c r="BQ374" s="2">
        <v>4818548</v>
      </c>
      <c r="BR374" s="2">
        <v>7221100</v>
      </c>
      <c r="BS374" s="2">
        <v>16449123</v>
      </c>
      <c r="BT374" s="2">
        <v>29616000</v>
      </c>
      <c r="BU374" s="3">
        <v>44411</v>
      </c>
      <c r="BV374" s="3">
        <v>44388</v>
      </c>
      <c r="BW374" s="3">
        <v>44412</v>
      </c>
      <c r="BX374">
        <v>4931</v>
      </c>
      <c r="BY374">
        <v>4931</v>
      </c>
      <c r="BZ374" t="s">
        <v>224</v>
      </c>
      <c r="CA374">
        <v>0</v>
      </c>
      <c r="CB374">
        <v>0</v>
      </c>
      <c r="CC374">
        <v>0</v>
      </c>
    </row>
    <row r="375" spans="1:81" x14ac:dyDescent="0.25">
      <c r="A375" t="s">
        <v>302</v>
      </c>
      <c r="B375" t="s">
        <v>303</v>
      </c>
      <c r="C375" t="s">
        <v>81</v>
      </c>
      <c r="D375" t="s">
        <v>304</v>
      </c>
      <c r="E375" t="s">
        <v>93</v>
      </c>
      <c r="F375" t="s">
        <v>84</v>
      </c>
      <c r="G375" t="s">
        <v>209</v>
      </c>
      <c r="H375" t="s">
        <v>305</v>
      </c>
      <c r="I375" t="s">
        <v>306</v>
      </c>
      <c r="J375" t="s">
        <v>114</v>
      </c>
      <c r="K375" t="s">
        <v>224</v>
      </c>
      <c r="L375" t="s">
        <v>99</v>
      </c>
      <c r="M375">
        <f t="shared" si="17"/>
        <v>11172</v>
      </c>
      <c r="N375" t="str">
        <f>VLOOKUP(M375,[1]data1!$G$2:$H$10,2,FALSE)</f>
        <v>M7B</v>
      </c>
      <c r="O375" t="s">
        <v>578</v>
      </c>
      <c r="P375" t="str">
        <f t="shared" si="15"/>
        <v>RS66M7B</v>
      </c>
      <c r="Q375">
        <v>55900000</v>
      </c>
      <c r="R375">
        <v>0</v>
      </c>
      <c r="S375">
        <f t="shared" si="16"/>
        <v>55900000</v>
      </c>
      <c r="T375" t="s">
        <v>307</v>
      </c>
      <c r="U375">
        <v>11172</v>
      </c>
      <c r="V375" s="2">
        <v>61523000</v>
      </c>
      <c r="W375" s="2">
        <v>79900000</v>
      </c>
      <c r="X375" s="2">
        <v>7948</v>
      </c>
      <c r="Y375" s="2">
        <v>160193987</v>
      </c>
      <c r="Z375" s="2">
        <v>271834400</v>
      </c>
      <c r="AA375" s="2">
        <v>92</v>
      </c>
      <c r="AB375" s="2">
        <v>3025550</v>
      </c>
      <c r="AC375" s="2">
        <v>3888500</v>
      </c>
      <c r="AD375">
        <v>0</v>
      </c>
      <c r="AE375">
        <v>0</v>
      </c>
      <c r="AF375">
        <v>0</v>
      </c>
      <c r="AG375">
        <v>0</v>
      </c>
      <c r="AH375" s="2">
        <v>0</v>
      </c>
      <c r="AI375" s="2">
        <v>0</v>
      </c>
      <c r="AJ375" s="2">
        <v>0</v>
      </c>
      <c r="AK375">
        <v>0</v>
      </c>
      <c r="AL375">
        <v>0</v>
      </c>
      <c r="AM375">
        <v>0</v>
      </c>
      <c r="AN375">
        <v>0</v>
      </c>
      <c r="AO375" s="2">
        <v>0</v>
      </c>
      <c r="AP375" s="2">
        <v>0</v>
      </c>
      <c r="AQ375">
        <v>0</v>
      </c>
      <c r="AR375">
        <v>0</v>
      </c>
      <c r="AS375" s="2">
        <v>575400</v>
      </c>
      <c r="AT375" s="2">
        <v>862342</v>
      </c>
      <c r="AU375" s="2">
        <v>7895</v>
      </c>
      <c r="AV375" s="2">
        <v>159027190</v>
      </c>
      <c r="AW375" s="2">
        <v>269542900</v>
      </c>
      <c r="AX375" s="2">
        <v>0</v>
      </c>
      <c r="AY375" s="2">
        <v>0</v>
      </c>
      <c r="AZ375" s="2">
        <v>0</v>
      </c>
      <c r="BA375" s="2">
        <v>2799</v>
      </c>
      <c r="BB375" s="2">
        <v>73907295</v>
      </c>
      <c r="BC375" s="2">
        <v>138303200</v>
      </c>
      <c r="BD375">
        <v>0</v>
      </c>
      <c r="BE375">
        <v>0</v>
      </c>
      <c r="BF375">
        <v>0</v>
      </c>
      <c r="BG375">
        <v>0</v>
      </c>
      <c r="BH375" s="2">
        <v>0</v>
      </c>
      <c r="BI375" s="2">
        <v>0</v>
      </c>
      <c r="BJ375">
        <v>0</v>
      </c>
      <c r="BK375" s="2">
        <v>0</v>
      </c>
      <c r="BL375" s="2">
        <v>0</v>
      </c>
      <c r="BM375" s="2">
        <v>77958571</v>
      </c>
      <c r="BN375" s="2">
        <v>148279000</v>
      </c>
      <c r="BO375" s="2">
        <v>33167296</v>
      </c>
      <c r="BP375" s="2">
        <v>61222100</v>
      </c>
      <c r="BQ375" s="2">
        <v>2535713</v>
      </c>
      <c r="BR375" s="2">
        <v>4885500</v>
      </c>
      <c r="BS375" s="2">
        <v>34047272</v>
      </c>
      <c r="BT375" s="2">
        <v>34902900</v>
      </c>
      <c r="BU375" s="3">
        <v>44411</v>
      </c>
      <c r="BV375" s="3">
        <v>44388</v>
      </c>
      <c r="BW375" s="3">
        <v>44412</v>
      </c>
      <c r="BX375">
        <v>7895</v>
      </c>
      <c r="BY375">
        <v>7895</v>
      </c>
      <c r="BZ375" t="s">
        <v>224</v>
      </c>
      <c r="CA375">
        <v>0</v>
      </c>
      <c r="CB375" s="2">
        <v>0</v>
      </c>
      <c r="CC375" s="2">
        <v>0</v>
      </c>
    </row>
    <row r="376" spans="1:81" x14ac:dyDescent="0.25">
      <c r="A376" t="s">
        <v>302</v>
      </c>
      <c r="B376" t="s">
        <v>303</v>
      </c>
      <c r="C376" t="s">
        <v>81</v>
      </c>
      <c r="D376" t="s">
        <v>304</v>
      </c>
      <c r="E376" t="s">
        <v>93</v>
      </c>
      <c r="F376" t="s">
        <v>84</v>
      </c>
      <c r="G376" t="s">
        <v>209</v>
      </c>
      <c r="H376" t="s">
        <v>305</v>
      </c>
      <c r="I376" t="s">
        <v>306</v>
      </c>
      <c r="J376" t="s">
        <v>114</v>
      </c>
      <c r="K376" t="s">
        <v>224</v>
      </c>
      <c r="L376" t="s">
        <v>99</v>
      </c>
      <c r="M376">
        <f t="shared" si="17"/>
        <v>11173</v>
      </c>
      <c r="N376" t="str">
        <f>VLOOKUP(M376,[1]data1!$G$2:$H$10,2,FALSE)</f>
        <v>M7C</v>
      </c>
      <c r="O376" t="s">
        <v>578</v>
      </c>
      <c r="P376" t="str">
        <f t="shared" si="15"/>
        <v>RS66M7C</v>
      </c>
      <c r="Q376">
        <v>30700000</v>
      </c>
      <c r="R376">
        <v>0</v>
      </c>
      <c r="S376">
        <f t="shared" si="16"/>
        <v>30700000</v>
      </c>
      <c r="T376" t="s">
        <v>307</v>
      </c>
      <c r="U376">
        <v>11173</v>
      </c>
      <c r="V376" s="2">
        <v>33745000</v>
      </c>
      <c r="W376" s="2">
        <v>39700000</v>
      </c>
      <c r="X376" s="2">
        <v>4238</v>
      </c>
      <c r="Y376" s="2">
        <v>194015366</v>
      </c>
      <c r="Z376" s="2">
        <v>295550350</v>
      </c>
      <c r="AA376" s="2">
        <v>73</v>
      </c>
      <c r="AB376" s="2">
        <v>2770641</v>
      </c>
      <c r="AC376" s="2">
        <v>3678800</v>
      </c>
      <c r="AD376">
        <v>0</v>
      </c>
      <c r="AE376">
        <v>0</v>
      </c>
      <c r="AF376">
        <v>0</v>
      </c>
      <c r="AG376">
        <v>0</v>
      </c>
      <c r="AH376" s="2">
        <v>0</v>
      </c>
      <c r="AI376" s="2">
        <v>0</v>
      </c>
      <c r="AJ376" s="2">
        <v>0</v>
      </c>
      <c r="AK376">
        <v>0</v>
      </c>
      <c r="AL376">
        <v>0</v>
      </c>
      <c r="AM376">
        <v>0</v>
      </c>
      <c r="AN376">
        <v>0</v>
      </c>
      <c r="AO376" s="2">
        <v>0</v>
      </c>
      <c r="AP376" s="2">
        <v>0</v>
      </c>
      <c r="AQ376">
        <v>0</v>
      </c>
      <c r="AR376">
        <v>0</v>
      </c>
      <c r="AS376" s="2">
        <v>631100</v>
      </c>
      <c r="AT376" s="2">
        <v>256758</v>
      </c>
      <c r="AU376" s="2">
        <v>4205</v>
      </c>
      <c r="AV376" s="2">
        <v>192918144</v>
      </c>
      <c r="AW376" s="2">
        <v>294063450</v>
      </c>
      <c r="AX376" s="2">
        <v>0</v>
      </c>
      <c r="AY376" s="2">
        <v>0</v>
      </c>
      <c r="AZ376" s="2">
        <v>0</v>
      </c>
      <c r="BA376">
        <v>969</v>
      </c>
      <c r="BB376" s="2">
        <v>52135979</v>
      </c>
      <c r="BC376" s="2">
        <v>81897800</v>
      </c>
      <c r="BD376">
        <v>0</v>
      </c>
      <c r="BE376" s="2">
        <v>0</v>
      </c>
      <c r="BF376" s="2">
        <v>0</v>
      </c>
      <c r="BG376">
        <v>0</v>
      </c>
      <c r="BH376">
        <v>0</v>
      </c>
      <c r="BI376">
        <v>0</v>
      </c>
      <c r="BJ376">
        <v>0</v>
      </c>
      <c r="BK376" s="2">
        <v>0</v>
      </c>
      <c r="BL376" s="2">
        <v>0</v>
      </c>
      <c r="BM376" s="2">
        <v>73556161</v>
      </c>
      <c r="BN376" s="2">
        <v>118142600</v>
      </c>
      <c r="BO376" s="2">
        <v>38068200</v>
      </c>
      <c r="BP376" s="2">
        <v>59603500</v>
      </c>
      <c r="BQ376" s="2">
        <v>11893278</v>
      </c>
      <c r="BR376" s="2">
        <v>17631800</v>
      </c>
      <c r="BS376" s="2">
        <v>54279613</v>
      </c>
      <c r="BT376" s="2">
        <v>76480550</v>
      </c>
      <c r="BU376" s="3">
        <v>44411</v>
      </c>
      <c r="BV376" s="3">
        <v>44388</v>
      </c>
      <c r="BW376" s="3">
        <v>44412</v>
      </c>
      <c r="BX376">
        <v>4205</v>
      </c>
      <c r="BY376">
        <v>4205</v>
      </c>
      <c r="BZ376" t="s">
        <v>224</v>
      </c>
      <c r="CA376">
        <v>0</v>
      </c>
      <c r="CB376" s="2">
        <v>0</v>
      </c>
      <c r="CC376" s="2">
        <v>0</v>
      </c>
    </row>
    <row r="377" spans="1:81" x14ac:dyDescent="0.25">
      <c r="A377" t="s">
        <v>302</v>
      </c>
      <c r="B377" t="s">
        <v>303</v>
      </c>
      <c r="C377" t="s">
        <v>81</v>
      </c>
      <c r="D377" t="s">
        <v>304</v>
      </c>
      <c r="E377" t="s">
        <v>93</v>
      </c>
      <c r="F377" t="s">
        <v>84</v>
      </c>
      <c r="G377" t="s">
        <v>209</v>
      </c>
      <c r="H377" t="s">
        <v>305</v>
      </c>
      <c r="I377" t="s">
        <v>306</v>
      </c>
      <c r="J377" t="s">
        <v>114</v>
      </c>
      <c r="K377" t="s">
        <v>224</v>
      </c>
      <c r="L377" t="s">
        <v>99</v>
      </c>
      <c r="M377">
        <f t="shared" si="17"/>
        <v>11281</v>
      </c>
      <c r="N377" t="str">
        <f>VLOOKUP(M377,[1]data1!$G$2:$H$10,2,FALSE)</f>
        <v>M8A</v>
      </c>
      <c r="O377" t="s">
        <v>579</v>
      </c>
      <c r="P377" t="str">
        <f t="shared" si="15"/>
        <v>RS66M8A</v>
      </c>
      <c r="Q377">
        <v>273800000</v>
      </c>
      <c r="R377">
        <v>0</v>
      </c>
      <c r="S377">
        <f t="shared" si="16"/>
        <v>273800000</v>
      </c>
      <c r="T377" t="s">
        <v>307</v>
      </c>
      <c r="U377">
        <v>11281</v>
      </c>
      <c r="V377" s="2">
        <v>301140000</v>
      </c>
      <c r="W377" s="2">
        <v>334600000</v>
      </c>
      <c r="X377" s="2">
        <v>80437</v>
      </c>
      <c r="Y377" s="2">
        <v>1014237602</v>
      </c>
      <c r="Z377" s="2">
        <v>1346272431</v>
      </c>
      <c r="AA377" s="2">
        <v>2541</v>
      </c>
      <c r="AB377" s="2">
        <v>36444333</v>
      </c>
      <c r="AC377" s="2">
        <v>43990600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>
        <v>0</v>
      </c>
      <c r="AL377">
        <v>0</v>
      </c>
      <c r="AM377">
        <v>0</v>
      </c>
      <c r="AN377">
        <v>0</v>
      </c>
      <c r="AO377" s="2">
        <v>0</v>
      </c>
      <c r="AP377" s="2">
        <v>0</v>
      </c>
      <c r="AQ377">
        <v>0</v>
      </c>
      <c r="AR377">
        <v>0</v>
      </c>
      <c r="AS377" s="2">
        <v>3899267</v>
      </c>
      <c r="AT377" s="2">
        <v>2419672</v>
      </c>
      <c r="AU377" s="2">
        <v>79385</v>
      </c>
      <c r="AV377" s="2">
        <v>1002549099</v>
      </c>
      <c r="AW377" s="2">
        <v>1331145406</v>
      </c>
      <c r="AX377" s="2">
        <v>240</v>
      </c>
      <c r="AY377" s="2">
        <v>1204772</v>
      </c>
      <c r="AZ377" s="2">
        <v>1740000</v>
      </c>
      <c r="BA377" s="2">
        <v>1214</v>
      </c>
      <c r="BB377" s="2">
        <v>20912041</v>
      </c>
      <c r="BC377" s="2">
        <v>29032900</v>
      </c>
      <c r="BD377" s="2">
        <v>4216</v>
      </c>
      <c r="BE377" s="2">
        <v>51182064</v>
      </c>
      <c r="BF377" s="2">
        <v>67498650</v>
      </c>
      <c r="BG377">
        <v>0</v>
      </c>
      <c r="BH377" s="2">
        <v>0</v>
      </c>
      <c r="BI377" s="2">
        <v>0</v>
      </c>
      <c r="BJ377">
        <v>0</v>
      </c>
      <c r="BK377" s="2">
        <v>0</v>
      </c>
      <c r="BL377" s="2">
        <v>0</v>
      </c>
      <c r="BM377" s="2">
        <v>665148504</v>
      </c>
      <c r="BN377" s="2">
        <v>875979525</v>
      </c>
      <c r="BO377" s="2">
        <v>84913123</v>
      </c>
      <c r="BP377" s="2">
        <v>111608750</v>
      </c>
      <c r="BQ377" s="2">
        <v>77130377</v>
      </c>
      <c r="BR377" s="2">
        <v>103996525</v>
      </c>
      <c r="BS377" s="2">
        <v>169038053</v>
      </c>
      <c r="BT377" s="2">
        <v>230936356</v>
      </c>
      <c r="BU377" s="3">
        <v>44411</v>
      </c>
      <c r="BV377" s="3">
        <v>44406</v>
      </c>
      <c r="BW377" s="3">
        <v>44412</v>
      </c>
      <c r="BX377">
        <v>79385</v>
      </c>
      <c r="BY377">
        <v>79385</v>
      </c>
      <c r="BZ377" t="s">
        <v>224</v>
      </c>
      <c r="CA377">
        <v>0</v>
      </c>
      <c r="CB377" s="2">
        <v>0</v>
      </c>
      <c r="CC377" s="2">
        <v>0</v>
      </c>
    </row>
    <row r="378" spans="1:81" x14ac:dyDescent="0.25">
      <c r="A378" t="s">
        <v>302</v>
      </c>
      <c r="B378" t="s">
        <v>303</v>
      </c>
      <c r="C378" t="s">
        <v>81</v>
      </c>
      <c r="D378" t="s">
        <v>304</v>
      </c>
      <c r="E378" t="s">
        <v>93</v>
      </c>
      <c r="F378" t="s">
        <v>84</v>
      </c>
      <c r="G378" t="s">
        <v>209</v>
      </c>
      <c r="H378" t="s">
        <v>305</v>
      </c>
      <c r="I378" t="s">
        <v>306</v>
      </c>
      <c r="J378" t="s">
        <v>114</v>
      </c>
      <c r="K378" t="s">
        <v>224</v>
      </c>
      <c r="L378" t="s">
        <v>99</v>
      </c>
      <c r="M378">
        <f t="shared" si="17"/>
        <v>11282</v>
      </c>
      <c r="N378" t="str">
        <f>VLOOKUP(M378,[1]data1!$G$2:$H$10,2,FALSE)</f>
        <v>M8B</v>
      </c>
      <c r="O378" t="s">
        <v>579</v>
      </c>
      <c r="P378" t="str">
        <f t="shared" si="15"/>
        <v>RS66M8B</v>
      </c>
      <c r="Q378">
        <v>320600000</v>
      </c>
      <c r="R378">
        <v>0</v>
      </c>
      <c r="S378">
        <f t="shared" si="16"/>
        <v>320600000</v>
      </c>
      <c r="T378" t="s">
        <v>307</v>
      </c>
      <c r="U378">
        <v>11282</v>
      </c>
      <c r="V378" s="2">
        <v>352620000</v>
      </c>
      <c r="W378" s="2">
        <v>391800000</v>
      </c>
      <c r="X378" s="2">
        <v>66531</v>
      </c>
      <c r="Y378" s="2">
        <v>555199804</v>
      </c>
      <c r="Z378" s="2">
        <v>713123300</v>
      </c>
      <c r="AA378" s="2">
        <v>4590</v>
      </c>
      <c r="AB378" s="2">
        <v>27821440</v>
      </c>
      <c r="AC378" s="2">
        <v>31317150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0</v>
      </c>
      <c r="AQ378">
        <v>0</v>
      </c>
      <c r="AR378">
        <v>0</v>
      </c>
      <c r="AS378" s="2">
        <v>811488</v>
      </c>
      <c r="AT378" s="2">
        <v>557578</v>
      </c>
      <c r="AU378" s="2">
        <v>63329</v>
      </c>
      <c r="AV378" s="2">
        <v>538984148</v>
      </c>
      <c r="AW378" s="2">
        <v>694905550</v>
      </c>
      <c r="AX378" s="2">
        <v>0</v>
      </c>
      <c r="AY378" s="2">
        <v>0</v>
      </c>
      <c r="AZ378" s="2">
        <v>0</v>
      </c>
      <c r="BA378" s="2">
        <v>576</v>
      </c>
      <c r="BB378" s="2">
        <v>15196832</v>
      </c>
      <c r="BC378" s="2">
        <v>21830400</v>
      </c>
      <c r="BD378" s="2">
        <v>5760</v>
      </c>
      <c r="BE378" s="2">
        <v>16146504</v>
      </c>
      <c r="BF378" s="2">
        <v>20029400</v>
      </c>
      <c r="BG378">
        <v>0</v>
      </c>
      <c r="BH378" s="2">
        <v>0</v>
      </c>
      <c r="BI378" s="2">
        <v>0</v>
      </c>
      <c r="BJ378">
        <v>0</v>
      </c>
      <c r="BK378" s="2">
        <v>0</v>
      </c>
      <c r="BL378" s="2">
        <v>0</v>
      </c>
      <c r="BM378" s="2">
        <v>383640223</v>
      </c>
      <c r="BN378" s="2">
        <v>497886650</v>
      </c>
      <c r="BO378" s="2">
        <v>92405958</v>
      </c>
      <c r="BP378" s="2">
        <v>112787650</v>
      </c>
      <c r="BQ378" s="2">
        <v>13830004</v>
      </c>
      <c r="BR378" s="2">
        <v>18726350</v>
      </c>
      <c r="BS378" s="2">
        <v>48398514</v>
      </c>
      <c r="BT378" s="2">
        <v>64665200</v>
      </c>
      <c r="BU378" s="3">
        <v>44411</v>
      </c>
      <c r="BV378" s="3">
        <v>44406</v>
      </c>
      <c r="BW378" s="3">
        <v>44412</v>
      </c>
      <c r="BX378">
        <v>63329</v>
      </c>
      <c r="BY378">
        <v>63326</v>
      </c>
      <c r="BZ378" t="s">
        <v>224</v>
      </c>
      <c r="CA378" s="2">
        <v>0</v>
      </c>
      <c r="CB378" s="2">
        <v>0</v>
      </c>
      <c r="CC378" s="2">
        <v>0</v>
      </c>
    </row>
    <row r="379" spans="1:81" x14ac:dyDescent="0.25">
      <c r="A379" t="s">
        <v>302</v>
      </c>
      <c r="B379" t="s">
        <v>303</v>
      </c>
      <c r="C379" t="s">
        <v>81</v>
      </c>
      <c r="D379" t="s">
        <v>304</v>
      </c>
      <c r="E379" t="s">
        <v>93</v>
      </c>
      <c r="F379" t="s">
        <v>84</v>
      </c>
      <c r="G379" t="s">
        <v>209</v>
      </c>
      <c r="H379" t="s">
        <v>305</v>
      </c>
      <c r="I379" t="s">
        <v>306</v>
      </c>
      <c r="J379" t="s">
        <v>114</v>
      </c>
      <c r="K379" t="s">
        <v>224</v>
      </c>
      <c r="L379" t="s">
        <v>99</v>
      </c>
      <c r="M379">
        <f t="shared" si="17"/>
        <v>11283</v>
      </c>
      <c r="N379" t="str">
        <f>VLOOKUP(M379,[1]data1!$G$2:$H$10,2,FALSE)</f>
        <v>M8C</v>
      </c>
      <c r="O379" t="s">
        <v>579</v>
      </c>
      <c r="P379" t="str">
        <f t="shared" si="15"/>
        <v>RS66M8C</v>
      </c>
      <c r="Q379">
        <v>170000000</v>
      </c>
      <c r="R379">
        <v>0</v>
      </c>
      <c r="S379">
        <f t="shared" si="16"/>
        <v>170000000</v>
      </c>
      <c r="T379" t="s">
        <v>307</v>
      </c>
      <c r="U379">
        <v>11283</v>
      </c>
      <c r="V379" s="2">
        <v>187023000</v>
      </c>
      <c r="W379" s="2">
        <v>201100000</v>
      </c>
      <c r="X379" s="2">
        <v>38697</v>
      </c>
      <c r="Y379" s="2">
        <v>427494423</v>
      </c>
      <c r="Z379" s="2">
        <v>529686865</v>
      </c>
      <c r="AA379" s="2">
        <v>1550</v>
      </c>
      <c r="AB379" s="2">
        <v>13193442</v>
      </c>
      <c r="AC379" s="2">
        <v>14818500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0</v>
      </c>
      <c r="AO379" s="2">
        <v>0</v>
      </c>
      <c r="AP379" s="2">
        <v>0</v>
      </c>
      <c r="AQ379">
        <v>0</v>
      </c>
      <c r="AR379">
        <v>0</v>
      </c>
      <c r="AS379" s="2">
        <v>305713</v>
      </c>
      <c r="AT379" s="2">
        <v>539655</v>
      </c>
      <c r="AU379" s="2">
        <v>37975</v>
      </c>
      <c r="AV379" s="2">
        <v>420878922</v>
      </c>
      <c r="AW379" s="2">
        <v>521560990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1692</v>
      </c>
      <c r="BE379" s="2">
        <v>10910542</v>
      </c>
      <c r="BF379" s="2">
        <v>14219400</v>
      </c>
      <c r="BG379">
        <v>0</v>
      </c>
      <c r="BH379" s="2">
        <v>0</v>
      </c>
      <c r="BI379" s="2">
        <v>0</v>
      </c>
      <c r="BJ379">
        <v>0</v>
      </c>
      <c r="BK379" s="2">
        <v>0</v>
      </c>
      <c r="BL379" s="2">
        <v>0</v>
      </c>
      <c r="BM379" s="2">
        <v>209822871</v>
      </c>
      <c r="BN379" s="2">
        <v>263052725</v>
      </c>
      <c r="BO379" s="2">
        <v>73417195</v>
      </c>
      <c r="BP379" s="2">
        <v>87533625</v>
      </c>
      <c r="BQ379" s="2">
        <v>14787891</v>
      </c>
      <c r="BR379" s="2">
        <v>18357450</v>
      </c>
      <c r="BS379" s="2">
        <v>122540523</v>
      </c>
      <c r="BT379" s="2">
        <v>152263790</v>
      </c>
      <c r="BU379" s="3">
        <v>44411</v>
      </c>
      <c r="BV379" s="3">
        <v>44405</v>
      </c>
      <c r="BW379" s="3">
        <v>44412</v>
      </c>
      <c r="BX379">
        <v>37975</v>
      </c>
      <c r="BY379">
        <v>37975</v>
      </c>
      <c r="BZ379" t="s">
        <v>224</v>
      </c>
      <c r="CA379" s="2">
        <v>0</v>
      </c>
      <c r="CB379" s="2">
        <v>0</v>
      </c>
      <c r="CC379" s="2">
        <v>0</v>
      </c>
    </row>
    <row r="380" spans="1:81" x14ac:dyDescent="0.25">
      <c r="A380" t="s">
        <v>302</v>
      </c>
      <c r="B380" t="s">
        <v>303</v>
      </c>
      <c r="C380" t="s">
        <v>81</v>
      </c>
      <c r="D380" t="s">
        <v>304</v>
      </c>
      <c r="E380" t="s">
        <v>93</v>
      </c>
      <c r="F380" t="s">
        <v>84</v>
      </c>
      <c r="G380" t="s">
        <v>209</v>
      </c>
      <c r="H380" t="s">
        <v>305</v>
      </c>
      <c r="I380" t="s">
        <v>306</v>
      </c>
      <c r="J380" t="s">
        <v>114</v>
      </c>
      <c r="K380" t="s">
        <v>224</v>
      </c>
      <c r="L380" t="s">
        <v>99</v>
      </c>
      <c r="M380">
        <f t="shared" si="17"/>
        <v>11384</v>
      </c>
      <c r="N380" t="str">
        <f>VLOOKUP(M380,[1]data1!$G$2:$H$10,2,FALSE)</f>
        <v>M8D</v>
      </c>
      <c r="O380" t="s">
        <v>579</v>
      </c>
      <c r="P380" t="str">
        <f t="shared" si="15"/>
        <v>RS66M8D</v>
      </c>
      <c r="Q380">
        <v>318800000</v>
      </c>
      <c r="R380">
        <v>0</v>
      </c>
      <c r="S380">
        <f t="shared" si="16"/>
        <v>318800000</v>
      </c>
      <c r="T380" t="s">
        <v>307</v>
      </c>
      <c r="U380">
        <v>11384</v>
      </c>
      <c r="V380" s="2">
        <v>350644000</v>
      </c>
      <c r="W380" s="2">
        <v>357800000</v>
      </c>
      <c r="X380" s="2">
        <v>17691</v>
      </c>
      <c r="Y380" s="2">
        <v>326764428</v>
      </c>
      <c r="Z380" s="2">
        <v>452802350</v>
      </c>
      <c r="AA380" s="2">
        <v>1537</v>
      </c>
      <c r="AB380" s="2">
        <v>27244203</v>
      </c>
      <c r="AC380" s="2">
        <v>31965850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>
        <v>0</v>
      </c>
      <c r="AL380">
        <v>0</v>
      </c>
      <c r="AM380">
        <v>0</v>
      </c>
      <c r="AN380">
        <v>0</v>
      </c>
      <c r="AO380" s="2">
        <v>0</v>
      </c>
      <c r="AP380" s="2">
        <v>0</v>
      </c>
      <c r="AQ380">
        <v>0</v>
      </c>
      <c r="AR380">
        <v>0</v>
      </c>
      <c r="AS380" s="2">
        <v>3454511</v>
      </c>
      <c r="AT380" s="2">
        <v>1969136</v>
      </c>
      <c r="AU380" s="2">
        <v>16727</v>
      </c>
      <c r="AV380" s="2">
        <v>308804755</v>
      </c>
      <c r="AW380" s="2">
        <v>430110050</v>
      </c>
      <c r="AX380" s="2">
        <v>48</v>
      </c>
      <c r="AY380" s="2">
        <v>1101357</v>
      </c>
      <c r="AZ380" s="2">
        <v>1531200</v>
      </c>
      <c r="BA380">
        <v>0</v>
      </c>
      <c r="BB380" s="2">
        <v>0</v>
      </c>
      <c r="BC380" s="2">
        <v>0</v>
      </c>
      <c r="BD380" s="2">
        <v>5221</v>
      </c>
      <c r="BE380" s="2">
        <v>64617655</v>
      </c>
      <c r="BF380" s="2">
        <v>85986900</v>
      </c>
      <c r="BG380" s="2">
        <v>0</v>
      </c>
      <c r="BH380" s="2">
        <v>0</v>
      </c>
      <c r="BI380" s="2">
        <v>0</v>
      </c>
      <c r="BJ380">
        <v>0</v>
      </c>
      <c r="BK380" s="2">
        <v>0</v>
      </c>
      <c r="BL380" s="2">
        <v>0</v>
      </c>
      <c r="BM380" s="2">
        <v>253836573</v>
      </c>
      <c r="BN380" s="2">
        <v>349967850</v>
      </c>
      <c r="BO380" s="2">
        <v>21046225</v>
      </c>
      <c r="BP380" s="2">
        <v>32409550</v>
      </c>
      <c r="BQ380" s="2">
        <v>2077547</v>
      </c>
      <c r="BR380" s="2">
        <v>2983000</v>
      </c>
      <c r="BS380" s="2">
        <v>31844410</v>
      </c>
      <c r="BT380" s="2">
        <v>44749650</v>
      </c>
      <c r="BU380" s="3">
        <v>44411</v>
      </c>
      <c r="BV380" s="3">
        <v>44408</v>
      </c>
      <c r="BW380" s="3">
        <v>44412</v>
      </c>
      <c r="BX380">
        <v>16727</v>
      </c>
      <c r="BY380">
        <v>16727</v>
      </c>
      <c r="BZ380" t="s">
        <v>224</v>
      </c>
      <c r="CA380">
        <v>0</v>
      </c>
      <c r="CB380" s="2">
        <v>0</v>
      </c>
      <c r="CC380" s="2">
        <v>0</v>
      </c>
    </row>
    <row r="381" spans="1:81" x14ac:dyDescent="0.25">
      <c r="A381" t="s">
        <v>308</v>
      </c>
      <c r="B381" t="s">
        <v>309</v>
      </c>
      <c r="C381" t="s">
        <v>81</v>
      </c>
      <c r="D381" t="s">
        <v>310</v>
      </c>
      <c r="E381" t="s">
        <v>93</v>
      </c>
      <c r="F381" t="s">
        <v>84</v>
      </c>
      <c r="G381" t="s">
        <v>85</v>
      </c>
      <c r="H381" t="s">
        <v>86</v>
      </c>
      <c r="I381" t="s">
        <v>311</v>
      </c>
      <c r="J381" t="s">
        <v>114</v>
      </c>
      <c r="K381" t="s">
        <v>108</v>
      </c>
      <c r="L381" t="s">
        <v>99</v>
      </c>
      <c r="M381">
        <f t="shared" si="17"/>
        <v>11161</v>
      </c>
      <c r="N381" t="str">
        <f>VLOOKUP(M381,[1]data1!$G$2:$H$10,2,FALSE)</f>
        <v>M6A</v>
      </c>
      <c r="O381" t="s">
        <v>578</v>
      </c>
      <c r="P381" t="str">
        <f t="shared" si="15"/>
        <v>RS67M6A</v>
      </c>
      <c r="Q381">
        <v>5200000</v>
      </c>
      <c r="R381">
        <v>8000000</v>
      </c>
      <c r="S381">
        <f t="shared" si="16"/>
        <v>13200000</v>
      </c>
      <c r="T381" t="s">
        <v>312</v>
      </c>
      <c r="U381">
        <v>11161</v>
      </c>
      <c r="V381" s="2">
        <v>5740000</v>
      </c>
      <c r="W381" s="2">
        <v>8200000</v>
      </c>
      <c r="X381" s="2">
        <v>5089</v>
      </c>
      <c r="Y381" s="2">
        <v>149855723</v>
      </c>
      <c r="Z381" s="2">
        <v>224515794</v>
      </c>
      <c r="AA381">
        <v>11</v>
      </c>
      <c r="AB381" s="2">
        <v>460864</v>
      </c>
      <c r="AC381" s="2">
        <v>724300</v>
      </c>
      <c r="AD381">
        <v>0</v>
      </c>
      <c r="AE381">
        <v>0</v>
      </c>
      <c r="AF381">
        <v>0</v>
      </c>
      <c r="AG381">
        <v>0</v>
      </c>
      <c r="AH381">
        <v>0</v>
      </c>
      <c r="AI381" s="2">
        <v>0</v>
      </c>
      <c r="AJ381" s="2">
        <v>0</v>
      </c>
      <c r="AK381">
        <v>0</v>
      </c>
      <c r="AL381" s="2">
        <v>0</v>
      </c>
      <c r="AM381" s="2">
        <v>0</v>
      </c>
      <c r="AN381">
        <v>0</v>
      </c>
      <c r="AO381" s="2">
        <v>0</v>
      </c>
      <c r="AP381" s="2">
        <v>0</v>
      </c>
      <c r="AQ381">
        <v>0</v>
      </c>
      <c r="AR381">
        <v>0</v>
      </c>
      <c r="AS381" s="2">
        <v>217350</v>
      </c>
      <c r="AT381" s="2">
        <v>54207</v>
      </c>
      <c r="AU381" s="2">
        <v>5084</v>
      </c>
      <c r="AV381" s="2">
        <v>149564932</v>
      </c>
      <c r="AW381" s="2">
        <v>223999294</v>
      </c>
      <c r="AX381">
        <v>60</v>
      </c>
      <c r="AY381" s="2">
        <v>1633434</v>
      </c>
      <c r="AZ381" s="2">
        <v>2700000</v>
      </c>
      <c r="BA381">
        <v>0</v>
      </c>
      <c r="BB381" s="2">
        <v>0</v>
      </c>
      <c r="BC381" s="2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 s="2">
        <v>0</v>
      </c>
      <c r="BL381" s="2">
        <v>0</v>
      </c>
      <c r="BM381" s="2">
        <v>20603821</v>
      </c>
      <c r="BN381" s="2">
        <v>34909900</v>
      </c>
      <c r="BO381" s="2">
        <v>16643395</v>
      </c>
      <c r="BP381" s="2">
        <v>26267800</v>
      </c>
      <c r="BQ381" s="2">
        <v>11255942</v>
      </c>
      <c r="BR381" s="2">
        <v>19021200</v>
      </c>
      <c r="BS381" s="2">
        <v>99575166</v>
      </c>
      <c r="BT381" s="2">
        <v>141744794</v>
      </c>
      <c r="BU381" s="3">
        <v>44411</v>
      </c>
      <c r="BV381" s="3">
        <v>44403</v>
      </c>
      <c r="BW381" s="3">
        <v>44412</v>
      </c>
      <c r="BX381">
        <v>5084</v>
      </c>
      <c r="BY381">
        <v>5084</v>
      </c>
      <c r="BZ381" t="s">
        <v>108</v>
      </c>
      <c r="CA381">
        <v>0</v>
      </c>
      <c r="CB381" s="2">
        <v>0</v>
      </c>
      <c r="CC381" s="2">
        <v>0</v>
      </c>
    </row>
    <row r="382" spans="1:81" x14ac:dyDescent="0.25">
      <c r="A382" t="s">
        <v>308</v>
      </c>
      <c r="B382" t="s">
        <v>309</v>
      </c>
      <c r="C382" t="s">
        <v>81</v>
      </c>
      <c r="D382" t="s">
        <v>310</v>
      </c>
      <c r="E382" t="s">
        <v>93</v>
      </c>
      <c r="F382" t="s">
        <v>84</v>
      </c>
      <c r="G382" t="s">
        <v>85</v>
      </c>
      <c r="H382" t="s">
        <v>86</v>
      </c>
      <c r="I382" t="s">
        <v>311</v>
      </c>
      <c r="J382" t="s">
        <v>114</v>
      </c>
      <c r="K382" t="s">
        <v>108</v>
      </c>
      <c r="L382" t="s">
        <v>99</v>
      </c>
      <c r="M382">
        <f t="shared" si="17"/>
        <v>11162</v>
      </c>
      <c r="N382" t="str">
        <f>VLOOKUP(M382,[1]data1!$G$2:$H$10,2,FALSE)</f>
        <v>M6B</v>
      </c>
      <c r="O382" t="s">
        <v>578</v>
      </c>
      <c r="P382" t="str">
        <f t="shared" si="15"/>
        <v>RS67M6B</v>
      </c>
      <c r="Q382">
        <v>1500000</v>
      </c>
      <c r="R382">
        <v>800000</v>
      </c>
      <c r="S382">
        <f t="shared" si="16"/>
        <v>2300000</v>
      </c>
      <c r="T382" t="s">
        <v>312</v>
      </c>
      <c r="U382">
        <v>11162</v>
      </c>
      <c r="V382" s="2">
        <v>1680000</v>
      </c>
      <c r="W382" s="2">
        <v>2400000</v>
      </c>
      <c r="X382" s="2">
        <v>4947</v>
      </c>
      <c r="Y382" s="2">
        <v>69855009</v>
      </c>
      <c r="Z382" s="2">
        <v>95335275</v>
      </c>
      <c r="AA382">
        <v>10</v>
      </c>
      <c r="AB382" s="2">
        <v>133846</v>
      </c>
      <c r="AC382" s="2">
        <v>148400</v>
      </c>
      <c r="AD382">
        <v>0</v>
      </c>
      <c r="AE382">
        <v>0</v>
      </c>
      <c r="AF382">
        <v>0</v>
      </c>
      <c r="AG382">
        <v>0</v>
      </c>
      <c r="AH382">
        <v>0</v>
      </c>
      <c r="AI382" s="2">
        <v>0</v>
      </c>
      <c r="AJ382" s="2">
        <v>0</v>
      </c>
      <c r="AK382">
        <v>0</v>
      </c>
      <c r="AL382" s="2">
        <v>0</v>
      </c>
      <c r="AM382" s="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s="2">
        <v>1170</v>
      </c>
      <c r="AT382" s="2">
        <v>21233</v>
      </c>
      <c r="AU382" s="2">
        <v>4944</v>
      </c>
      <c r="AV382" s="2">
        <v>69827754</v>
      </c>
      <c r="AW382" s="2">
        <v>95302275</v>
      </c>
      <c r="AX382">
        <v>0</v>
      </c>
      <c r="AY382" s="2">
        <v>0</v>
      </c>
      <c r="AZ382" s="2">
        <v>0</v>
      </c>
      <c r="BA382">
        <v>0</v>
      </c>
      <c r="BB382" s="2">
        <v>0</v>
      </c>
      <c r="BC382" s="2">
        <v>0</v>
      </c>
      <c r="BD382">
        <v>0</v>
      </c>
      <c r="BE382">
        <v>0</v>
      </c>
      <c r="BF382">
        <v>0</v>
      </c>
      <c r="BG382">
        <v>0</v>
      </c>
      <c r="BH382" s="2">
        <v>0</v>
      </c>
      <c r="BI382" s="2">
        <v>0</v>
      </c>
      <c r="BJ382">
        <v>0</v>
      </c>
      <c r="BK382" s="2">
        <v>0</v>
      </c>
      <c r="BL382" s="2">
        <v>0</v>
      </c>
      <c r="BM382" s="2">
        <v>8254016</v>
      </c>
      <c r="BN382" s="2">
        <v>13746800</v>
      </c>
      <c r="BO382" s="2">
        <v>12448265</v>
      </c>
      <c r="BP382" s="2">
        <v>20495100</v>
      </c>
      <c r="BQ382" s="2">
        <v>3207134</v>
      </c>
      <c r="BR382" s="2">
        <v>6342300</v>
      </c>
      <c r="BS382" s="2">
        <v>42984756</v>
      </c>
      <c r="BT382" s="2">
        <v>51569075</v>
      </c>
      <c r="BU382" s="3">
        <v>44411</v>
      </c>
      <c r="BV382" s="3">
        <v>44370</v>
      </c>
      <c r="BW382" s="3">
        <v>44412</v>
      </c>
      <c r="BX382">
        <v>4944</v>
      </c>
      <c r="BY382">
        <v>4944</v>
      </c>
      <c r="BZ382" t="s">
        <v>108</v>
      </c>
      <c r="CA382">
        <v>0</v>
      </c>
      <c r="CB382" s="2">
        <v>0</v>
      </c>
      <c r="CC382" s="2">
        <v>0</v>
      </c>
    </row>
    <row r="383" spans="1:81" x14ac:dyDescent="0.25">
      <c r="A383" t="s">
        <v>308</v>
      </c>
      <c r="B383" t="s">
        <v>309</v>
      </c>
      <c r="C383" t="s">
        <v>81</v>
      </c>
      <c r="D383" t="s">
        <v>310</v>
      </c>
      <c r="E383" t="s">
        <v>93</v>
      </c>
      <c r="F383" t="s">
        <v>84</v>
      </c>
      <c r="G383" t="s">
        <v>85</v>
      </c>
      <c r="H383" t="s">
        <v>86</v>
      </c>
      <c r="I383" t="s">
        <v>311</v>
      </c>
      <c r="J383" t="s">
        <v>114</v>
      </c>
      <c r="K383" t="s">
        <v>108</v>
      </c>
      <c r="L383" t="s">
        <v>99</v>
      </c>
      <c r="M383">
        <f t="shared" si="17"/>
        <v>11171</v>
      </c>
      <c r="N383" t="str">
        <f>VLOOKUP(M383,[1]data1!$G$2:$H$10,2,FALSE)</f>
        <v>M7A</v>
      </c>
      <c r="O383" t="s">
        <v>578</v>
      </c>
      <c r="P383" t="str">
        <f t="shared" si="15"/>
        <v>RS67M7A</v>
      </c>
      <c r="Q383">
        <v>11100000</v>
      </c>
      <c r="R383">
        <v>7400000</v>
      </c>
      <c r="S383">
        <f t="shared" si="16"/>
        <v>18500000</v>
      </c>
      <c r="T383" t="s">
        <v>312</v>
      </c>
      <c r="U383">
        <v>11171</v>
      </c>
      <c r="V383" s="2">
        <v>12225000</v>
      </c>
      <c r="W383" s="2">
        <v>16300000</v>
      </c>
      <c r="X383" s="2">
        <v>3869</v>
      </c>
      <c r="Y383" s="2">
        <v>112367305</v>
      </c>
      <c r="Z383" s="2">
        <v>186060900</v>
      </c>
      <c r="AA383" s="2">
        <v>24</v>
      </c>
      <c r="AB383" s="2">
        <v>825318</v>
      </c>
      <c r="AC383" s="2">
        <v>1125400</v>
      </c>
      <c r="AD383">
        <v>0</v>
      </c>
      <c r="AE383">
        <v>0</v>
      </c>
      <c r="AF383">
        <v>0</v>
      </c>
      <c r="AG383">
        <v>0</v>
      </c>
      <c r="AH383" s="2">
        <v>0</v>
      </c>
      <c r="AI383" s="2">
        <v>0</v>
      </c>
      <c r="AJ383" s="2">
        <v>0</v>
      </c>
      <c r="AK383">
        <v>0</v>
      </c>
      <c r="AL383" s="2">
        <v>0</v>
      </c>
      <c r="AM383" s="2">
        <v>0</v>
      </c>
      <c r="AN383">
        <v>0</v>
      </c>
      <c r="AO383" s="2">
        <v>0</v>
      </c>
      <c r="AP383" s="2">
        <v>0</v>
      </c>
      <c r="AQ383">
        <v>0</v>
      </c>
      <c r="AR383">
        <v>0</v>
      </c>
      <c r="AS383" s="2">
        <v>226450</v>
      </c>
      <c r="AT383" s="2">
        <v>85987</v>
      </c>
      <c r="AU383" s="2">
        <v>3856</v>
      </c>
      <c r="AV383" s="2">
        <v>112040524</v>
      </c>
      <c r="AW383" s="2">
        <v>185487000</v>
      </c>
      <c r="AX383">
        <v>0</v>
      </c>
      <c r="AY383" s="2">
        <v>0</v>
      </c>
      <c r="AZ383" s="2">
        <v>0</v>
      </c>
      <c r="BA383">
        <v>24</v>
      </c>
      <c r="BB383" s="2">
        <v>294094</v>
      </c>
      <c r="BC383" s="2">
        <v>432000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s="2">
        <v>55390792</v>
      </c>
      <c r="BN383" s="2">
        <v>93571300</v>
      </c>
      <c r="BO383" s="2">
        <v>8855768</v>
      </c>
      <c r="BP383" s="2">
        <v>15538200</v>
      </c>
      <c r="BQ383" s="2">
        <v>7869554</v>
      </c>
      <c r="BR383" s="2">
        <v>12894000</v>
      </c>
      <c r="BS383" s="2">
        <v>35767953</v>
      </c>
      <c r="BT383" s="2">
        <v>57422500</v>
      </c>
      <c r="BU383" s="3">
        <v>44411</v>
      </c>
      <c r="BV383" s="3">
        <v>44398</v>
      </c>
      <c r="BW383" s="3">
        <v>44412</v>
      </c>
      <c r="BX383">
        <v>3856</v>
      </c>
      <c r="BY383">
        <v>3856</v>
      </c>
      <c r="BZ383" t="s">
        <v>108</v>
      </c>
      <c r="CA383">
        <v>0</v>
      </c>
      <c r="CB383" s="2">
        <v>0</v>
      </c>
      <c r="CC383" s="2">
        <v>0</v>
      </c>
    </row>
    <row r="384" spans="1:81" x14ac:dyDescent="0.25">
      <c r="A384" t="s">
        <v>308</v>
      </c>
      <c r="B384" t="s">
        <v>309</v>
      </c>
      <c r="C384" t="s">
        <v>81</v>
      </c>
      <c r="D384" t="s">
        <v>310</v>
      </c>
      <c r="E384" t="s">
        <v>93</v>
      </c>
      <c r="F384" t="s">
        <v>84</v>
      </c>
      <c r="G384" t="s">
        <v>85</v>
      </c>
      <c r="H384" t="s">
        <v>86</v>
      </c>
      <c r="I384" t="s">
        <v>311</v>
      </c>
      <c r="J384" t="s">
        <v>114</v>
      </c>
      <c r="K384" t="s">
        <v>108</v>
      </c>
      <c r="L384" t="s">
        <v>99</v>
      </c>
      <c r="M384">
        <f t="shared" si="17"/>
        <v>11172</v>
      </c>
      <c r="N384" t="str">
        <f>VLOOKUP(M384,[1]data1!$G$2:$H$10,2,FALSE)</f>
        <v>M7B</v>
      </c>
      <c r="O384" t="s">
        <v>578</v>
      </c>
      <c r="P384" t="str">
        <f t="shared" si="15"/>
        <v>RS67M7B</v>
      </c>
      <c r="Q384">
        <v>12200000</v>
      </c>
      <c r="R384">
        <v>800000</v>
      </c>
      <c r="S384">
        <f t="shared" si="16"/>
        <v>13000000</v>
      </c>
      <c r="T384" t="s">
        <v>312</v>
      </c>
      <c r="U384">
        <v>11172</v>
      </c>
      <c r="V384" s="2">
        <v>13398000</v>
      </c>
      <c r="W384" s="2">
        <v>17400000</v>
      </c>
      <c r="X384" s="2">
        <v>6526</v>
      </c>
      <c r="Y384" s="2">
        <v>129986790</v>
      </c>
      <c r="Z384" s="2">
        <v>197034000</v>
      </c>
      <c r="AA384" s="2">
        <v>37</v>
      </c>
      <c r="AB384" s="2">
        <v>1211638</v>
      </c>
      <c r="AC384" s="2">
        <v>1393000</v>
      </c>
      <c r="AD384">
        <v>0</v>
      </c>
      <c r="AE384">
        <v>0</v>
      </c>
      <c r="AF384">
        <v>0</v>
      </c>
      <c r="AG384">
        <v>0</v>
      </c>
      <c r="AH384" s="2">
        <v>0</v>
      </c>
      <c r="AI384" s="2">
        <v>0</v>
      </c>
      <c r="AJ384" s="2">
        <v>0</v>
      </c>
      <c r="AK384">
        <v>0</v>
      </c>
      <c r="AL384" s="2">
        <v>0</v>
      </c>
      <c r="AM384" s="2">
        <v>0</v>
      </c>
      <c r="AN384">
        <v>70</v>
      </c>
      <c r="AO384" s="2">
        <v>1583777</v>
      </c>
      <c r="AP384" s="2">
        <v>2466000</v>
      </c>
      <c r="AQ384">
        <v>0</v>
      </c>
      <c r="AR384">
        <v>0</v>
      </c>
      <c r="AS384" s="2">
        <v>164200</v>
      </c>
      <c r="AT384" s="2">
        <v>297693</v>
      </c>
      <c r="AU384" s="2">
        <v>6437</v>
      </c>
      <c r="AV384" s="2">
        <v>127954429</v>
      </c>
      <c r="AW384" s="2">
        <v>193873000</v>
      </c>
      <c r="AX384">
        <v>36</v>
      </c>
      <c r="AY384" s="2">
        <v>768368</v>
      </c>
      <c r="AZ384" s="2">
        <v>1584000</v>
      </c>
      <c r="BA384">
        <v>60</v>
      </c>
      <c r="BB384" s="2">
        <v>1140607</v>
      </c>
      <c r="BC384" s="2">
        <v>1757000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s="2">
        <v>38184413</v>
      </c>
      <c r="BN384" s="2">
        <v>64697500</v>
      </c>
      <c r="BO384" s="2">
        <v>24686805</v>
      </c>
      <c r="BP384" s="2">
        <v>42409700</v>
      </c>
      <c r="BQ384" s="2">
        <v>9827315</v>
      </c>
      <c r="BR384" s="2">
        <v>14938200</v>
      </c>
      <c r="BS384" s="2">
        <v>55120307</v>
      </c>
      <c r="BT384" s="2">
        <v>71599600</v>
      </c>
      <c r="BU384" s="3">
        <v>44411</v>
      </c>
      <c r="BV384" s="3">
        <v>44405</v>
      </c>
      <c r="BW384" s="3">
        <v>44412</v>
      </c>
      <c r="BX384">
        <v>6437</v>
      </c>
      <c r="BY384">
        <v>6437</v>
      </c>
      <c r="BZ384" t="s">
        <v>108</v>
      </c>
      <c r="CA384">
        <v>0</v>
      </c>
      <c r="CB384" s="2">
        <v>0</v>
      </c>
      <c r="CC384" s="2">
        <v>0</v>
      </c>
    </row>
    <row r="385" spans="1:81" x14ac:dyDescent="0.25">
      <c r="A385" t="s">
        <v>308</v>
      </c>
      <c r="B385" t="s">
        <v>309</v>
      </c>
      <c r="C385" t="s">
        <v>81</v>
      </c>
      <c r="D385" t="s">
        <v>310</v>
      </c>
      <c r="E385" t="s">
        <v>93</v>
      </c>
      <c r="F385" t="s">
        <v>84</v>
      </c>
      <c r="G385" t="s">
        <v>85</v>
      </c>
      <c r="H385" t="s">
        <v>86</v>
      </c>
      <c r="I385" t="s">
        <v>311</v>
      </c>
      <c r="J385" t="s">
        <v>114</v>
      </c>
      <c r="K385" t="s">
        <v>108</v>
      </c>
      <c r="L385" t="s">
        <v>99</v>
      </c>
      <c r="M385">
        <f t="shared" si="17"/>
        <v>11173</v>
      </c>
      <c r="N385" t="str">
        <f>VLOOKUP(M385,[1]data1!$G$2:$H$10,2,FALSE)</f>
        <v>M7C</v>
      </c>
      <c r="O385" t="s">
        <v>578</v>
      </c>
      <c r="P385" t="str">
        <f t="shared" si="15"/>
        <v>RS67M7C</v>
      </c>
      <c r="Q385">
        <v>13500000</v>
      </c>
      <c r="R385">
        <v>200000</v>
      </c>
      <c r="S385">
        <f t="shared" si="16"/>
        <v>13700000</v>
      </c>
      <c r="T385" t="s">
        <v>312</v>
      </c>
      <c r="U385">
        <v>11173</v>
      </c>
      <c r="V385" s="2">
        <v>14875000</v>
      </c>
      <c r="W385" s="2">
        <v>17500000</v>
      </c>
      <c r="X385" s="2">
        <v>3898</v>
      </c>
      <c r="Y385" s="2">
        <v>176432422</v>
      </c>
      <c r="Z385" s="2">
        <v>241535500</v>
      </c>
      <c r="AA385" s="2">
        <v>13</v>
      </c>
      <c r="AB385" s="2">
        <v>686319</v>
      </c>
      <c r="AC385" s="2">
        <v>873500</v>
      </c>
      <c r="AD385">
        <v>0</v>
      </c>
      <c r="AE385">
        <v>0</v>
      </c>
      <c r="AF385">
        <v>0</v>
      </c>
      <c r="AG385">
        <v>0</v>
      </c>
      <c r="AH385">
        <v>0</v>
      </c>
      <c r="AI385" s="2">
        <v>0</v>
      </c>
      <c r="AJ385" s="2">
        <v>0</v>
      </c>
      <c r="AK385">
        <v>0</v>
      </c>
      <c r="AL385" s="2">
        <v>0</v>
      </c>
      <c r="AM385" s="2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 s="2">
        <v>118550</v>
      </c>
      <c r="AT385" s="2">
        <v>47783</v>
      </c>
      <c r="AU385" s="2">
        <v>3890</v>
      </c>
      <c r="AV385" s="2">
        <v>176099756</v>
      </c>
      <c r="AW385" s="2">
        <v>241095000</v>
      </c>
      <c r="AX385">
        <v>0</v>
      </c>
      <c r="AY385" s="2">
        <v>0</v>
      </c>
      <c r="AZ385" s="2">
        <v>0</v>
      </c>
      <c r="BA385">
        <v>0</v>
      </c>
      <c r="BB385" s="2">
        <v>0</v>
      </c>
      <c r="BC385" s="2">
        <v>0</v>
      </c>
      <c r="BD385">
        <v>0</v>
      </c>
      <c r="BE385" s="2">
        <v>0</v>
      </c>
      <c r="BF385" s="2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s="2">
        <v>70017366</v>
      </c>
      <c r="BN385" s="2">
        <v>99450000</v>
      </c>
      <c r="BO385" s="2">
        <v>11976046</v>
      </c>
      <c r="BP385" s="2">
        <v>16359000</v>
      </c>
      <c r="BQ385" s="2">
        <v>17562771</v>
      </c>
      <c r="BR385" s="2">
        <v>24534500</v>
      </c>
      <c r="BS385" s="2">
        <v>75329534</v>
      </c>
      <c r="BT385" s="2">
        <v>98411500</v>
      </c>
      <c r="BU385" s="3">
        <v>44411</v>
      </c>
      <c r="BV385" s="3">
        <v>44396</v>
      </c>
      <c r="BW385" s="3">
        <v>44412</v>
      </c>
      <c r="BX385">
        <v>3890</v>
      </c>
      <c r="BY385">
        <v>3890</v>
      </c>
      <c r="BZ385" t="s">
        <v>108</v>
      </c>
      <c r="CA385">
        <v>0</v>
      </c>
      <c r="CB385" s="2">
        <v>0</v>
      </c>
      <c r="CC385" s="2">
        <v>0</v>
      </c>
    </row>
    <row r="386" spans="1:81" x14ac:dyDescent="0.25">
      <c r="A386" t="s">
        <v>308</v>
      </c>
      <c r="B386" t="s">
        <v>309</v>
      </c>
      <c r="C386" t="s">
        <v>81</v>
      </c>
      <c r="D386" t="s">
        <v>310</v>
      </c>
      <c r="E386" t="s">
        <v>93</v>
      </c>
      <c r="F386" t="s">
        <v>84</v>
      </c>
      <c r="G386" t="s">
        <v>85</v>
      </c>
      <c r="H386" t="s">
        <v>86</v>
      </c>
      <c r="I386" t="s">
        <v>311</v>
      </c>
      <c r="J386" t="s">
        <v>114</v>
      </c>
      <c r="K386" t="s">
        <v>108</v>
      </c>
      <c r="L386" t="s">
        <v>99</v>
      </c>
      <c r="M386">
        <f t="shared" si="17"/>
        <v>11281</v>
      </c>
      <c r="N386" t="str">
        <f>VLOOKUP(M386,[1]data1!$G$2:$H$10,2,FALSE)</f>
        <v>M8A</v>
      </c>
      <c r="O386" t="s">
        <v>579</v>
      </c>
      <c r="P386" t="str">
        <f t="shared" ref="P386:P449" si="18">CONCATENATE(B386,N386)</f>
        <v>RS67M8A</v>
      </c>
      <c r="Q386">
        <v>214200000</v>
      </c>
      <c r="R386">
        <v>0</v>
      </c>
      <c r="S386">
        <f t="shared" ref="S386:S449" si="19">SUM(Q386:R386)</f>
        <v>214200000</v>
      </c>
      <c r="T386" t="s">
        <v>312</v>
      </c>
      <c r="U386">
        <v>11281</v>
      </c>
      <c r="V386" s="2">
        <v>235620000</v>
      </c>
      <c r="W386" s="2">
        <v>261800000</v>
      </c>
      <c r="X386" s="2">
        <v>76321</v>
      </c>
      <c r="Y386" s="2">
        <v>1041066712</v>
      </c>
      <c r="Z386" s="2">
        <v>1384983575</v>
      </c>
      <c r="AA386" s="2">
        <v>816</v>
      </c>
      <c r="AB386" s="2">
        <v>9032722</v>
      </c>
      <c r="AC386" s="2">
        <v>10534300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>
        <v>0</v>
      </c>
      <c r="AL386" s="2">
        <v>0</v>
      </c>
      <c r="AM386" s="2">
        <v>0</v>
      </c>
      <c r="AN386">
        <v>0</v>
      </c>
      <c r="AO386" s="2">
        <v>0</v>
      </c>
      <c r="AP386" s="2">
        <v>0</v>
      </c>
      <c r="AQ386">
        <v>0</v>
      </c>
      <c r="AR386">
        <v>0</v>
      </c>
      <c r="AS386" s="2">
        <v>604004</v>
      </c>
      <c r="AT386" s="2">
        <v>673458</v>
      </c>
      <c r="AU386" s="2">
        <v>76084</v>
      </c>
      <c r="AV386" s="2">
        <v>1038949124</v>
      </c>
      <c r="AW386" s="2">
        <v>1382297625</v>
      </c>
      <c r="AX386" s="2">
        <v>12</v>
      </c>
      <c r="AY386" s="2">
        <v>201273</v>
      </c>
      <c r="AZ386" s="2">
        <v>270000</v>
      </c>
      <c r="BA386" s="2">
        <v>195</v>
      </c>
      <c r="BB386" s="2">
        <v>483258</v>
      </c>
      <c r="BC386" s="2">
        <v>747150</v>
      </c>
      <c r="BD386" s="2">
        <v>0</v>
      </c>
      <c r="BE386" s="2">
        <v>0</v>
      </c>
      <c r="BF386" s="2">
        <v>0</v>
      </c>
      <c r="BG386">
        <v>0</v>
      </c>
      <c r="BH386" s="2">
        <v>0</v>
      </c>
      <c r="BI386" s="2">
        <v>0</v>
      </c>
      <c r="BJ386">
        <v>0</v>
      </c>
      <c r="BK386" s="2">
        <v>0</v>
      </c>
      <c r="BL386" s="2">
        <v>0</v>
      </c>
      <c r="BM386" s="2">
        <v>537411964</v>
      </c>
      <c r="BN386" s="2">
        <v>709114775</v>
      </c>
      <c r="BO386" s="2">
        <v>131402589</v>
      </c>
      <c r="BP386" s="2">
        <v>174108175</v>
      </c>
      <c r="BQ386" s="2">
        <v>50760116</v>
      </c>
      <c r="BR386" s="2">
        <v>69309350</v>
      </c>
      <c r="BS386" s="2">
        <v>281971124</v>
      </c>
      <c r="BT386" s="2">
        <v>381010475</v>
      </c>
      <c r="BU386" s="3">
        <v>44411</v>
      </c>
      <c r="BV386" s="3">
        <v>44405</v>
      </c>
      <c r="BW386" s="3">
        <v>44412</v>
      </c>
      <c r="BX386">
        <v>76084</v>
      </c>
      <c r="BY386">
        <v>76084</v>
      </c>
      <c r="BZ386" t="s">
        <v>108</v>
      </c>
      <c r="CA386" s="2">
        <v>0</v>
      </c>
      <c r="CB386" s="2">
        <v>0</v>
      </c>
      <c r="CC386" s="2">
        <v>0</v>
      </c>
    </row>
    <row r="387" spans="1:81" x14ac:dyDescent="0.25">
      <c r="A387" t="s">
        <v>308</v>
      </c>
      <c r="B387" t="s">
        <v>309</v>
      </c>
      <c r="C387" t="s">
        <v>81</v>
      </c>
      <c r="D387" t="s">
        <v>310</v>
      </c>
      <c r="E387" t="s">
        <v>93</v>
      </c>
      <c r="F387" t="s">
        <v>84</v>
      </c>
      <c r="G387" t="s">
        <v>85</v>
      </c>
      <c r="H387" t="s">
        <v>86</v>
      </c>
      <c r="I387" t="s">
        <v>311</v>
      </c>
      <c r="J387" t="s">
        <v>114</v>
      </c>
      <c r="K387" t="s">
        <v>108</v>
      </c>
      <c r="L387" t="s">
        <v>99</v>
      </c>
      <c r="M387">
        <f t="shared" ref="M387:M450" si="20">U387</f>
        <v>11282</v>
      </c>
      <c r="N387" t="str">
        <f>VLOOKUP(M387,[1]data1!$G$2:$H$10,2,FALSE)</f>
        <v>M8B</v>
      </c>
      <c r="O387" t="s">
        <v>579</v>
      </c>
      <c r="P387" t="str">
        <f t="shared" si="18"/>
        <v>RS67M8B</v>
      </c>
      <c r="Q387">
        <v>128300000</v>
      </c>
      <c r="R387">
        <v>0</v>
      </c>
      <c r="S387">
        <f t="shared" si="19"/>
        <v>128300000</v>
      </c>
      <c r="T387" t="s">
        <v>312</v>
      </c>
      <c r="U387">
        <v>11282</v>
      </c>
      <c r="V387" s="2">
        <v>141120000</v>
      </c>
      <c r="W387" s="2">
        <v>156800000</v>
      </c>
      <c r="X387" s="2">
        <v>89586</v>
      </c>
      <c r="Y387" s="2">
        <v>572858133</v>
      </c>
      <c r="Z387" s="2">
        <v>762155050</v>
      </c>
      <c r="AA387" s="2">
        <v>2559</v>
      </c>
      <c r="AB387" s="2">
        <v>12035719</v>
      </c>
      <c r="AC387" s="2">
        <v>13835850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>
        <v>0</v>
      </c>
      <c r="AO387" s="2">
        <v>0</v>
      </c>
      <c r="AP387" s="2">
        <v>0</v>
      </c>
      <c r="AQ387">
        <v>0</v>
      </c>
      <c r="AR387">
        <v>0</v>
      </c>
      <c r="AS387" s="2">
        <v>596069</v>
      </c>
      <c r="AT387" s="2">
        <v>682920</v>
      </c>
      <c r="AU387" s="2">
        <v>87733</v>
      </c>
      <c r="AV387" s="2">
        <v>566297048</v>
      </c>
      <c r="AW387" s="2">
        <v>754062600</v>
      </c>
      <c r="AX387" s="2">
        <v>1684</v>
      </c>
      <c r="AY387" s="2">
        <v>27699698</v>
      </c>
      <c r="AZ387" s="2">
        <v>35257200</v>
      </c>
      <c r="BA387" s="2">
        <v>0</v>
      </c>
      <c r="BB387" s="2">
        <v>0</v>
      </c>
      <c r="BC387" s="2">
        <v>0</v>
      </c>
      <c r="BD387" s="2">
        <v>288</v>
      </c>
      <c r="BE387" s="2">
        <v>747389</v>
      </c>
      <c r="BF387" s="2">
        <v>1036800</v>
      </c>
      <c r="BG387">
        <v>0</v>
      </c>
      <c r="BH387" s="2">
        <v>0</v>
      </c>
      <c r="BI387" s="2">
        <v>0</v>
      </c>
      <c r="BJ387">
        <v>0</v>
      </c>
      <c r="BK387" s="2">
        <v>0</v>
      </c>
      <c r="BL387" s="2">
        <v>0</v>
      </c>
      <c r="BM387" s="2">
        <v>361775549</v>
      </c>
      <c r="BN387" s="2">
        <v>476460400</v>
      </c>
      <c r="BO387" s="2">
        <v>141662042</v>
      </c>
      <c r="BP387" s="2">
        <v>194119300</v>
      </c>
      <c r="BQ387" s="2">
        <v>16188552</v>
      </c>
      <c r="BR387" s="2">
        <v>22047350</v>
      </c>
      <c r="BS387" s="2">
        <v>38810706</v>
      </c>
      <c r="BT387" s="2">
        <v>50721350</v>
      </c>
      <c r="BU387" s="3">
        <v>44411</v>
      </c>
      <c r="BV387" s="3">
        <v>44407</v>
      </c>
      <c r="BW387" s="3">
        <v>44412</v>
      </c>
      <c r="BX387">
        <v>87733</v>
      </c>
      <c r="BY387">
        <v>87733</v>
      </c>
      <c r="BZ387" t="s">
        <v>108</v>
      </c>
      <c r="CA387" s="2">
        <v>0</v>
      </c>
      <c r="CB387" s="2">
        <v>0</v>
      </c>
      <c r="CC387" s="2">
        <v>0</v>
      </c>
    </row>
    <row r="388" spans="1:81" x14ac:dyDescent="0.25">
      <c r="A388" t="s">
        <v>308</v>
      </c>
      <c r="B388" t="s">
        <v>309</v>
      </c>
      <c r="C388" t="s">
        <v>81</v>
      </c>
      <c r="D388" t="s">
        <v>310</v>
      </c>
      <c r="E388" t="s">
        <v>93</v>
      </c>
      <c r="F388" t="s">
        <v>84</v>
      </c>
      <c r="G388" t="s">
        <v>85</v>
      </c>
      <c r="H388" t="s">
        <v>86</v>
      </c>
      <c r="I388" t="s">
        <v>311</v>
      </c>
      <c r="J388" t="s">
        <v>114</v>
      </c>
      <c r="K388" t="s">
        <v>108</v>
      </c>
      <c r="L388" t="s">
        <v>99</v>
      </c>
      <c r="M388">
        <f t="shared" si="20"/>
        <v>11283</v>
      </c>
      <c r="N388" t="str">
        <f>VLOOKUP(M388,[1]data1!$G$2:$H$10,2,FALSE)</f>
        <v>M8C</v>
      </c>
      <c r="O388" t="s">
        <v>579</v>
      </c>
      <c r="P388" t="str">
        <f t="shared" si="18"/>
        <v>RS67M8C</v>
      </c>
      <c r="Q388">
        <v>61700000</v>
      </c>
      <c r="R388">
        <v>0</v>
      </c>
      <c r="S388">
        <f t="shared" si="19"/>
        <v>61700000</v>
      </c>
      <c r="T388" t="s">
        <v>312</v>
      </c>
      <c r="U388">
        <v>11283</v>
      </c>
      <c r="V388" s="2">
        <v>67890000</v>
      </c>
      <c r="W388" s="2">
        <v>73000000</v>
      </c>
      <c r="X388" s="2">
        <v>28914</v>
      </c>
      <c r="Y388" s="2">
        <v>271303913</v>
      </c>
      <c r="Z388" s="2">
        <v>343752610</v>
      </c>
      <c r="AA388" s="2">
        <v>539</v>
      </c>
      <c r="AB388" s="2">
        <v>4460949</v>
      </c>
      <c r="AC388" s="2">
        <v>5012080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>
        <v>0</v>
      </c>
      <c r="AO388" s="2">
        <v>0</v>
      </c>
      <c r="AP388" s="2">
        <v>0</v>
      </c>
      <c r="AQ388">
        <v>0</v>
      </c>
      <c r="AR388">
        <v>0</v>
      </c>
      <c r="AS388" s="2">
        <v>105235</v>
      </c>
      <c r="AT388" s="2">
        <v>527105</v>
      </c>
      <c r="AU388" s="2">
        <v>28638</v>
      </c>
      <c r="AV388" s="2">
        <v>269164648</v>
      </c>
      <c r="AW388" s="2">
        <v>341003720</v>
      </c>
      <c r="AX388" s="2">
        <v>233</v>
      </c>
      <c r="AY388" s="2">
        <v>2557187</v>
      </c>
      <c r="AZ388" s="2">
        <v>3103600</v>
      </c>
      <c r="BA388">
        <v>48</v>
      </c>
      <c r="BB388" s="2">
        <v>434997</v>
      </c>
      <c r="BC388" s="2">
        <v>528000</v>
      </c>
      <c r="BD388" s="2">
        <v>0</v>
      </c>
      <c r="BE388" s="2">
        <v>0</v>
      </c>
      <c r="BF388" s="2">
        <v>0</v>
      </c>
      <c r="BG388">
        <v>0</v>
      </c>
      <c r="BH388" s="2">
        <v>0</v>
      </c>
      <c r="BI388" s="2">
        <v>0</v>
      </c>
      <c r="BJ388">
        <v>0</v>
      </c>
      <c r="BK388" s="2">
        <v>0</v>
      </c>
      <c r="BL388" s="2">
        <v>0</v>
      </c>
      <c r="BM388" s="2">
        <v>151152817</v>
      </c>
      <c r="BN388" s="2">
        <v>191465955</v>
      </c>
      <c r="BO388" s="2">
        <v>42379817</v>
      </c>
      <c r="BP388" s="2">
        <v>55093475</v>
      </c>
      <c r="BQ388" s="2">
        <v>28318409</v>
      </c>
      <c r="BR388" s="2">
        <v>35911150</v>
      </c>
      <c r="BS388" s="2">
        <v>42765860</v>
      </c>
      <c r="BT388" s="2">
        <v>52714540</v>
      </c>
      <c r="BU388" s="3">
        <v>44411</v>
      </c>
      <c r="BV388" s="3">
        <v>44405</v>
      </c>
      <c r="BW388" s="3">
        <v>44412</v>
      </c>
      <c r="BX388">
        <v>28638</v>
      </c>
      <c r="BY388">
        <v>28638</v>
      </c>
      <c r="BZ388" t="s">
        <v>108</v>
      </c>
      <c r="CA388" s="2">
        <v>0</v>
      </c>
      <c r="CB388" s="2">
        <v>0</v>
      </c>
      <c r="CC388" s="2">
        <v>0</v>
      </c>
    </row>
    <row r="389" spans="1:81" x14ac:dyDescent="0.25">
      <c r="A389" t="s">
        <v>308</v>
      </c>
      <c r="B389" t="s">
        <v>309</v>
      </c>
      <c r="C389" t="s">
        <v>81</v>
      </c>
      <c r="D389" t="s">
        <v>310</v>
      </c>
      <c r="E389" t="s">
        <v>93</v>
      </c>
      <c r="F389" t="s">
        <v>84</v>
      </c>
      <c r="G389" t="s">
        <v>85</v>
      </c>
      <c r="H389" t="s">
        <v>86</v>
      </c>
      <c r="I389" t="s">
        <v>311</v>
      </c>
      <c r="J389" t="s">
        <v>114</v>
      </c>
      <c r="K389" t="s">
        <v>108</v>
      </c>
      <c r="L389" t="s">
        <v>99</v>
      </c>
      <c r="M389">
        <f t="shared" si="20"/>
        <v>11384</v>
      </c>
      <c r="N389" t="str">
        <f>VLOOKUP(M389,[1]data1!$G$2:$H$10,2,FALSE)</f>
        <v>M8D</v>
      </c>
      <c r="O389" t="s">
        <v>579</v>
      </c>
      <c r="P389" t="str">
        <f t="shared" si="18"/>
        <v>RS67M8D</v>
      </c>
      <c r="Q389">
        <v>62700000</v>
      </c>
      <c r="R389">
        <v>1100000</v>
      </c>
      <c r="S389">
        <f t="shared" si="19"/>
        <v>63800000</v>
      </c>
      <c r="T389" t="s">
        <v>312</v>
      </c>
      <c r="U389">
        <v>11384</v>
      </c>
      <c r="V389" s="2">
        <v>68992000</v>
      </c>
      <c r="W389" s="2">
        <v>70400000</v>
      </c>
      <c r="X389" s="2">
        <v>7604</v>
      </c>
      <c r="Y389" s="2">
        <v>136969938</v>
      </c>
      <c r="Z389" s="2">
        <v>175602890</v>
      </c>
      <c r="AA389" s="2">
        <v>263</v>
      </c>
      <c r="AB389" s="2">
        <v>9418396</v>
      </c>
      <c r="AC389" s="2">
        <v>9962300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>
        <v>0</v>
      </c>
      <c r="AL389">
        <v>0</v>
      </c>
      <c r="AM389">
        <v>0</v>
      </c>
      <c r="AN389">
        <v>0</v>
      </c>
      <c r="AO389" s="2">
        <v>0</v>
      </c>
      <c r="AP389" s="2">
        <v>0</v>
      </c>
      <c r="AQ389">
        <v>0</v>
      </c>
      <c r="AR389">
        <v>0</v>
      </c>
      <c r="AS389" s="2">
        <v>325944</v>
      </c>
      <c r="AT389" s="2">
        <v>341565</v>
      </c>
      <c r="AU389" s="2">
        <v>7415</v>
      </c>
      <c r="AV389" s="2">
        <v>128869501</v>
      </c>
      <c r="AW389" s="2">
        <v>166989590</v>
      </c>
      <c r="AX389" s="2">
        <v>75</v>
      </c>
      <c r="AY389" s="2">
        <v>2041051</v>
      </c>
      <c r="AZ389" s="2">
        <v>2481900</v>
      </c>
      <c r="BA389">
        <v>0</v>
      </c>
      <c r="BB389" s="2">
        <v>0</v>
      </c>
      <c r="BC389" s="2">
        <v>0</v>
      </c>
      <c r="BD389" s="2">
        <v>50</v>
      </c>
      <c r="BE389" s="2">
        <v>347427</v>
      </c>
      <c r="BF389" s="2">
        <v>450000</v>
      </c>
      <c r="BG389" s="2">
        <v>0</v>
      </c>
      <c r="BH389" s="2">
        <v>0</v>
      </c>
      <c r="BI389" s="2">
        <v>0</v>
      </c>
      <c r="BJ389">
        <v>0</v>
      </c>
      <c r="BK389" s="2">
        <v>0</v>
      </c>
      <c r="BL389" s="2">
        <v>0</v>
      </c>
      <c r="BM389" s="2">
        <v>109309666</v>
      </c>
      <c r="BN389" s="2">
        <v>140214050</v>
      </c>
      <c r="BO389" s="2">
        <v>15515017</v>
      </c>
      <c r="BP389" s="2">
        <v>21115540</v>
      </c>
      <c r="BQ389" s="2">
        <v>265532</v>
      </c>
      <c r="BR389" s="2">
        <v>366000</v>
      </c>
      <c r="BS389" s="2">
        <v>3120935</v>
      </c>
      <c r="BT389" s="2">
        <v>4383200</v>
      </c>
      <c r="BU389" s="3">
        <v>44411</v>
      </c>
      <c r="BV389" s="3">
        <v>44408</v>
      </c>
      <c r="BW389" s="3">
        <v>44412</v>
      </c>
      <c r="BX389">
        <v>7415</v>
      </c>
      <c r="BY389">
        <v>7419</v>
      </c>
      <c r="BZ389" t="s">
        <v>108</v>
      </c>
      <c r="CA389">
        <v>0</v>
      </c>
      <c r="CB389" s="2">
        <v>0</v>
      </c>
      <c r="CC389" s="2">
        <v>0</v>
      </c>
    </row>
    <row r="390" spans="1:81" x14ac:dyDescent="0.25">
      <c r="A390" t="s">
        <v>313</v>
      </c>
      <c r="B390" t="s">
        <v>314</v>
      </c>
      <c r="C390" t="s">
        <v>103</v>
      </c>
      <c r="D390" t="s">
        <v>315</v>
      </c>
      <c r="E390" t="s">
        <v>83</v>
      </c>
      <c r="F390" t="s">
        <v>84</v>
      </c>
      <c r="G390" t="s">
        <v>85</v>
      </c>
      <c r="H390" t="s">
        <v>86</v>
      </c>
      <c r="I390" t="s">
        <v>135</v>
      </c>
      <c r="J390" t="s">
        <v>199</v>
      </c>
      <c r="K390" t="s">
        <v>200</v>
      </c>
      <c r="L390" t="s">
        <v>99</v>
      </c>
      <c r="M390">
        <f t="shared" si="20"/>
        <v>11161</v>
      </c>
      <c r="N390" t="str">
        <f>VLOOKUP(M390,[1]data1!$G$2:$H$10,2,FALSE)</f>
        <v>M6A</v>
      </c>
      <c r="O390" t="s">
        <v>578</v>
      </c>
      <c r="P390" t="str">
        <f t="shared" si="18"/>
        <v>S068M6A</v>
      </c>
      <c r="Q390">
        <v>4400000</v>
      </c>
      <c r="R390">
        <v>0</v>
      </c>
      <c r="S390">
        <f t="shared" si="19"/>
        <v>4400000</v>
      </c>
      <c r="T390" t="s">
        <v>316</v>
      </c>
      <c r="U390">
        <v>11161</v>
      </c>
      <c r="V390" s="2">
        <v>4830000</v>
      </c>
      <c r="W390" s="2">
        <v>6900000</v>
      </c>
      <c r="X390" s="2">
        <v>2727</v>
      </c>
      <c r="Y390" s="2">
        <v>75217148</v>
      </c>
      <c r="Z390" s="2">
        <v>124028000</v>
      </c>
      <c r="AA390">
        <v>12</v>
      </c>
      <c r="AB390" s="2">
        <v>415246</v>
      </c>
      <c r="AC390" s="2">
        <v>599900</v>
      </c>
      <c r="AD390">
        <v>0</v>
      </c>
      <c r="AE390">
        <v>0</v>
      </c>
      <c r="AF390">
        <v>0</v>
      </c>
      <c r="AG390">
        <v>0</v>
      </c>
      <c r="AH390">
        <v>0</v>
      </c>
      <c r="AI390" s="2">
        <v>0</v>
      </c>
      <c r="AJ390" s="2">
        <v>0</v>
      </c>
      <c r="AK390">
        <v>0</v>
      </c>
      <c r="AL390" s="2">
        <v>0</v>
      </c>
      <c r="AM390" s="2">
        <v>0</v>
      </c>
      <c r="AN390">
        <v>0</v>
      </c>
      <c r="AO390" s="2">
        <v>0</v>
      </c>
      <c r="AP390" s="2">
        <v>0</v>
      </c>
      <c r="AQ390">
        <v>0</v>
      </c>
      <c r="AR390">
        <v>0</v>
      </c>
      <c r="AS390" s="2">
        <v>143130</v>
      </c>
      <c r="AT390" s="2">
        <v>41592</v>
      </c>
      <c r="AU390" s="2">
        <v>2724</v>
      </c>
      <c r="AV390" s="2">
        <v>75117647</v>
      </c>
      <c r="AW390" s="2">
        <v>123870500</v>
      </c>
      <c r="AX390">
        <v>12</v>
      </c>
      <c r="AY390" s="2">
        <v>195873</v>
      </c>
      <c r="AZ390" s="2">
        <v>360000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 s="2">
        <v>0</v>
      </c>
      <c r="BL390">
        <v>0</v>
      </c>
      <c r="BM390" s="2">
        <v>10697216</v>
      </c>
      <c r="BN390" s="2">
        <v>18036000</v>
      </c>
      <c r="BO390" s="2">
        <v>10523175</v>
      </c>
      <c r="BP390" s="2">
        <v>17305700</v>
      </c>
      <c r="BQ390" s="2">
        <v>7110455</v>
      </c>
      <c r="BR390" s="2">
        <v>12640800</v>
      </c>
      <c r="BS390" s="2">
        <v>46079134</v>
      </c>
      <c r="BT390" s="2">
        <v>75031000</v>
      </c>
      <c r="BU390" s="3">
        <v>44411</v>
      </c>
      <c r="BV390" s="3">
        <v>44384</v>
      </c>
      <c r="BW390" s="3">
        <v>44412</v>
      </c>
      <c r="BX390">
        <v>2724</v>
      </c>
      <c r="BY390">
        <v>2724</v>
      </c>
      <c r="BZ390" t="s">
        <v>200</v>
      </c>
      <c r="CA390">
        <v>0</v>
      </c>
      <c r="CB390" s="2">
        <v>0</v>
      </c>
      <c r="CC390" s="2">
        <v>0</v>
      </c>
    </row>
    <row r="391" spans="1:81" x14ac:dyDescent="0.25">
      <c r="A391" t="s">
        <v>313</v>
      </c>
      <c r="B391" t="s">
        <v>314</v>
      </c>
      <c r="C391" t="s">
        <v>103</v>
      </c>
      <c r="D391" t="s">
        <v>315</v>
      </c>
      <c r="E391" t="s">
        <v>83</v>
      </c>
      <c r="F391" t="s">
        <v>84</v>
      </c>
      <c r="G391" t="s">
        <v>85</v>
      </c>
      <c r="H391" t="s">
        <v>86</v>
      </c>
      <c r="I391" t="s">
        <v>135</v>
      </c>
      <c r="J391" t="s">
        <v>199</v>
      </c>
      <c r="K391" t="s">
        <v>200</v>
      </c>
      <c r="L391" t="s">
        <v>99</v>
      </c>
      <c r="M391">
        <f t="shared" si="20"/>
        <v>11162</v>
      </c>
      <c r="N391" t="str">
        <f>VLOOKUP(M391,[1]data1!$G$2:$H$10,2,FALSE)</f>
        <v>M6B</v>
      </c>
      <c r="O391" t="s">
        <v>578</v>
      </c>
      <c r="P391" t="str">
        <f t="shared" si="18"/>
        <v>S068M6B</v>
      </c>
      <c r="Q391">
        <v>1100000</v>
      </c>
      <c r="R391">
        <v>0</v>
      </c>
      <c r="S391">
        <f t="shared" si="19"/>
        <v>1100000</v>
      </c>
      <c r="T391" t="s">
        <v>316</v>
      </c>
      <c r="U391">
        <v>11162</v>
      </c>
      <c r="V391" s="2">
        <v>1190000</v>
      </c>
      <c r="W391" s="2">
        <v>1700000</v>
      </c>
      <c r="X391" s="2">
        <v>5496</v>
      </c>
      <c r="Y391" s="2">
        <v>70458092</v>
      </c>
      <c r="Z391" s="2">
        <v>102756450</v>
      </c>
      <c r="AA391" s="2">
        <v>5</v>
      </c>
      <c r="AB391" s="2">
        <v>154863</v>
      </c>
      <c r="AC391" s="2">
        <v>197900</v>
      </c>
      <c r="AD391">
        <v>0</v>
      </c>
      <c r="AE391">
        <v>0</v>
      </c>
      <c r="AF391">
        <v>0</v>
      </c>
      <c r="AG391">
        <v>0</v>
      </c>
      <c r="AH391">
        <v>0</v>
      </c>
      <c r="AI391" s="2">
        <v>0</v>
      </c>
      <c r="AJ391" s="2">
        <v>0</v>
      </c>
      <c r="AK391">
        <v>0</v>
      </c>
      <c r="AL391" s="2">
        <v>0</v>
      </c>
      <c r="AM391" s="2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 s="2">
        <v>27550</v>
      </c>
      <c r="AT391" s="2">
        <v>52621</v>
      </c>
      <c r="AU391" s="2">
        <v>5493</v>
      </c>
      <c r="AV391" s="2">
        <v>70396395</v>
      </c>
      <c r="AW391" s="2">
        <v>102629550</v>
      </c>
      <c r="AX391">
        <v>0</v>
      </c>
      <c r="AY391" s="2">
        <v>0</v>
      </c>
      <c r="AZ391" s="2">
        <v>0</v>
      </c>
      <c r="BA391">
        <v>0</v>
      </c>
      <c r="BB391" s="2">
        <v>0</v>
      </c>
      <c r="BC391" s="2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s="2">
        <v>7752331</v>
      </c>
      <c r="BN391" s="2">
        <v>14334800</v>
      </c>
      <c r="BO391" s="2">
        <v>11813886</v>
      </c>
      <c r="BP391" s="2">
        <v>21703400</v>
      </c>
      <c r="BQ391" s="2">
        <v>5870377</v>
      </c>
      <c r="BR391" s="2">
        <v>7196900</v>
      </c>
      <c r="BS391" s="2">
        <v>44679021</v>
      </c>
      <c r="BT391" s="2">
        <v>59043750</v>
      </c>
      <c r="BU391" s="3">
        <v>44411</v>
      </c>
      <c r="BV391" s="3">
        <v>44362</v>
      </c>
      <c r="BW391" s="3">
        <v>44412</v>
      </c>
      <c r="BX391">
        <v>5493</v>
      </c>
      <c r="BY391">
        <v>5493</v>
      </c>
      <c r="BZ391" t="s">
        <v>200</v>
      </c>
      <c r="CA391">
        <v>0</v>
      </c>
      <c r="CB391" s="2">
        <v>0</v>
      </c>
      <c r="CC391" s="2">
        <v>0</v>
      </c>
    </row>
    <row r="392" spans="1:81" x14ac:dyDescent="0.25">
      <c r="A392" t="s">
        <v>313</v>
      </c>
      <c r="B392" t="s">
        <v>314</v>
      </c>
      <c r="C392" t="s">
        <v>103</v>
      </c>
      <c r="D392" t="s">
        <v>315</v>
      </c>
      <c r="E392" t="s">
        <v>83</v>
      </c>
      <c r="F392" t="s">
        <v>84</v>
      </c>
      <c r="G392" t="s">
        <v>85</v>
      </c>
      <c r="H392" t="s">
        <v>86</v>
      </c>
      <c r="I392" t="s">
        <v>135</v>
      </c>
      <c r="J392" t="s">
        <v>199</v>
      </c>
      <c r="K392" t="s">
        <v>200</v>
      </c>
      <c r="L392" t="s">
        <v>99</v>
      </c>
      <c r="M392">
        <f t="shared" si="20"/>
        <v>11171</v>
      </c>
      <c r="N392" t="str">
        <f>VLOOKUP(M392,[1]data1!$G$2:$H$10,2,FALSE)</f>
        <v>M7A</v>
      </c>
      <c r="O392" t="s">
        <v>578</v>
      </c>
      <c r="P392" t="str">
        <f t="shared" si="18"/>
        <v>S068M7A</v>
      </c>
      <c r="Q392">
        <v>5600000</v>
      </c>
      <c r="R392">
        <v>200000</v>
      </c>
      <c r="S392">
        <f t="shared" si="19"/>
        <v>5800000</v>
      </c>
      <c r="T392" t="s">
        <v>316</v>
      </c>
      <c r="U392">
        <v>11171</v>
      </c>
      <c r="V392" s="2">
        <v>6150000</v>
      </c>
      <c r="W392" s="2">
        <v>8200000</v>
      </c>
      <c r="X392" s="2">
        <v>2940</v>
      </c>
      <c r="Y392" s="2">
        <v>88918031</v>
      </c>
      <c r="Z392" s="2">
        <v>148859500</v>
      </c>
      <c r="AA392" s="2">
        <v>18</v>
      </c>
      <c r="AB392" s="2">
        <v>639999</v>
      </c>
      <c r="AC392" s="2">
        <v>884000</v>
      </c>
      <c r="AD392">
        <v>0</v>
      </c>
      <c r="AE392">
        <v>0</v>
      </c>
      <c r="AF392">
        <v>0</v>
      </c>
      <c r="AG392">
        <v>0</v>
      </c>
      <c r="AH392">
        <v>0</v>
      </c>
      <c r="AI392" s="2">
        <v>0</v>
      </c>
      <c r="AJ392" s="2">
        <v>0</v>
      </c>
      <c r="AK392">
        <v>0</v>
      </c>
      <c r="AL392" s="2">
        <v>0</v>
      </c>
      <c r="AM392" s="2">
        <v>0</v>
      </c>
      <c r="AN392">
        <v>0</v>
      </c>
      <c r="AO392" s="2">
        <v>0</v>
      </c>
      <c r="AP392" s="2">
        <v>0</v>
      </c>
      <c r="AQ392">
        <v>0</v>
      </c>
      <c r="AR392">
        <v>0</v>
      </c>
      <c r="AS392" s="2">
        <v>180000</v>
      </c>
      <c r="AT392" s="2">
        <v>124214</v>
      </c>
      <c r="AU392" s="2">
        <v>2934</v>
      </c>
      <c r="AV392" s="2">
        <v>88687231</v>
      </c>
      <c r="AW392" s="2">
        <v>148469000</v>
      </c>
      <c r="AX392">
        <v>0</v>
      </c>
      <c r="AY392" s="2">
        <v>0</v>
      </c>
      <c r="AZ392" s="2">
        <v>0</v>
      </c>
      <c r="BA392">
        <v>6</v>
      </c>
      <c r="BB392" s="2">
        <v>218532</v>
      </c>
      <c r="BC392" s="2">
        <v>414000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s="2">
        <v>34941213</v>
      </c>
      <c r="BN392" s="2">
        <v>58930800</v>
      </c>
      <c r="BO392" s="2">
        <v>12193604</v>
      </c>
      <c r="BP392" s="2">
        <v>21203200</v>
      </c>
      <c r="BQ392" s="2">
        <v>8490927</v>
      </c>
      <c r="BR392" s="2">
        <v>14166500</v>
      </c>
      <c r="BS392" s="2">
        <v>32986076</v>
      </c>
      <c r="BT392" s="2">
        <v>54014500</v>
      </c>
      <c r="BU392" s="3">
        <v>44411</v>
      </c>
      <c r="BV392" s="3">
        <v>44405</v>
      </c>
      <c r="BW392" s="3">
        <v>44412</v>
      </c>
      <c r="BX392">
        <v>2934</v>
      </c>
      <c r="BY392">
        <v>2934</v>
      </c>
      <c r="BZ392" t="s">
        <v>200</v>
      </c>
      <c r="CA392">
        <v>0</v>
      </c>
      <c r="CB392" s="2">
        <v>0</v>
      </c>
      <c r="CC392" s="2">
        <v>0</v>
      </c>
    </row>
    <row r="393" spans="1:81" x14ac:dyDescent="0.25">
      <c r="A393" t="s">
        <v>313</v>
      </c>
      <c r="B393" t="s">
        <v>314</v>
      </c>
      <c r="C393" t="s">
        <v>103</v>
      </c>
      <c r="D393" t="s">
        <v>315</v>
      </c>
      <c r="E393" t="s">
        <v>83</v>
      </c>
      <c r="F393" t="s">
        <v>84</v>
      </c>
      <c r="G393" t="s">
        <v>85</v>
      </c>
      <c r="H393" t="s">
        <v>86</v>
      </c>
      <c r="I393" t="s">
        <v>135</v>
      </c>
      <c r="J393" t="s">
        <v>199</v>
      </c>
      <c r="K393" t="s">
        <v>200</v>
      </c>
      <c r="L393" t="s">
        <v>99</v>
      </c>
      <c r="M393">
        <f t="shared" si="20"/>
        <v>11172</v>
      </c>
      <c r="N393" t="str">
        <f>VLOOKUP(M393,[1]data1!$G$2:$H$10,2,FALSE)</f>
        <v>M7B</v>
      </c>
      <c r="O393" t="s">
        <v>578</v>
      </c>
      <c r="P393" t="str">
        <f t="shared" si="18"/>
        <v>S068M7B</v>
      </c>
      <c r="Q393">
        <v>8900000</v>
      </c>
      <c r="R393">
        <v>200000</v>
      </c>
      <c r="S393">
        <f t="shared" si="19"/>
        <v>9100000</v>
      </c>
      <c r="T393" t="s">
        <v>316</v>
      </c>
      <c r="U393">
        <v>11172</v>
      </c>
      <c r="V393" s="2">
        <v>9779000</v>
      </c>
      <c r="W393" s="2">
        <v>12700000</v>
      </c>
      <c r="X393" s="2">
        <v>5357</v>
      </c>
      <c r="Y393" s="2">
        <v>105284747</v>
      </c>
      <c r="Z393" s="2">
        <v>165039300</v>
      </c>
      <c r="AA393" s="2">
        <v>8</v>
      </c>
      <c r="AB393" s="2">
        <v>202635</v>
      </c>
      <c r="AC393" s="2">
        <v>237900</v>
      </c>
      <c r="AD393">
        <v>0</v>
      </c>
      <c r="AE393">
        <v>0</v>
      </c>
      <c r="AF393">
        <v>0</v>
      </c>
      <c r="AG393">
        <v>0</v>
      </c>
      <c r="AH393" s="2">
        <v>0</v>
      </c>
      <c r="AI393" s="2">
        <v>0</v>
      </c>
      <c r="AJ393" s="2">
        <v>0</v>
      </c>
      <c r="AK393">
        <v>0</v>
      </c>
      <c r="AL393" s="2">
        <v>0</v>
      </c>
      <c r="AM393" s="2">
        <v>0</v>
      </c>
      <c r="AN393">
        <v>381</v>
      </c>
      <c r="AO393" s="2">
        <v>7508391</v>
      </c>
      <c r="AP393" s="2">
        <v>11668000</v>
      </c>
      <c r="AQ393">
        <v>0</v>
      </c>
      <c r="AR393">
        <v>0</v>
      </c>
      <c r="AS393" s="2">
        <v>20000</v>
      </c>
      <c r="AT393" s="2">
        <v>72123</v>
      </c>
      <c r="AU393" s="2">
        <v>4974</v>
      </c>
      <c r="AV393" s="2">
        <v>97751583</v>
      </c>
      <c r="AW393" s="2">
        <v>153323400</v>
      </c>
      <c r="AX393">
        <v>0</v>
      </c>
      <c r="AY393" s="2">
        <v>0</v>
      </c>
      <c r="AZ393" s="2">
        <v>0</v>
      </c>
      <c r="BA393">
        <v>19</v>
      </c>
      <c r="BB393" s="2">
        <v>1157297</v>
      </c>
      <c r="BC393" s="2">
        <v>2099000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s="2">
        <v>21478785</v>
      </c>
      <c r="BN393" s="2">
        <v>38621000</v>
      </c>
      <c r="BO393" s="2">
        <v>29663606</v>
      </c>
      <c r="BP393" s="2">
        <v>50498900</v>
      </c>
      <c r="BQ393" s="2">
        <v>11113548</v>
      </c>
      <c r="BR393" s="2">
        <v>17213300</v>
      </c>
      <c r="BS393" s="2">
        <v>35408391</v>
      </c>
      <c r="BT393" s="2">
        <v>46888200</v>
      </c>
      <c r="BU393" s="3">
        <v>44411</v>
      </c>
      <c r="BV393" s="3">
        <v>44405</v>
      </c>
      <c r="BW393" s="3">
        <v>44412</v>
      </c>
      <c r="BX393">
        <v>4974</v>
      </c>
      <c r="BY393">
        <v>4974</v>
      </c>
      <c r="BZ393" t="s">
        <v>200</v>
      </c>
      <c r="CA393">
        <v>0</v>
      </c>
      <c r="CB393">
        <v>0</v>
      </c>
      <c r="CC393">
        <v>0</v>
      </c>
    </row>
    <row r="394" spans="1:81" x14ac:dyDescent="0.25">
      <c r="A394" t="s">
        <v>313</v>
      </c>
      <c r="B394" t="s">
        <v>314</v>
      </c>
      <c r="C394" t="s">
        <v>103</v>
      </c>
      <c r="D394" t="s">
        <v>315</v>
      </c>
      <c r="E394" t="s">
        <v>83</v>
      </c>
      <c r="F394" t="s">
        <v>84</v>
      </c>
      <c r="G394" t="s">
        <v>85</v>
      </c>
      <c r="H394" t="s">
        <v>86</v>
      </c>
      <c r="I394" t="s">
        <v>135</v>
      </c>
      <c r="J394" t="s">
        <v>199</v>
      </c>
      <c r="K394" t="s">
        <v>200</v>
      </c>
      <c r="L394" t="s">
        <v>99</v>
      </c>
      <c r="M394">
        <f t="shared" si="20"/>
        <v>11173</v>
      </c>
      <c r="N394" t="str">
        <f>VLOOKUP(M394,[1]data1!$G$2:$H$10,2,FALSE)</f>
        <v>M7C</v>
      </c>
      <c r="O394" t="s">
        <v>578</v>
      </c>
      <c r="P394" t="str">
        <f t="shared" si="18"/>
        <v>S068M7C</v>
      </c>
      <c r="Q394">
        <v>5200000</v>
      </c>
      <c r="R394">
        <v>200000</v>
      </c>
      <c r="S394">
        <f t="shared" si="19"/>
        <v>5400000</v>
      </c>
      <c r="T394" t="s">
        <v>316</v>
      </c>
      <c r="U394">
        <v>11173</v>
      </c>
      <c r="V394" s="2">
        <v>5695000</v>
      </c>
      <c r="W394" s="2">
        <v>6700000</v>
      </c>
      <c r="X394" s="2">
        <v>2920</v>
      </c>
      <c r="Y394" s="2">
        <v>119363004</v>
      </c>
      <c r="Z394" s="2">
        <v>167530000</v>
      </c>
      <c r="AA394">
        <v>19</v>
      </c>
      <c r="AB394" s="2">
        <v>1216274</v>
      </c>
      <c r="AC394" s="2">
        <v>1388500</v>
      </c>
      <c r="AD394">
        <v>0</v>
      </c>
      <c r="AE394" s="2">
        <v>0</v>
      </c>
      <c r="AF394" s="2">
        <v>0</v>
      </c>
      <c r="AG394" s="2">
        <v>0</v>
      </c>
      <c r="AH394">
        <v>0</v>
      </c>
      <c r="AI394" s="2">
        <v>0</v>
      </c>
      <c r="AJ394" s="2">
        <v>0</v>
      </c>
      <c r="AK394">
        <v>0</v>
      </c>
      <c r="AL394" s="2">
        <v>0</v>
      </c>
      <c r="AM394" s="2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 s="2">
        <v>46600</v>
      </c>
      <c r="AT394" s="2">
        <v>283440</v>
      </c>
      <c r="AU394" s="2">
        <v>2911</v>
      </c>
      <c r="AV394" s="2">
        <v>119085385</v>
      </c>
      <c r="AW394" s="2">
        <v>167093000</v>
      </c>
      <c r="AX394">
        <v>0</v>
      </c>
      <c r="AY394" s="2">
        <v>0</v>
      </c>
      <c r="AZ394" s="2">
        <v>0</v>
      </c>
      <c r="BA394">
        <v>0</v>
      </c>
      <c r="BB394">
        <v>0</v>
      </c>
      <c r="BC394">
        <v>0</v>
      </c>
      <c r="BD394">
        <v>0</v>
      </c>
      <c r="BE394" s="2">
        <v>0</v>
      </c>
      <c r="BF394" s="2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s="2">
        <v>49550797</v>
      </c>
      <c r="BN394" s="2">
        <v>70111500</v>
      </c>
      <c r="BO394" s="2">
        <v>8398190</v>
      </c>
      <c r="BP394" s="2">
        <v>10920000</v>
      </c>
      <c r="BQ394" s="2">
        <v>17048790</v>
      </c>
      <c r="BR394" s="2">
        <v>24778500</v>
      </c>
      <c r="BS394" s="2">
        <v>42292905</v>
      </c>
      <c r="BT394" s="2">
        <v>58097500</v>
      </c>
      <c r="BU394" s="3">
        <v>44411</v>
      </c>
      <c r="BV394" s="3">
        <v>44378</v>
      </c>
      <c r="BW394" s="3">
        <v>44412</v>
      </c>
      <c r="BX394">
        <v>2911</v>
      </c>
      <c r="BY394">
        <v>2911</v>
      </c>
      <c r="BZ394" t="s">
        <v>200</v>
      </c>
      <c r="CA394">
        <v>0</v>
      </c>
      <c r="CB394">
        <v>0</v>
      </c>
      <c r="CC394">
        <v>0</v>
      </c>
    </row>
    <row r="395" spans="1:81" x14ac:dyDescent="0.25">
      <c r="A395" t="s">
        <v>313</v>
      </c>
      <c r="B395" t="s">
        <v>314</v>
      </c>
      <c r="C395" t="s">
        <v>103</v>
      </c>
      <c r="D395" t="s">
        <v>315</v>
      </c>
      <c r="E395" t="s">
        <v>83</v>
      </c>
      <c r="F395" t="s">
        <v>84</v>
      </c>
      <c r="G395" t="s">
        <v>85</v>
      </c>
      <c r="H395" t="s">
        <v>86</v>
      </c>
      <c r="I395" t="s">
        <v>135</v>
      </c>
      <c r="J395" t="s">
        <v>199</v>
      </c>
      <c r="K395" t="s">
        <v>200</v>
      </c>
      <c r="L395" t="s">
        <v>99</v>
      </c>
      <c r="M395">
        <f t="shared" si="20"/>
        <v>11281</v>
      </c>
      <c r="N395" t="str">
        <f>VLOOKUP(M395,[1]data1!$G$2:$H$10,2,FALSE)</f>
        <v>M8A</v>
      </c>
      <c r="O395" t="s">
        <v>579</v>
      </c>
      <c r="P395" t="str">
        <f t="shared" si="18"/>
        <v>S068M8A</v>
      </c>
      <c r="Q395">
        <v>64100000</v>
      </c>
      <c r="R395">
        <v>0</v>
      </c>
      <c r="S395">
        <f t="shared" si="19"/>
        <v>64100000</v>
      </c>
      <c r="T395" t="s">
        <v>316</v>
      </c>
      <c r="U395">
        <v>11281</v>
      </c>
      <c r="V395" s="2">
        <v>70470000</v>
      </c>
      <c r="W395" s="2">
        <v>78300000</v>
      </c>
      <c r="X395" s="2">
        <v>49051</v>
      </c>
      <c r="Y395" s="2">
        <v>536795719</v>
      </c>
      <c r="Z395" s="2">
        <v>723834375</v>
      </c>
      <c r="AA395" s="2">
        <v>508</v>
      </c>
      <c r="AB395" s="2">
        <v>4921772</v>
      </c>
      <c r="AC395" s="2">
        <v>5666900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>
        <v>0</v>
      </c>
      <c r="AL395" s="2">
        <v>0</v>
      </c>
      <c r="AM395" s="2">
        <v>0</v>
      </c>
      <c r="AN395">
        <v>0</v>
      </c>
      <c r="AO395" s="2">
        <v>0</v>
      </c>
      <c r="AP395" s="2">
        <v>0</v>
      </c>
      <c r="AQ395">
        <v>0</v>
      </c>
      <c r="AR395">
        <v>0</v>
      </c>
      <c r="AS395" s="2">
        <v>257853</v>
      </c>
      <c r="AT395" s="2">
        <v>-195679</v>
      </c>
      <c r="AU395" s="2">
        <v>48825</v>
      </c>
      <c r="AV395" s="2">
        <v>534383615</v>
      </c>
      <c r="AW395" s="2">
        <v>720158125</v>
      </c>
      <c r="AX395">
        <v>0</v>
      </c>
      <c r="AY395" s="2">
        <v>0</v>
      </c>
      <c r="AZ395" s="2">
        <v>0</v>
      </c>
      <c r="BA395">
        <v>0</v>
      </c>
      <c r="BB395">
        <v>0</v>
      </c>
      <c r="BC395">
        <v>0</v>
      </c>
      <c r="BD395" s="2">
        <v>0</v>
      </c>
      <c r="BE395" s="2">
        <v>0</v>
      </c>
      <c r="BF395" s="2">
        <v>0</v>
      </c>
      <c r="BG395">
        <v>0</v>
      </c>
      <c r="BH395" s="2">
        <v>0</v>
      </c>
      <c r="BI395" s="2">
        <v>0</v>
      </c>
      <c r="BJ395">
        <v>0</v>
      </c>
      <c r="BK395" s="2">
        <v>55876</v>
      </c>
      <c r="BL395" s="2">
        <v>1314900</v>
      </c>
      <c r="BM395" s="2">
        <v>71399745</v>
      </c>
      <c r="BN395" s="2">
        <v>92477550</v>
      </c>
      <c r="BO395" s="2">
        <v>96585856</v>
      </c>
      <c r="BP395" s="2">
        <v>127808400</v>
      </c>
      <c r="BQ395" s="2">
        <v>42714049</v>
      </c>
      <c r="BR395" s="2">
        <v>57415600</v>
      </c>
      <c r="BS395" s="2">
        <v>311719757</v>
      </c>
      <c r="BT395" s="2">
        <v>426930675</v>
      </c>
      <c r="BU395" s="3">
        <v>44411</v>
      </c>
      <c r="BV395" s="3">
        <v>44410</v>
      </c>
      <c r="BW395" s="3">
        <v>44412</v>
      </c>
      <c r="BX395">
        <v>48825</v>
      </c>
      <c r="BY395">
        <v>48825</v>
      </c>
      <c r="BZ395" t="s">
        <v>200</v>
      </c>
      <c r="CA395">
        <v>0</v>
      </c>
      <c r="CB395">
        <v>0</v>
      </c>
      <c r="CC395">
        <v>0</v>
      </c>
    </row>
    <row r="396" spans="1:81" x14ac:dyDescent="0.25">
      <c r="A396" t="s">
        <v>313</v>
      </c>
      <c r="B396" t="s">
        <v>314</v>
      </c>
      <c r="C396" t="s">
        <v>103</v>
      </c>
      <c r="D396" t="s">
        <v>315</v>
      </c>
      <c r="E396" t="s">
        <v>83</v>
      </c>
      <c r="F396" t="s">
        <v>84</v>
      </c>
      <c r="G396" t="s">
        <v>85</v>
      </c>
      <c r="H396" t="s">
        <v>86</v>
      </c>
      <c r="I396" t="s">
        <v>135</v>
      </c>
      <c r="J396" t="s">
        <v>199</v>
      </c>
      <c r="K396" t="s">
        <v>200</v>
      </c>
      <c r="L396" t="s">
        <v>99</v>
      </c>
      <c r="M396">
        <f t="shared" si="20"/>
        <v>11282</v>
      </c>
      <c r="N396" t="str">
        <f>VLOOKUP(M396,[1]data1!$G$2:$H$10,2,FALSE)</f>
        <v>M8B</v>
      </c>
      <c r="O396" t="s">
        <v>579</v>
      </c>
      <c r="P396" t="str">
        <f t="shared" si="18"/>
        <v>S068M8B</v>
      </c>
      <c r="Q396">
        <v>89800000</v>
      </c>
      <c r="R396">
        <v>0</v>
      </c>
      <c r="S396">
        <f t="shared" si="19"/>
        <v>89800000</v>
      </c>
      <c r="T396" t="s">
        <v>316</v>
      </c>
      <c r="U396">
        <v>11282</v>
      </c>
      <c r="V396" s="2">
        <v>98820000</v>
      </c>
      <c r="W396" s="2">
        <v>109800000</v>
      </c>
      <c r="X396" s="2">
        <v>73343</v>
      </c>
      <c r="Y396" s="2">
        <v>531239107</v>
      </c>
      <c r="Z396" s="2">
        <v>691985650</v>
      </c>
      <c r="AA396" s="2">
        <v>1593</v>
      </c>
      <c r="AB396" s="2">
        <v>7955956</v>
      </c>
      <c r="AC396" s="2">
        <v>9090300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1652</v>
      </c>
      <c r="AL396" s="2">
        <v>5590747</v>
      </c>
      <c r="AM396" s="2">
        <v>7603800</v>
      </c>
      <c r="AN396" s="2">
        <v>0</v>
      </c>
      <c r="AO396" s="2">
        <v>0</v>
      </c>
      <c r="AP396" s="2">
        <v>0</v>
      </c>
      <c r="AQ396">
        <v>0</v>
      </c>
      <c r="AR396">
        <v>0</v>
      </c>
      <c r="AS396" s="2">
        <v>343115</v>
      </c>
      <c r="AT396" s="2">
        <v>-351717</v>
      </c>
      <c r="AU396" s="2">
        <v>70670</v>
      </c>
      <c r="AV396" s="2">
        <v>521874289</v>
      </c>
      <c r="AW396" s="2">
        <v>679867900</v>
      </c>
      <c r="AX396" s="2">
        <v>0</v>
      </c>
      <c r="AY396" s="2">
        <v>0</v>
      </c>
      <c r="AZ396" s="2">
        <v>0</v>
      </c>
      <c r="BA396">
        <v>283</v>
      </c>
      <c r="BB396" s="2">
        <v>2192505</v>
      </c>
      <c r="BC396" s="2">
        <v>2802900</v>
      </c>
      <c r="BD396" s="2">
        <v>0</v>
      </c>
      <c r="BE396" s="2">
        <v>0</v>
      </c>
      <c r="BF396" s="2">
        <v>0</v>
      </c>
      <c r="BG396">
        <v>0</v>
      </c>
      <c r="BH396" s="2">
        <v>0</v>
      </c>
      <c r="BI396" s="2">
        <v>0</v>
      </c>
      <c r="BJ396">
        <v>0</v>
      </c>
      <c r="BK396" s="2">
        <v>0</v>
      </c>
      <c r="BL396" s="2">
        <v>0</v>
      </c>
      <c r="BM396" s="2">
        <v>287208017</v>
      </c>
      <c r="BN396" s="2">
        <v>369227650</v>
      </c>
      <c r="BO396" s="2">
        <v>113402201</v>
      </c>
      <c r="BP396" s="2">
        <v>151323050</v>
      </c>
      <c r="BQ396" s="2">
        <v>39268937</v>
      </c>
      <c r="BR396" s="2">
        <v>53348800</v>
      </c>
      <c r="BS396" s="2">
        <v>80808371</v>
      </c>
      <c r="BT396" s="2">
        <v>104264300</v>
      </c>
      <c r="BU396" s="3">
        <v>44411</v>
      </c>
      <c r="BV396" s="3">
        <v>44408</v>
      </c>
      <c r="BW396" s="3">
        <v>44412</v>
      </c>
      <c r="BX396">
        <v>70670</v>
      </c>
      <c r="BY396">
        <v>70670</v>
      </c>
      <c r="BZ396" t="s">
        <v>200</v>
      </c>
      <c r="CA396">
        <v>0</v>
      </c>
      <c r="CB396">
        <v>0</v>
      </c>
      <c r="CC396">
        <v>0</v>
      </c>
    </row>
    <row r="397" spans="1:81" x14ac:dyDescent="0.25">
      <c r="A397" t="s">
        <v>313</v>
      </c>
      <c r="B397" t="s">
        <v>314</v>
      </c>
      <c r="C397" t="s">
        <v>103</v>
      </c>
      <c r="D397" t="s">
        <v>315</v>
      </c>
      <c r="E397" t="s">
        <v>83</v>
      </c>
      <c r="F397" t="s">
        <v>84</v>
      </c>
      <c r="G397" t="s">
        <v>85</v>
      </c>
      <c r="H397" t="s">
        <v>86</v>
      </c>
      <c r="I397" t="s">
        <v>135</v>
      </c>
      <c r="J397" t="s">
        <v>199</v>
      </c>
      <c r="K397" t="s">
        <v>200</v>
      </c>
      <c r="L397" t="s">
        <v>99</v>
      </c>
      <c r="M397">
        <f t="shared" si="20"/>
        <v>11283</v>
      </c>
      <c r="N397" t="str">
        <f>VLOOKUP(M397,[1]data1!$G$2:$H$10,2,FALSE)</f>
        <v>M8C</v>
      </c>
      <c r="O397" t="s">
        <v>579</v>
      </c>
      <c r="P397" t="str">
        <f t="shared" si="18"/>
        <v>S068M8C</v>
      </c>
      <c r="Q397">
        <v>59100000</v>
      </c>
      <c r="R397">
        <v>0</v>
      </c>
      <c r="S397">
        <f t="shared" si="19"/>
        <v>59100000</v>
      </c>
      <c r="T397" t="s">
        <v>316</v>
      </c>
      <c r="U397">
        <v>11283</v>
      </c>
      <c r="V397" s="2">
        <v>65007000</v>
      </c>
      <c r="W397" s="2">
        <v>69900000</v>
      </c>
      <c r="X397" s="2">
        <v>28277</v>
      </c>
      <c r="Y397" s="2">
        <v>262619718</v>
      </c>
      <c r="Z397" s="2">
        <v>286159500</v>
      </c>
      <c r="AA397" s="2">
        <v>484</v>
      </c>
      <c r="AB397" s="2">
        <v>2877739</v>
      </c>
      <c r="AC397" s="2">
        <v>3222250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42</v>
      </c>
      <c r="AL397" s="2">
        <v>137097</v>
      </c>
      <c r="AM397" s="2">
        <v>193000</v>
      </c>
      <c r="AN397">
        <v>0</v>
      </c>
      <c r="AO397" s="2">
        <v>0</v>
      </c>
      <c r="AP397" s="2">
        <v>0</v>
      </c>
      <c r="AQ397">
        <v>0</v>
      </c>
      <c r="AR397">
        <v>0</v>
      </c>
      <c r="AS397" s="2">
        <v>56035</v>
      </c>
      <c r="AT397" s="2">
        <v>-1232721</v>
      </c>
      <c r="AU397" s="2">
        <v>27959</v>
      </c>
      <c r="AV397" s="2">
        <v>260004004</v>
      </c>
      <c r="AW397" s="2">
        <v>281171050</v>
      </c>
      <c r="AX397" s="2">
        <v>0</v>
      </c>
      <c r="AY397" s="2">
        <v>0</v>
      </c>
      <c r="AZ397" s="2">
        <v>0</v>
      </c>
      <c r="BA397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>
        <v>0</v>
      </c>
      <c r="BH397" s="2">
        <v>0</v>
      </c>
      <c r="BI397" s="2">
        <v>0</v>
      </c>
      <c r="BJ397">
        <v>0</v>
      </c>
      <c r="BK397" s="2">
        <v>9157</v>
      </c>
      <c r="BL397" s="2">
        <v>3234950</v>
      </c>
      <c r="BM397" s="2">
        <v>122769826</v>
      </c>
      <c r="BN397" s="2">
        <v>108581750</v>
      </c>
      <c r="BO397" s="2">
        <v>33573339</v>
      </c>
      <c r="BP397" s="2">
        <v>42922950</v>
      </c>
      <c r="BQ397" s="2">
        <v>47899764</v>
      </c>
      <c r="BR397" s="2">
        <v>60192850</v>
      </c>
      <c r="BS397" s="2">
        <v>54000842</v>
      </c>
      <c r="BT397" s="2">
        <v>67222500</v>
      </c>
      <c r="BU397" s="3">
        <v>44411</v>
      </c>
      <c r="BV397" s="3">
        <v>44410</v>
      </c>
      <c r="BW397" s="3">
        <v>44412</v>
      </c>
      <c r="BX397">
        <v>27959</v>
      </c>
      <c r="BY397">
        <v>27959</v>
      </c>
      <c r="BZ397" t="s">
        <v>200</v>
      </c>
      <c r="CA397" s="2">
        <v>0</v>
      </c>
      <c r="CB397" s="2">
        <v>0</v>
      </c>
      <c r="CC397" s="2">
        <v>0</v>
      </c>
    </row>
    <row r="398" spans="1:81" x14ac:dyDescent="0.25">
      <c r="A398" t="s">
        <v>313</v>
      </c>
      <c r="B398" t="s">
        <v>314</v>
      </c>
      <c r="C398" t="s">
        <v>103</v>
      </c>
      <c r="D398" t="s">
        <v>315</v>
      </c>
      <c r="E398" t="s">
        <v>83</v>
      </c>
      <c r="F398" t="s">
        <v>84</v>
      </c>
      <c r="G398" t="s">
        <v>85</v>
      </c>
      <c r="H398" t="s">
        <v>86</v>
      </c>
      <c r="I398" t="s">
        <v>135</v>
      </c>
      <c r="J398" t="s">
        <v>199</v>
      </c>
      <c r="K398" t="s">
        <v>200</v>
      </c>
      <c r="L398" t="s">
        <v>99</v>
      </c>
      <c r="M398">
        <f t="shared" si="20"/>
        <v>11384</v>
      </c>
      <c r="N398" t="str">
        <f>VLOOKUP(M398,[1]data1!$G$2:$H$10,2,FALSE)</f>
        <v>M8D</v>
      </c>
      <c r="O398" t="s">
        <v>579</v>
      </c>
      <c r="P398" t="str">
        <f t="shared" si="18"/>
        <v>S068M8D</v>
      </c>
      <c r="Q398">
        <v>23600000</v>
      </c>
      <c r="R398">
        <v>0</v>
      </c>
      <c r="S398">
        <f t="shared" si="19"/>
        <v>23600000</v>
      </c>
      <c r="T398" t="s">
        <v>316</v>
      </c>
      <c r="U398">
        <v>11384</v>
      </c>
      <c r="V398" s="2">
        <v>25970000</v>
      </c>
      <c r="W398" s="2">
        <v>26500000</v>
      </c>
      <c r="X398" s="2">
        <v>3952</v>
      </c>
      <c r="Y398" s="2">
        <v>36786851</v>
      </c>
      <c r="Z398" s="2">
        <v>51101150</v>
      </c>
      <c r="AA398" s="2">
        <v>122</v>
      </c>
      <c r="AB398" s="2">
        <v>3781957</v>
      </c>
      <c r="AC398" s="2">
        <v>4000250</v>
      </c>
      <c r="AD398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>
        <v>0</v>
      </c>
      <c r="AL398" s="2">
        <v>0</v>
      </c>
      <c r="AM398" s="2">
        <v>0</v>
      </c>
      <c r="AN398">
        <v>0</v>
      </c>
      <c r="AO398" s="2">
        <v>0</v>
      </c>
      <c r="AP398" s="2">
        <v>0</v>
      </c>
      <c r="AQ398">
        <v>0</v>
      </c>
      <c r="AR398">
        <v>0</v>
      </c>
      <c r="AS398" s="2">
        <v>179873</v>
      </c>
      <c r="AT398" s="2">
        <v>9175</v>
      </c>
      <c r="AU398" s="2">
        <v>3856</v>
      </c>
      <c r="AV398" s="2">
        <v>33121817</v>
      </c>
      <c r="AW398" s="2">
        <v>47122350</v>
      </c>
      <c r="AX398">
        <v>0</v>
      </c>
      <c r="AY398" s="2">
        <v>0</v>
      </c>
      <c r="AZ398" s="2">
        <v>0</v>
      </c>
      <c r="BA398">
        <v>0</v>
      </c>
      <c r="BB398" s="2">
        <v>0</v>
      </c>
      <c r="BC398" s="2">
        <v>0</v>
      </c>
      <c r="BD398" s="2">
        <v>93</v>
      </c>
      <c r="BE398" s="2">
        <v>911637</v>
      </c>
      <c r="BF398" s="2">
        <v>1306000</v>
      </c>
      <c r="BG398">
        <v>0</v>
      </c>
      <c r="BH398" s="2">
        <v>0</v>
      </c>
      <c r="BI398" s="2">
        <v>0</v>
      </c>
      <c r="BJ398">
        <v>0</v>
      </c>
      <c r="BK398" s="2">
        <v>-37</v>
      </c>
      <c r="BL398" s="2">
        <v>133100</v>
      </c>
      <c r="BM398" s="2">
        <v>23898179</v>
      </c>
      <c r="BN398" s="2">
        <v>34532250</v>
      </c>
      <c r="BO398" s="2">
        <v>4148208</v>
      </c>
      <c r="BP398" s="2">
        <v>5378000</v>
      </c>
      <c r="BQ398" s="2">
        <v>1772172</v>
      </c>
      <c r="BR398" s="2">
        <v>2570000</v>
      </c>
      <c r="BS398" s="2">
        <v>3303258</v>
      </c>
      <c r="BT398" s="2">
        <v>4642100</v>
      </c>
      <c r="BU398" s="3">
        <v>44411</v>
      </c>
      <c r="BV398" s="3">
        <v>44410</v>
      </c>
      <c r="BW398" s="3">
        <v>44412</v>
      </c>
      <c r="BX398">
        <v>3856</v>
      </c>
      <c r="BY398">
        <v>3856</v>
      </c>
      <c r="BZ398" t="s">
        <v>200</v>
      </c>
      <c r="CA398">
        <v>0</v>
      </c>
      <c r="CB398" s="2">
        <v>0</v>
      </c>
      <c r="CC398" s="2">
        <v>0</v>
      </c>
    </row>
    <row r="399" spans="1:81" x14ac:dyDescent="0.25">
      <c r="A399" t="s">
        <v>317</v>
      </c>
      <c r="B399" t="s">
        <v>318</v>
      </c>
      <c r="C399" t="s">
        <v>81</v>
      </c>
      <c r="D399" t="s">
        <v>319</v>
      </c>
      <c r="E399" t="s">
        <v>93</v>
      </c>
      <c r="F399" t="s">
        <v>247</v>
      </c>
      <c r="G399" t="s">
        <v>320</v>
      </c>
      <c r="H399" t="s">
        <v>321</v>
      </c>
      <c r="I399" t="s">
        <v>322</v>
      </c>
      <c r="J399" t="s">
        <v>88</v>
      </c>
      <c r="K399" t="s">
        <v>88</v>
      </c>
      <c r="L399" t="s">
        <v>116</v>
      </c>
      <c r="M399">
        <f t="shared" si="20"/>
        <v>11161</v>
      </c>
      <c r="N399" t="str">
        <f>VLOOKUP(M399,[1]data1!$G$2:$H$10,2,FALSE)</f>
        <v>M6A</v>
      </c>
      <c r="O399" t="s">
        <v>578</v>
      </c>
      <c r="P399" t="str">
        <f t="shared" si="18"/>
        <v>S070M6A</v>
      </c>
      <c r="Q399">
        <v>0</v>
      </c>
      <c r="R399">
        <v>0</v>
      </c>
      <c r="S399">
        <f t="shared" si="19"/>
        <v>0</v>
      </c>
      <c r="T399" t="s">
        <v>319</v>
      </c>
      <c r="U399">
        <v>11161</v>
      </c>
      <c r="V399">
        <v>0</v>
      </c>
      <c r="W399">
        <v>0</v>
      </c>
      <c r="X399">
        <v>-31</v>
      </c>
      <c r="Y399" s="2">
        <v>-2961640</v>
      </c>
      <c r="Z399" s="2">
        <v>-5064000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-31</v>
      </c>
      <c r="AV399" s="2">
        <v>-2961640</v>
      </c>
      <c r="AW399" s="2">
        <v>-5064000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 s="2">
        <v>-2961640</v>
      </c>
      <c r="BT399" s="2">
        <v>-5064000</v>
      </c>
      <c r="BV399" s="3">
        <v>43425</v>
      </c>
      <c r="BW399" s="3">
        <v>44412</v>
      </c>
      <c r="BX399">
        <v>-31</v>
      </c>
      <c r="BY399">
        <v>-31</v>
      </c>
      <c r="BZ399" t="s">
        <v>88</v>
      </c>
      <c r="CA399">
        <v>0</v>
      </c>
      <c r="CB399">
        <v>0</v>
      </c>
      <c r="CC399">
        <v>0</v>
      </c>
    </row>
    <row r="400" spans="1:81" x14ac:dyDescent="0.25">
      <c r="A400" t="s">
        <v>317</v>
      </c>
      <c r="B400" t="s">
        <v>318</v>
      </c>
      <c r="C400" t="s">
        <v>81</v>
      </c>
      <c r="D400" t="s">
        <v>319</v>
      </c>
      <c r="E400" t="s">
        <v>93</v>
      </c>
      <c r="F400" t="s">
        <v>247</v>
      </c>
      <c r="G400" t="s">
        <v>320</v>
      </c>
      <c r="H400" t="s">
        <v>321</v>
      </c>
      <c r="I400" t="s">
        <v>322</v>
      </c>
      <c r="J400" t="s">
        <v>88</v>
      </c>
      <c r="K400" t="s">
        <v>88</v>
      </c>
      <c r="L400" t="s">
        <v>116</v>
      </c>
      <c r="M400">
        <f t="shared" si="20"/>
        <v>11162</v>
      </c>
      <c r="N400" t="str">
        <f>VLOOKUP(M400,[1]data1!$G$2:$H$10,2,FALSE)</f>
        <v>M6B</v>
      </c>
      <c r="O400" t="s">
        <v>578</v>
      </c>
      <c r="P400" t="str">
        <f t="shared" si="18"/>
        <v>S070M6B</v>
      </c>
      <c r="Q400">
        <v>0</v>
      </c>
      <c r="R400">
        <v>0</v>
      </c>
      <c r="S400">
        <f t="shared" si="19"/>
        <v>0</v>
      </c>
      <c r="T400" t="s">
        <v>319</v>
      </c>
      <c r="U400">
        <v>11162</v>
      </c>
      <c r="V400">
        <v>0</v>
      </c>
      <c r="W400">
        <v>0</v>
      </c>
      <c r="X400">
        <v>-346</v>
      </c>
      <c r="Y400" s="2">
        <v>-6612779</v>
      </c>
      <c r="Z400" s="2">
        <v>-9904539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-346</v>
      </c>
      <c r="AV400" s="2">
        <v>-6612779</v>
      </c>
      <c r="AW400" s="2">
        <v>-9904539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s="2">
        <v>-6612779</v>
      </c>
      <c r="BT400" s="2">
        <v>-9904539</v>
      </c>
      <c r="BV400" s="3">
        <v>43531</v>
      </c>
      <c r="BW400" s="3">
        <v>44412</v>
      </c>
      <c r="BX400">
        <v>-346</v>
      </c>
      <c r="BY400">
        <v>-346</v>
      </c>
      <c r="BZ400" t="s">
        <v>88</v>
      </c>
      <c r="CA400">
        <v>0</v>
      </c>
      <c r="CB400">
        <v>0</v>
      </c>
      <c r="CC400">
        <v>0</v>
      </c>
    </row>
    <row r="401" spans="1:81" x14ac:dyDescent="0.25">
      <c r="A401" t="s">
        <v>317</v>
      </c>
      <c r="B401" t="s">
        <v>318</v>
      </c>
      <c r="C401" t="s">
        <v>81</v>
      </c>
      <c r="D401" t="s">
        <v>319</v>
      </c>
      <c r="E401" t="s">
        <v>93</v>
      </c>
      <c r="F401" t="s">
        <v>247</v>
      </c>
      <c r="G401" t="s">
        <v>320</v>
      </c>
      <c r="H401" t="s">
        <v>321</v>
      </c>
      <c r="I401" t="s">
        <v>322</v>
      </c>
      <c r="J401" t="s">
        <v>88</v>
      </c>
      <c r="K401" t="s">
        <v>88</v>
      </c>
      <c r="L401" t="s">
        <v>116</v>
      </c>
      <c r="M401">
        <f t="shared" si="20"/>
        <v>11171</v>
      </c>
      <c r="N401" t="str">
        <f>VLOOKUP(M401,[1]data1!$G$2:$H$10,2,FALSE)</f>
        <v>M7A</v>
      </c>
      <c r="O401" t="s">
        <v>578</v>
      </c>
      <c r="P401" t="str">
        <f t="shared" si="18"/>
        <v>S070M7A</v>
      </c>
      <c r="Q401">
        <v>0</v>
      </c>
      <c r="R401">
        <v>0</v>
      </c>
      <c r="S401">
        <f t="shared" si="19"/>
        <v>0</v>
      </c>
      <c r="T401" t="s">
        <v>319</v>
      </c>
      <c r="U401">
        <v>11171</v>
      </c>
      <c r="V401">
        <v>0</v>
      </c>
      <c r="W401">
        <v>0</v>
      </c>
      <c r="X401">
        <v>-285</v>
      </c>
      <c r="Y401" s="2">
        <v>-17764493</v>
      </c>
      <c r="Z401" s="2">
        <v>-29381500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-285</v>
      </c>
      <c r="AV401" s="2">
        <v>-17764493</v>
      </c>
      <c r="AW401" s="2">
        <v>-29381500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 s="2">
        <v>-17764493</v>
      </c>
      <c r="BT401" s="2">
        <v>-29381500</v>
      </c>
      <c r="BV401" s="3">
        <v>43425</v>
      </c>
      <c r="BW401" s="3">
        <v>44412</v>
      </c>
      <c r="BX401">
        <v>-285</v>
      </c>
      <c r="BY401">
        <v>-285</v>
      </c>
      <c r="BZ401" t="s">
        <v>88</v>
      </c>
      <c r="CA401">
        <v>0</v>
      </c>
      <c r="CB401">
        <v>0</v>
      </c>
      <c r="CC401">
        <v>0</v>
      </c>
    </row>
    <row r="402" spans="1:81" x14ac:dyDescent="0.25">
      <c r="A402" t="s">
        <v>317</v>
      </c>
      <c r="B402" t="s">
        <v>318</v>
      </c>
      <c r="C402" t="s">
        <v>81</v>
      </c>
      <c r="D402" t="s">
        <v>319</v>
      </c>
      <c r="E402" t="s">
        <v>93</v>
      </c>
      <c r="F402" t="s">
        <v>247</v>
      </c>
      <c r="G402" t="s">
        <v>320</v>
      </c>
      <c r="H402" t="s">
        <v>321</v>
      </c>
      <c r="I402" t="s">
        <v>322</v>
      </c>
      <c r="J402" t="s">
        <v>88</v>
      </c>
      <c r="K402" t="s">
        <v>88</v>
      </c>
      <c r="L402" t="s">
        <v>116</v>
      </c>
      <c r="M402">
        <f t="shared" si="20"/>
        <v>11172</v>
      </c>
      <c r="N402" t="str">
        <f>VLOOKUP(M402,[1]data1!$G$2:$H$10,2,FALSE)</f>
        <v>M7B</v>
      </c>
      <c r="O402" t="s">
        <v>578</v>
      </c>
      <c r="P402" t="str">
        <f t="shared" si="18"/>
        <v>S070M7B</v>
      </c>
      <c r="Q402">
        <v>0</v>
      </c>
      <c r="R402">
        <v>0</v>
      </c>
      <c r="S402">
        <f t="shared" si="19"/>
        <v>0</v>
      </c>
      <c r="T402" t="s">
        <v>319</v>
      </c>
      <c r="U402">
        <v>11172</v>
      </c>
      <c r="V402">
        <v>0</v>
      </c>
      <c r="W402">
        <v>0</v>
      </c>
      <c r="X402" s="2">
        <v>-3390</v>
      </c>
      <c r="Y402" s="2">
        <v>-73671614</v>
      </c>
      <c r="Z402" s="2">
        <v>-107905100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 s="2">
        <v>-3390</v>
      </c>
      <c r="AV402" s="2">
        <v>-73671614</v>
      </c>
      <c r="AW402" s="2">
        <v>-107905100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 s="2">
        <v>-73671614</v>
      </c>
      <c r="BT402" s="2">
        <v>-107905100</v>
      </c>
      <c r="BV402" s="3">
        <v>43570</v>
      </c>
      <c r="BW402" s="3">
        <v>44412</v>
      </c>
      <c r="BX402">
        <v>-3390</v>
      </c>
      <c r="BY402">
        <v>-3390</v>
      </c>
      <c r="BZ402" t="s">
        <v>88</v>
      </c>
      <c r="CA402">
        <v>0</v>
      </c>
      <c r="CB402">
        <v>0</v>
      </c>
      <c r="CC402">
        <v>0</v>
      </c>
    </row>
    <row r="403" spans="1:81" x14ac:dyDescent="0.25">
      <c r="A403" t="s">
        <v>317</v>
      </c>
      <c r="B403" t="s">
        <v>318</v>
      </c>
      <c r="C403" t="s">
        <v>81</v>
      </c>
      <c r="D403" t="s">
        <v>319</v>
      </c>
      <c r="E403" t="s">
        <v>93</v>
      </c>
      <c r="F403" t="s">
        <v>247</v>
      </c>
      <c r="G403" t="s">
        <v>320</v>
      </c>
      <c r="H403" t="s">
        <v>321</v>
      </c>
      <c r="I403" t="s">
        <v>322</v>
      </c>
      <c r="J403" t="s">
        <v>88</v>
      </c>
      <c r="K403" t="s">
        <v>88</v>
      </c>
      <c r="L403" t="s">
        <v>116</v>
      </c>
      <c r="M403">
        <f t="shared" si="20"/>
        <v>11173</v>
      </c>
      <c r="N403" t="str">
        <f>VLOOKUP(M403,[1]data1!$G$2:$H$10,2,FALSE)</f>
        <v>M7C</v>
      </c>
      <c r="O403" t="s">
        <v>578</v>
      </c>
      <c r="P403" t="str">
        <f t="shared" si="18"/>
        <v>S070M7C</v>
      </c>
      <c r="Q403">
        <v>0</v>
      </c>
      <c r="R403">
        <v>0</v>
      </c>
      <c r="S403">
        <f t="shared" si="19"/>
        <v>0</v>
      </c>
      <c r="T403" t="s">
        <v>319</v>
      </c>
      <c r="U403">
        <v>11173</v>
      </c>
      <c r="V403">
        <v>0</v>
      </c>
      <c r="W403">
        <v>0</v>
      </c>
      <c r="X403">
        <v>-27</v>
      </c>
      <c r="Y403" s="2">
        <v>-279700</v>
      </c>
      <c r="Z403" s="2">
        <v>-435000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-27</v>
      </c>
      <c r="AV403" s="2">
        <v>-279700</v>
      </c>
      <c r="AW403" s="2">
        <v>-435000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 s="2">
        <v>-279700</v>
      </c>
      <c r="BT403" s="2">
        <v>-435000</v>
      </c>
      <c r="BV403" s="3">
        <v>43407</v>
      </c>
      <c r="BW403" s="3">
        <v>44412</v>
      </c>
      <c r="BX403">
        <v>-27</v>
      </c>
      <c r="BY403">
        <v>-27</v>
      </c>
      <c r="BZ403" t="s">
        <v>88</v>
      </c>
      <c r="CA403">
        <v>0</v>
      </c>
      <c r="CB403">
        <v>0</v>
      </c>
      <c r="CC403">
        <v>0</v>
      </c>
    </row>
    <row r="404" spans="1:81" x14ac:dyDescent="0.25">
      <c r="A404" t="s">
        <v>317</v>
      </c>
      <c r="B404" t="s">
        <v>318</v>
      </c>
      <c r="C404" t="s">
        <v>81</v>
      </c>
      <c r="D404" t="s">
        <v>319</v>
      </c>
      <c r="E404" t="s">
        <v>93</v>
      </c>
      <c r="F404" t="s">
        <v>247</v>
      </c>
      <c r="G404" t="s">
        <v>320</v>
      </c>
      <c r="H404" t="s">
        <v>321</v>
      </c>
      <c r="I404" t="s">
        <v>322</v>
      </c>
      <c r="J404" t="s">
        <v>88</v>
      </c>
      <c r="K404" t="s">
        <v>88</v>
      </c>
      <c r="L404" t="s">
        <v>116</v>
      </c>
      <c r="M404">
        <f t="shared" si="20"/>
        <v>11282</v>
      </c>
      <c r="N404" t="str">
        <f>VLOOKUP(M404,[1]data1!$G$2:$H$10,2,FALSE)</f>
        <v>M8B</v>
      </c>
      <c r="O404" t="s">
        <v>579</v>
      </c>
      <c r="P404" t="str">
        <f t="shared" si="18"/>
        <v>S070M8B</v>
      </c>
      <c r="Q404">
        <v>0</v>
      </c>
      <c r="R404">
        <v>0</v>
      </c>
      <c r="S404">
        <f t="shared" si="19"/>
        <v>0</v>
      </c>
      <c r="T404" t="s">
        <v>319</v>
      </c>
      <c r="U404">
        <v>11282</v>
      </c>
      <c r="V404">
        <v>0</v>
      </c>
      <c r="W404">
        <v>0</v>
      </c>
      <c r="X404">
        <v>-24</v>
      </c>
      <c r="Y404" s="2">
        <v>-100000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-24</v>
      </c>
      <c r="AV404" s="2">
        <v>-100000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s="2">
        <v>-100000</v>
      </c>
      <c r="BT404">
        <v>0</v>
      </c>
      <c r="BV404" s="3">
        <v>43116</v>
      </c>
      <c r="BW404" s="3">
        <v>44412</v>
      </c>
      <c r="BX404">
        <v>-24</v>
      </c>
      <c r="BY404">
        <v>-24</v>
      </c>
      <c r="BZ404" t="s">
        <v>88</v>
      </c>
      <c r="CA404">
        <v>0</v>
      </c>
      <c r="CB404">
        <v>0</v>
      </c>
      <c r="CC404">
        <v>0</v>
      </c>
    </row>
    <row r="405" spans="1:81" x14ac:dyDescent="0.25">
      <c r="A405" t="s">
        <v>317</v>
      </c>
      <c r="B405" t="s">
        <v>318</v>
      </c>
      <c r="C405" t="s">
        <v>81</v>
      </c>
      <c r="D405" t="s">
        <v>319</v>
      </c>
      <c r="E405" t="s">
        <v>93</v>
      </c>
      <c r="F405" t="s">
        <v>247</v>
      </c>
      <c r="G405" t="s">
        <v>320</v>
      </c>
      <c r="H405" t="s">
        <v>321</v>
      </c>
      <c r="I405" t="s">
        <v>322</v>
      </c>
      <c r="J405" t="s">
        <v>88</v>
      </c>
      <c r="K405" t="s">
        <v>88</v>
      </c>
      <c r="L405" t="s">
        <v>116</v>
      </c>
      <c r="M405">
        <f t="shared" si="20"/>
        <v>11384</v>
      </c>
      <c r="N405" t="str">
        <f>VLOOKUP(M405,[1]data1!$G$2:$H$10,2,FALSE)</f>
        <v>M8D</v>
      </c>
      <c r="O405" t="s">
        <v>579</v>
      </c>
      <c r="P405" t="str">
        <f t="shared" si="18"/>
        <v>S070M8D</v>
      </c>
      <c r="Q405">
        <v>0</v>
      </c>
      <c r="R405">
        <v>0</v>
      </c>
      <c r="S405">
        <f t="shared" si="19"/>
        <v>0</v>
      </c>
      <c r="T405" t="s">
        <v>319</v>
      </c>
      <c r="U405">
        <v>11384</v>
      </c>
      <c r="V405">
        <v>0</v>
      </c>
      <c r="W405">
        <v>0</v>
      </c>
      <c r="X405">
        <v>-30</v>
      </c>
      <c r="Y405" s="2">
        <v>-604350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-30</v>
      </c>
      <c r="AV405" s="2">
        <v>-604350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 s="2">
        <v>-604350</v>
      </c>
      <c r="BT405">
        <v>0</v>
      </c>
      <c r="BV405" s="3">
        <v>43369</v>
      </c>
      <c r="BW405" s="3">
        <v>44412</v>
      </c>
      <c r="BX405">
        <v>-30</v>
      </c>
      <c r="BY405">
        <v>-30</v>
      </c>
      <c r="BZ405" t="s">
        <v>88</v>
      </c>
      <c r="CA405">
        <v>0</v>
      </c>
      <c r="CB405">
        <v>0</v>
      </c>
      <c r="CC405">
        <v>0</v>
      </c>
    </row>
    <row r="406" spans="1:81" x14ac:dyDescent="0.25">
      <c r="A406" t="s">
        <v>323</v>
      </c>
      <c r="B406" t="s">
        <v>324</v>
      </c>
      <c r="C406" t="s">
        <v>81</v>
      </c>
      <c r="D406" t="s">
        <v>325</v>
      </c>
      <c r="E406" t="s">
        <v>83</v>
      </c>
      <c r="F406" t="s">
        <v>84</v>
      </c>
      <c r="G406" t="s">
        <v>85</v>
      </c>
      <c r="H406" t="s">
        <v>86</v>
      </c>
      <c r="I406" t="s">
        <v>135</v>
      </c>
      <c r="J406" t="s">
        <v>114</v>
      </c>
      <c r="K406" t="s">
        <v>136</v>
      </c>
      <c r="L406" t="s">
        <v>99</v>
      </c>
      <c r="M406">
        <f t="shared" si="20"/>
        <v>11161</v>
      </c>
      <c r="N406" t="str">
        <f>VLOOKUP(M406,[1]data1!$G$2:$H$10,2,FALSE)</f>
        <v>M6A</v>
      </c>
      <c r="O406" t="s">
        <v>578</v>
      </c>
      <c r="P406" t="str">
        <f t="shared" si="18"/>
        <v>S071M6A</v>
      </c>
      <c r="Q406">
        <v>8900000</v>
      </c>
      <c r="R406">
        <v>2900000</v>
      </c>
      <c r="S406">
        <f t="shared" si="19"/>
        <v>11800000</v>
      </c>
      <c r="T406" t="s">
        <v>326</v>
      </c>
      <c r="U406">
        <v>11161</v>
      </c>
      <c r="V406" s="2">
        <v>9800000</v>
      </c>
      <c r="W406" s="2">
        <v>14000000</v>
      </c>
      <c r="X406" s="2">
        <v>3901</v>
      </c>
      <c r="Y406" s="2">
        <v>119761651</v>
      </c>
      <c r="Z406" s="2">
        <v>191060799</v>
      </c>
      <c r="AA406" s="2">
        <v>0</v>
      </c>
      <c r="AB406" s="2">
        <v>0</v>
      </c>
      <c r="AC406" s="2">
        <v>0</v>
      </c>
      <c r="AD406">
        <v>0</v>
      </c>
      <c r="AE406">
        <v>0</v>
      </c>
      <c r="AF406">
        <v>0</v>
      </c>
      <c r="AG406">
        <v>0</v>
      </c>
      <c r="AH406" s="2">
        <v>0</v>
      </c>
      <c r="AI406" s="2">
        <v>0</v>
      </c>
      <c r="AJ406" s="2">
        <v>0</v>
      </c>
      <c r="AK406">
        <v>0</v>
      </c>
      <c r="AL406" s="2">
        <v>0</v>
      </c>
      <c r="AM406" s="2">
        <v>0</v>
      </c>
      <c r="AN406">
        <v>0</v>
      </c>
      <c r="AO406" s="2">
        <v>0</v>
      </c>
      <c r="AP406" s="2">
        <v>0</v>
      </c>
      <c r="AQ406">
        <v>0</v>
      </c>
      <c r="AR406">
        <v>0</v>
      </c>
      <c r="AS406" s="2">
        <v>0</v>
      </c>
      <c r="AT406" s="2">
        <v>0</v>
      </c>
      <c r="AU406" s="2">
        <v>3901</v>
      </c>
      <c r="AV406" s="2">
        <v>119761651</v>
      </c>
      <c r="AW406" s="2">
        <v>191060799</v>
      </c>
      <c r="AX406">
        <v>0</v>
      </c>
      <c r="AY406" s="2">
        <v>0</v>
      </c>
      <c r="AZ406" s="2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 s="2">
        <v>0</v>
      </c>
      <c r="BI406" s="2">
        <v>0</v>
      </c>
      <c r="BJ406">
        <v>0</v>
      </c>
      <c r="BK406" s="2">
        <v>0</v>
      </c>
      <c r="BL406" s="2">
        <v>0</v>
      </c>
      <c r="BM406" s="2">
        <v>22289060</v>
      </c>
      <c r="BN406" s="2">
        <v>36014900</v>
      </c>
      <c r="BO406" s="2">
        <v>19735388</v>
      </c>
      <c r="BP406" s="2">
        <v>31701400</v>
      </c>
      <c r="BQ406" s="2">
        <v>9125079</v>
      </c>
      <c r="BR406" s="2">
        <v>15231300</v>
      </c>
      <c r="BS406" s="2">
        <v>66743543</v>
      </c>
      <c r="BT406" s="2">
        <v>105253199</v>
      </c>
      <c r="BU406" s="3">
        <v>44392</v>
      </c>
      <c r="BV406" s="3">
        <v>44390</v>
      </c>
      <c r="BW406" s="3">
        <v>44412</v>
      </c>
      <c r="BX406">
        <v>3901</v>
      </c>
      <c r="BY406">
        <v>3901</v>
      </c>
      <c r="BZ406" t="s">
        <v>136</v>
      </c>
      <c r="CA406">
        <v>0</v>
      </c>
      <c r="CB406">
        <v>0</v>
      </c>
      <c r="CC406">
        <v>0</v>
      </c>
    </row>
    <row r="407" spans="1:81" x14ac:dyDescent="0.25">
      <c r="A407" t="s">
        <v>323</v>
      </c>
      <c r="B407" t="s">
        <v>324</v>
      </c>
      <c r="C407" t="s">
        <v>81</v>
      </c>
      <c r="D407" t="s">
        <v>325</v>
      </c>
      <c r="E407" t="s">
        <v>83</v>
      </c>
      <c r="F407" t="s">
        <v>84</v>
      </c>
      <c r="G407" t="s">
        <v>85</v>
      </c>
      <c r="H407" t="s">
        <v>86</v>
      </c>
      <c r="I407" t="s">
        <v>135</v>
      </c>
      <c r="J407" t="s">
        <v>114</v>
      </c>
      <c r="K407" t="s">
        <v>136</v>
      </c>
      <c r="L407" t="s">
        <v>99</v>
      </c>
      <c r="M407">
        <f t="shared" si="20"/>
        <v>11162</v>
      </c>
      <c r="N407" t="str">
        <f>VLOOKUP(M407,[1]data1!$G$2:$H$10,2,FALSE)</f>
        <v>M6B</v>
      </c>
      <c r="O407" t="s">
        <v>578</v>
      </c>
      <c r="P407" t="str">
        <f t="shared" si="18"/>
        <v>S071M6B</v>
      </c>
      <c r="Q407">
        <v>3100000</v>
      </c>
      <c r="R407">
        <v>9500000</v>
      </c>
      <c r="S407">
        <f t="shared" si="19"/>
        <v>12600000</v>
      </c>
      <c r="T407" t="s">
        <v>326</v>
      </c>
      <c r="U407">
        <v>11162</v>
      </c>
      <c r="V407" s="2">
        <v>3430000</v>
      </c>
      <c r="W407" s="2">
        <v>4900000</v>
      </c>
      <c r="X407" s="2">
        <v>6594</v>
      </c>
      <c r="Y407" s="2">
        <v>100414159</v>
      </c>
      <c r="Z407" s="2">
        <v>134887400</v>
      </c>
      <c r="AA407" s="2">
        <v>0</v>
      </c>
      <c r="AB407" s="2">
        <v>0</v>
      </c>
      <c r="AC407" s="2">
        <v>0</v>
      </c>
      <c r="AD407">
        <v>0</v>
      </c>
      <c r="AE407">
        <v>0</v>
      </c>
      <c r="AF407">
        <v>0</v>
      </c>
      <c r="AG407">
        <v>0</v>
      </c>
      <c r="AH407" s="2">
        <v>0</v>
      </c>
      <c r="AI407" s="2">
        <v>0</v>
      </c>
      <c r="AJ407" s="2">
        <v>0</v>
      </c>
      <c r="AK407">
        <v>0</v>
      </c>
      <c r="AL407" s="2">
        <v>0</v>
      </c>
      <c r="AM407" s="2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 s="2">
        <v>0</v>
      </c>
      <c r="AT407" s="2">
        <v>0</v>
      </c>
      <c r="AU407" s="2">
        <v>6594</v>
      </c>
      <c r="AV407" s="2">
        <v>100414159</v>
      </c>
      <c r="AW407" s="2">
        <v>134887400</v>
      </c>
      <c r="AX407">
        <v>0</v>
      </c>
      <c r="AY407" s="2">
        <v>0</v>
      </c>
      <c r="AZ407" s="2">
        <v>0</v>
      </c>
      <c r="BA407">
        <v>0</v>
      </c>
      <c r="BB407" s="2">
        <v>0</v>
      </c>
      <c r="BC407" s="2">
        <v>0</v>
      </c>
      <c r="BD407">
        <v>0</v>
      </c>
      <c r="BE407">
        <v>0</v>
      </c>
      <c r="BF407">
        <v>0</v>
      </c>
      <c r="BG407">
        <v>0</v>
      </c>
      <c r="BH407" s="2">
        <v>0</v>
      </c>
      <c r="BI407" s="2">
        <v>0</v>
      </c>
      <c r="BJ407">
        <v>0</v>
      </c>
      <c r="BK407" s="2">
        <v>0</v>
      </c>
      <c r="BL407" s="2">
        <v>0</v>
      </c>
      <c r="BM407" s="2">
        <v>9665168</v>
      </c>
      <c r="BN407" s="2">
        <v>13841300</v>
      </c>
      <c r="BO407" s="2">
        <v>28160812</v>
      </c>
      <c r="BP407" s="2">
        <v>49228100</v>
      </c>
      <c r="BQ407" s="2">
        <v>3492337</v>
      </c>
      <c r="BR407" s="2">
        <v>6369300</v>
      </c>
      <c r="BS407" s="2">
        <v>58134309</v>
      </c>
      <c r="BT407" s="2">
        <v>64454700</v>
      </c>
      <c r="BU407" s="3">
        <v>44388</v>
      </c>
      <c r="BV407" s="3">
        <v>44385</v>
      </c>
      <c r="BW407" s="3">
        <v>44412</v>
      </c>
      <c r="BX407">
        <v>6594</v>
      </c>
      <c r="BY407">
        <v>6594</v>
      </c>
      <c r="BZ407" t="s">
        <v>136</v>
      </c>
      <c r="CA407">
        <v>0</v>
      </c>
      <c r="CB407" s="2">
        <v>0</v>
      </c>
      <c r="CC407" s="2">
        <v>0</v>
      </c>
    </row>
    <row r="408" spans="1:81" x14ac:dyDescent="0.25">
      <c r="A408" t="s">
        <v>323</v>
      </c>
      <c r="B408" t="s">
        <v>324</v>
      </c>
      <c r="C408" t="s">
        <v>81</v>
      </c>
      <c r="D408" t="s">
        <v>325</v>
      </c>
      <c r="E408" t="s">
        <v>83</v>
      </c>
      <c r="F408" t="s">
        <v>84</v>
      </c>
      <c r="G408" t="s">
        <v>85</v>
      </c>
      <c r="H408" t="s">
        <v>86</v>
      </c>
      <c r="I408" t="s">
        <v>135</v>
      </c>
      <c r="J408" t="s">
        <v>114</v>
      </c>
      <c r="K408" t="s">
        <v>136</v>
      </c>
      <c r="L408" t="s">
        <v>99</v>
      </c>
      <c r="M408">
        <f t="shared" si="20"/>
        <v>11171</v>
      </c>
      <c r="N408" t="str">
        <f>VLOOKUP(M408,[1]data1!$G$2:$H$10,2,FALSE)</f>
        <v>M7A</v>
      </c>
      <c r="O408" t="s">
        <v>578</v>
      </c>
      <c r="P408" t="str">
        <f t="shared" si="18"/>
        <v>S071M7A</v>
      </c>
      <c r="Q408">
        <v>13000000</v>
      </c>
      <c r="R408">
        <v>6000000</v>
      </c>
      <c r="S408">
        <f t="shared" si="19"/>
        <v>19000000</v>
      </c>
      <c r="T408" t="s">
        <v>326</v>
      </c>
      <c r="U408">
        <v>11171</v>
      </c>
      <c r="V408" s="2">
        <v>14325000</v>
      </c>
      <c r="W408" s="2">
        <v>19100000</v>
      </c>
      <c r="X408" s="2">
        <v>5022</v>
      </c>
      <c r="Y408" s="2">
        <v>152137831</v>
      </c>
      <c r="Z408" s="2">
        <v>246823700</v>
      </c>
      <c r="AA408" s="2">
        <v>0</v>
      </c>
      <c r="AB408" s="2">
        <v>0</v>
      </c>
      <c r="AC408" s="2">
        <v>0</v>
      </c>
      <c r="AD408">
        <v>0</v>
      </c>
      <c r="AE408">
        <v>0</v>
      </c>
      <c r="AF408">
        <v>0</v>
      </c>
      <c r="AG408">
        <v>0</v>
      </c>
      <c r="AH408" s="2">
        <v>0</v>
      </c>
      <c r="AI408" s="2">
        <v>0</v>
      </c>
      <c r="AJ408" s="2">
        <v>0</v>
      </c>
      <c r="AK408">
        <v>0</v>
      </c>
      <c r="AL408" s="2">
        <v>0</v>
      </c>
      <c r="AM408" s="2">
        <v>0</v>
      </c>
      <c r="AN408">
        <v>0</v>
      </c>
      <c r="AO408" s="2">
        <v>0</v>
      </c>
      <c r="AP408" s="2">
        <v>0</v>
      </c>
      <c r="AQ408">
        <v>0</v>
      </c>
      <c r="AR408">
        <v>0</v>
      </c>
      <c r="AS408" s="2">
        <v>0</v>
      </c>
      <c r="AT408" s="2">
        <v>0</v>
      </c>
      <c r="AU408" s="2">
        <v>5022</v>
      </c>
      <c r="AV408" s="2">
        <v>152137831</v>
      </c>
      <c r="AW408" s="2">
        <v>246823700</v>
      </c>
      <c r="AX408">
        <v>0</v>
      </c>
      <c r="AY408" s="2">
        <v>0</v>
      </c>
      <c r="AZ408" s="2">
        <v>0</v>
      </c>
      <c r="BA408">
        <v>176</v>
      </c>
      <c r="BB408" s="2">
        <v>5859479</v>
      </c>
      <c r="BC408" s="2">
        <v>10520000</v>
      </c>
      <c r="BD408">
        <v>0</v>
      </c>
      <c r="BE408">
        <v>0</v>
      </c>
      <c r="BF408">
        <v>0</v>
      </c>
      <c r="BG408">
        <v>0</v>
      </c>
      <c r="BH408" s="2">
        <v>0</v>
      </c>
      <c r="BI408" s="2">
        <v>0</v>
      </c>
      <c r="BJ408">
        <v>0</v>
      </c>
      <c r="BK408" s="2">
        <v>0</v>
      </c>
      <c r="BL408" s="2">
        <v>0</v>
      </c>
      <c r="BM408" s="2">
        <v>90912762</v>
      </c>
      <c r="BN408" s="2">
        <v>144400900</v>
      </c>
      <c r="BO408" s="2">
        <v>16559616</v>
      </c>
      <c r="BP408" s="2">
        <v>28238700</v>
      </c>
      <c r="BQ408" s="2">
        <v>6615650</v>
      </c>
      <c r="BR408" s="2">
        <v>11319500</v>
      </c>
      <c r="BS408" s="2">
        <v>38049803</v>
      </c>
      <c r="BT408" s="2">
        <v>62864600</v>
      </c>
      <c r="BU408" s="3">
        <v>44392</v>
      </c>
      <c r="BV408" s="3">
        <v>44385</v>
      </c>
      <c r="BW408" s="3">
        <v>44412</v>
      </c>
      <c r="BX408">
        <v>5022</v>
      </c>
      <c r="BY408">
        <v>5022</v>
      </c>
      <c r="BZ408" t="s">
        <v>136</v>
      </c>
      <c r="CA408">
        <v>0</v>
      </c>
      <c r="CB408" s="2">
        <v>0</v>
      </c>
      <c r="CC408" s="2">
        <v>0</v>
      </c>
    </row>
    <row r="409" spans="1:81" x14ac:dyDescent="0.25">
      <c r="A409" t="s">
        <v>323</v>
      </c>
      <c r="B409" t="s">
        <v>324</v>
      </c>
      <c r="C409" t="s">
        <v>81</v>
      </c>
      <c r="D409" t="s">
        <v>325</v>
      </c>
      <c r="E409" t="s">
        <v>83</v>
      </c>
      <c r="F409" t="s">
        <v>84</v>
      </c>
      <c r="G409" t="s">
        <v>85</v>
      </c>
      <c r="H409" t="s">
        <v>86</v>
      </c>
      <c r="I409" t="s">
        <v>135</v>
      </c>
      <c r="J409" t="s">
        <v>114</v>
      </c>
      <c r="K409" t="s">
        <v>136</v>
      </c>
      <c r="L409" t="s">
        <v>99</v>
      </c>
      <c r="M409">
        <f t="shared" si="20"/>
        <v>11172</v>
      </c>
      <c r="N409" t="str">
        <f>VLOOKUP(M409,[1]data1!$G$2:$H$10,2,FALSE)</f>
        <v>M7B</v>
      </c>
      <c r="O409" t="s">
        <v>578</v>
      </c>
      <c r="P409" t="str">
        <f t="shared" si="18"/>
        <v>S071M7B</v>
      </c>
      <c r="Q409">
        <v>19300000</v>
      </c>
      <c r="R409">
        <v>1200000</v>
      </c>
      <c r="S409">
        <f t="shared" si="19"/>
        <v>20500000</v>
      </c>
      <c r="T409" t="s">
        <v>326</v>
      </c>
      <c r="U409">
        <v>11172</v>
      </c>
      <c r="V409" s="2">
        <v>21252000</v>
      </c>
      <c r="W409" s="2">
        <v>27600000</v>
      </c>
      <c r="X409" s="2">
        <v>7161</v>
      </c>
      <c r="Y409" s="2">
        <v>149868995</v>
      </c>
      <c r="Z409" s="2">
        <v>231134500</v>
      </c>
      <c r="AA409" s="2">
        <v>0</v>
      </c>
      <c r="AB409" s="2">
        <v>0</v>
      </c>
      <c r="AC409" s="2">
        <v>0</v>
      </c>
      <c r="AD409">
        <v>0</v>
      </c>
      <c r="AE409">
        <v>0</v>
      </c>
      <c r="AF409">
        <v>0</v>
      </c>
      <c r="AG409">
        <v>0</v>
      </c>
      <c r="AH409" s="2">
        <v>0</v>
      </c>
      <c r="AI409" s="2">
        <v>0</v>
      </c>
      <c r="AJ409" s="2">
        <v>0</v>
      </c>
      <c r="AK409">
        <v>0</v>
      </c>
      <c r="AL409" s="2">
        <v>0</v>
      </c>
      <c r="AM409" s="2">
        <v>0</v>
      </c>
      <c r="AN409">
        <v>0</v>
      </c>
      <c r="AO409" s="2">
        <v>0</v>
      </c>
      <c r="AP409" s="2">
        <v>0</v>
      </c>
      <c r="AQ409">
        <v>0</v>
      </c>
      <c r="AR409">
        <v>0</v>
      </c>
      <c r="AS409" s="2">
        <v>0</v>
      </c>
      <c r="AT409" s="2">
        <v>0</v>
      </c>
      <c r="AU409" s="2">
        <v>7161</v>
      </c>
      <c r="AV409" s="2">
        <v>149868995</v>
      </c>
      <c r="AW409" s="2">
        <v>231134500</v>
      </c>
      <c r="AX409">
        <v>0</v>
      </c>
      <c r="AY409" s="2">
        <v>0</v>
      </c>
      <c r="AZ409" s="2">
        <v>0</v>
      </c>
      <c r="BA409">
        <v>530</v>
      </c>
      <c r="BB409" s="2">
        <v>10943120</v>
      </c>
      <c r="BC409" s="2">
        <v>17634000</v>
      </c>
      <c r="BD409">
        <v>0</v>
      </c>
      <c r="BE409">
        <v>0</v>
      </c>
      <c r="BF409">
        <v>0</v>
      </c>
      <c r="BG409">
        <v>0</v>
      </c>
      <c r="BH409" s="2">
        <v>0</v>
      </c>
      <c r="BI409" s="2">
        <v>0</v>
      </c>
      <c r="BJ409">
        <v>0</v>
      </c>
      <c r="BK409" s="2">
        <v>0</v>
      </c>
      <c r="BL409" s="2">
        <v>0</v>
      </c>
      <c r="BM409" s="2">
        <v>25683793</v>
      </c>
      <c r="BN409" s="2">
        <v>46758700</v>
      </c>
      <c r="BO409" s="2">
        <v>40879561</v>
      </c>
      <c r="BP409" s="2">
        <v>67350000</v>
      </c>
      <c r="BQ409" s="2">
        <v>16591576</v>
      </c>
      <c r="BR409" s="2">
        <v>25876200</v>
      </c>
      <c r="BS409" s="2">
        <v>66155994</v>
      </c>
      <c r="BT409" s="2">
        <v>90397600</v>
      </c>
      <c r="BU409" s="3">
        <v>44392</v>
      </c>
      <c r="BV409" s="3">
        <v>44385</v>
      </c>
      <c r="BW409" s="3">
        <v>44412</v>
      </c>
      <c r="BX409">
        <v>7161</v>
      </c>
      <c r="BY409">
        <v>7161</v>
      </c>
      <c r="BZ409" t="s">
        <v>136</v>
      </c>
      <c r="CA409">
        <v>0</v>
      </c>
      <c r="CB409" s="2">
        <v>0</v>
      </c>
      <c r="CC409" s="2">
        <v>0</v>
      </c>
    </row>
    <row r="410" spans="1:81" x14ac:dyDescent="0.25">
      <c r="A410" t="s">
        <v>323</v>
      </c>
      <c r="B410" t="s">
        <v>324</v>
      </c>
      <c r="C410" t="s">
        <v>81</v>
      </c>
      <c r="D410" t="s">
        <v>325</v>
      </c>
      <c r="E410" t="s">
        <v>83</v>
      </c>
      <c r="F410" t="s">
        <v>84</v>
      </c>
      <c r="G410" t="s">
        <v>85</v>
      </c>
      <c r="H410" t="s">
        <v>86</v>
      </c>
      <c r="I410" t="s">
        <v>135</v>
      </c>
      <c r="J410" t="s">
        <v>114</v>
      </c>
      <c r="K410" t="s">
        <v>136</v>
      </c>
      <c r="L410" t="s">
        <v>99</v>
      </c>
      <c r="M410">
        <f t="shared" si="20"/>
        <v>11173</v>
      </c>
      <c r="N410" t="str">
        <f>VLOOKUP(M410,[1]data1!$G$2:$H$10,2,FALSE)</f>
        <v>M7C</v>
      </c>
      <c r="O410" t="s">
        <v>578</v>
      </c>
      <c r="P410" t="str">
        <f t="shared" si="18"/>
        <v>S071M7C</v>
      </c>
      <c r="Q410">
        <v>18000000</v>
      </c>
      <c r="R410">
        <v>0</v>
      </c>
      <c r="S410">
        <f t="shared" si="19"/>
        <v>18000000</v>
      </c>
      <c r="T410" t="s">
        <v>326</v>
      </c>
      <c r="U410">
        <v>11173</v>
      </c>
      <c r="V410" s="2">
        <v>19805000</v>
      </c>
      <c r="W410" s="2">
        <v>23300000</v>
      </c>
      <c r="X410" s="2">
        <v>4997</v>
      </c>
      <c r="Y410" s="2">
        <v>167038425</v>
      </c>
      <c r="Z410" s="2">
        <v>229956700</v>
      </c>
      <c r="AA410" s="2">
        <v>0</v>
      </c>
      <c r="AB410" s="2">
        <v>0</v>
      </c>
      <c r="AC410" s="2">
        <v>0</v>
      </c>
      <c r="AD410">
        <v>0</v>
      </c>
      <c r="AE410" s="2">
        <v>0</v>
      </c>
      <c r="AF410" s="2">
        <v>0</v>
      </c>
      <c r="AG410" s="2">
        <v>0</v>
      </c>
      <c r="AH410">
        <v>0</v>
      </c>
      <c r="AI410" s="2">
        <v>0</v>
      </c>
      <c r="AJ410" s="2">
        <v>0</v>
      </c>
      <c r="AK410">
        <v>0</v>
      </c>
      <c r="AL410" s="2">
        <v>0</v>
      </c>
      <c r="AM410" s="2">
        <v>0</v>
      </c>
      <c r="AN410">
        <v>0</v>
      </c>
      <c r="AO410" s="2">
        <v>0</v>
      </c>
      <c r="AP410" s="2">
        <v>0</v>
      </c>
      <c r="AQ410">
        <v>0</v>
      </c>
      <c r="AR410">
        <v>0</v>
      </c>
      <c r="AS410" s="2">
        <v>0</v>
      </c>
      <c r="AT410" s="2">
        <v>0</v>
      </c>
      <c r="AU410" s="2">
        <v>4997</v>
      </c>
      <c r="AV410" s="2">
        <v>167038425</v>
      </c>
      <c r="AW410" s="2">
        <v>229956700</v>
      </c>
      <c r="AX410">
        <v>0</v>
      </c>
      <c r="AY410">
        <v>0</v>
      </c>
      <c r="AZ410">
        <v>0</v>
      </c>
      <c r="BA410">
        <v>0</v>
      </c>
      <c r="BB410" s="2">
        <v>0</v>
      </c>
      <c r="BC410" s="2">
        <v>0</v>
      </c>
      <c r="BD410">
        <v>0</v>
      </c>
      <c r="BE410" s="2">
        <v>0</v>
      </c>
      <c r="BF410" s="2">
        <v>0</v>
      </c>
      <c r="BG410">
        <v>0</v>
      </c>
      <c r="BH410" s="2">
        <v>0</v>
      </c>
      <c r="BI410" s="2">
        <v>0</v>
      </c>
      <c r="BJ410">
        <v>0</v>
      </c>
      <c r="BK410" s="2">
        <v>0</v>
      </c>
      <c r="BL410" s="2">
        <v>0</v>
      </c>
      <c r="BM410" s="2">
        <v>52897600</v>
      </c>
      <c r="BN410" s="2">
        <v>73863000</v>
      </c>
      <c r="BO410" s="2">
        <v>11193976</v>
      </c>
      <c r="BP410" s="2">
        <v>16671000</v>
      </c>
      <c r="BQ410" s="2">
        <v>25633940</v>
      </c>
      <c r="BR410" s="2">
        <v>36443000</v>
      </c>
      <c r="BS410" s="2">
        <v>77280386</v>
      </c>
      <c r="BT410" s="2">
        <v>102932200</v>
      </c>
      <c r="BU410" s="3">
        <v>44392</v>
      </c>
      <c r="BV410" s="3">
        <v>44383</v>
      </c>
      <c r="BW410" s="3">
        <v>44412</v>
      </c>
      <c r="BX410">
        <v>4997</v>
      </c>
      <c r="BY410">
        <v>4997</v>
      </c>
      <c r="BZ410" t="s">
        <v>136</v>
      </c>
      <c r="CA410">
        <v>0</v>
      </c>
      <c r="CB410" s="2">
        <v>0</v>
      </c>
      <c r="CC410" s="2">
        <v>0</v>
      </c>
    </row>
    <row r="411" spans="1:81" x14ac:dyDescent="0.25">
      <c r="A411" t="s">
        <v>323</v>
      </c>
      <c r="B411" t="s">
        <v>324</v>
      </c>
      <c r="C411" t="s">
        <v>81</v>
      </c>
      <c r="D411" t="s">
        <v>325</v>
      </c>
      <c r="E411" t="s">
        <v>83</v>
      </c>
      <c r="F411" t="s">
        <v>84</v>
      </c>
      <c r="G411" t="s">
        <v>85</v>
      </c>
      <c r="H411" t="s">
        <v>86</v>
      </c>
      <c r="I411" t="s">
        <v>135</v>
      </c>
      <c r="J411" t="s">
        <v>114</v>
      </c>
      <c r="K411" t="s">
        <v>136</v>
      </c>
      <c r="L411" t="s">
        <v>99</v>
      </c>
      <c r="M411">
        <f t="shared" si="20"/>
        <v>11281</v>
      </c>
      <c r="N411" t="str">
        <f>VLOOKUP(M411,[1]data1!$G$2:$H$10,2,FALSE)</f>
        <v>M8A</v>
      </c>
      <c r="O411" t="s">
        <v>579</v>
      </c>
      <c r="P411" t="str">
        <f t="shared" si="18"/>
        <v>S071M8A</v>
      </c>
      <c r="Q411">
        <v>168100000</v>
      </c>
      <c r="R411">
        <v>0</v>
      </c>
      <c r="S411">
        <f t="shared" si="19"/>
        <v>168100000</v>
      </c>
      <c r="T411" t="s">
        <v>326</v>
      </c>
      <c r="U411">
        <v>11281</v>
      </c>
      <c r="V411" s="2">
        <v>184950000</v>
      </c>
      <c r="W411" s="2">
        <v>205500000</v>
      </c>
      <c r="X411" s="2">
        <v>59971</v>
      </c>
      <c r="Y411" s="2">
        <v>775182227</v>
      </c>
      <c r="Z411" s="2">
        <v>1036456950</v>
      </c>
      <c r="AA411" s="2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>
        <v>0</v>
      </c>
      <c r="AL411" s="2">
        <v>0</v>
      </c>
      <c r="AM411" s="2">
        <v>0</v>
      </c>
      <c r="AN411">
        <v>0</v>
      </c>
      <c r="AO411" s="2">
        <v>0</v>
      </c>
      <c r="AP411" s="2">
        <v>0</v>
      </c>
      <c r="AQ411">
        <v>0</v>
      </c>
      <c r="AR411">
        <v>0</v>
      </c>
      <c r="AS411" s="2">
        <v>0</v>
      </c>
      <c r="AT411" s="2">
        <v>0</v>
      </c>
      <c r="AU411" s="2">
        <v>59971</v>
      </c>
      <c r="AV411" s="2">
        <v>775182227</v>
      </c>
      <c r="AW411" s="2">
        <v>1036456950</v>
      </c>
      <c r="AX411">
        <v>0</v>
      </c>
      <c r="AY411" s="2">
        <v>0</v>
      </c>
      <c r="AZ411" s="2">
        <v>0</v>
      </c>
      <c r="BA411" s="2">
        <v>170</v>
      </c>
      <c r="BB411" s="2">
        <v>3365309</v>
      </c>
      <c r="BC411" s="2">
        <v>4675200</v>
      </c>
      <c r="BD411" s="2">
        <v>0</v>
      </c>
      <c r="BE411" s="2">
        <v>0</v>
      </c>
      <c r="BF411" s="2">
        <v>0</v>
      </c>
      <c r="BG411">
        <v>0</v>
      </c>
      <c r="BH411" s="2">
        <v>0</v>
      </c>
      <c r="BI411" s="2">
        <v>0</v>
      </c>
      <c r="BJ411">
        <v>0</v>
      </c>
      <c r="BK411" s="2">
        <v>0</v>
      </c>
      <c r="BL411" s="2">
        <v>0</v>
      </c>
      <c r="BM411" s="2">
        <v>458585314</v>
      </c>
      <c r="BN411" s="2">
        <v>611333525</v>
      </c>
      <c r="BO411" s="2">
        <v>68418658</v>
      </c>
      <c r="BP411" s="2">
        <v>91221250</v>
      </c>
      <c r="BQ411" s="2">
        <v>60953150</v>
      </c>
      <c r="BR411" s="2">
        <v>81663900</v>
      </c>
      <c r="BS411" s="2">
        <v>183997891</v>
      </c>
      <c r="BT411" s="2">
        <v>247988475</v>
      </c>
      <c r="BU411" s="3">
        <v>44398</v>
      </c>
      <c r="BV411" s="3">
        <v>44393</v>
      </c>
      <c r="BW411" s="3">
        <v>44412</v>
      </c>
      <c r="BX411">
        <v>59971</v>
      </c>
      <c r="BY411">
        <v>59951</v>
      </c>
      <c r="BZ411" t="s">
        <v>136</v>
      </c>
      <c r="CA411" s="2">
        <v>0</v>
      </c>
      <c r="CB411" s="2">
        <v>0</v>
      </c>
      <c r="CC411" s="2">
        <v>0</v>
      </c>
    </row>
    <row r="412" spans="1:81" x14ac:dyDescent="0.25">
      <c r="A412" t="s">
        <v>323</v>
      </c>
      <c r="B412" t="s">
        <v>324</v>
      </c>
      <c r="C412" t="s">
        <v>81</v>
      </c>
      <c r="D412" t="s">
        <v>325</v>
      </c>
      <c r="E412" t="s">
        <v>83</v>
      </c>
      <c r="F412" t="s">
        <v>84</v>
      </c>
      <c r="G412" t="s">
        <v>85</v>
      </c>
      <c r="H412" t="s">
        <v>86</v>
      </c>
      <c r="I412" t="s">
        <v>135</v>
      </c>
      <c r="J412" t="s">
        <v>114</v>
      </c>
      <c r="K412" t="s">
        <v>136</v>
      </c>
      <c r="L412" t="s">
        <v>99</v>
      </c>
      <c r="M412">
        <f t="shared" si="20"/>
        <v>11282</v>
      </c>
      <c r="N412" t="str">
        <f>VLOOKUP(M412,[1]data1!$G$2:$H$10,2,FALSE)</f>
        <v>M8B</v>
      </c>
      <c r="O412" t="s">
        <v>579</v>
      </c>
      <c r="P412" t="str">
        <f t="shared" si="18"/>
        <v>S071M8B</v>
      </c>
      <c r="Q412">
        <v>187600000</v>
      </c>
      <c r="R412">
        <v>0</v>
      </c>
      <c r="S412">
        <f t="shared" si="19"/>
        <v>187600000</v>
      </c>
      <c r="T412" t="s">
        <v>326</v>
      </c>
      <c r="U412">
        <v>11282</v>
      </c>
      <c r="V412" s="2">
        <v>206370000</v>
      </c>
      <c r="W412" s="2">
        <v>229300000</v>
      </c>
      <c r="X412" s="2">
        <v>75303</v>
      </c>
      <c r="Y412" s="2">
        <v>506946701</v>
      </c>
      <c r="Z412" s="2">
        <v>680061750</v>
      </c>
      <c r="AA412" s="2">
        <v>814</v>
      </c>
      <c r="AB412" s="2">
        <v>2418454</v>
      </c>
      <c r="AC412" s="2">
        <v>2867500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</v>
      </c>
      <c r="AL412" s="2">
        <v>0</v>
      </c>
      <c r="AM412" s="2">
        <v>0</v>
      </c>
      <c r="AN412" s="2">
        <v>0</v>
      </c>
      <c r="AO412" s="2">
        <v>0</v>
      </c>
      <c r="AP412" s="2">
        <v>0</v>
      </c>
      <c r="AQ412">
        <v>0</v>
      </c>
      <c r="AR412">
        <v>0</v>
      </c>
      <c r="AS412" s="2">
        <v>207200</v>
      </c>
      <c r="AT412" s="2">
        <v>-71404</v>
      </c>
      <c r="AU412" s="2">
        <v>74489</v>
      </c>
      <c r="AV412" s="2">
        <v>504568938</v>
      </c>
      <c r="AW412" s="2">
        <v>677194250</v>
      </c>
      <c r="AX412" s="2">
        <v>0</v>
      </c>
      <c r="AY412" s="2">
        <v>0</v>
      </c>
      <c r="AZ412" s="2">
        <v>0</v>
      </c>
      <c r="BA412" s="2">
        <v>143</v>
      </c>
      <c r="BB412" s="2">
        <v>1951916</v>
      </c>
      <c r="BC412" s="2">
        <v>2854400</v>
      </c>
      <c r="BD412" s="2">
        <v>0</v>
      </c>
      <c r="BE412" s="2">
        <v>0</v>
      </c>
      <c r="BF412" s="2">
        <v>0</v>
      </c>
      <c r="BG412">
        <v>0</v>
      </c>
      <c r="BH412" s="2">
        <v>0</v>
      </c>
      <c r="BI412" s="2">
        <v>0</v>
      </c>
      <c r="BJ412">
        <v>0</v>
      </c>
      <c r="BK412" s="2">
        <v>0</v>
      </c>
      <c r="BL412" s="2">
        <v>0</v>
      </c>
      <c r="BM412" s="2">
        <v>359695162</v>
      </c>
      <c r="BN412" s="2">
        <v>477077150</v>
      </c>
      <c r="BO412" s="2">
        <v>87341076</v>
      </c>
      <c r="BP412" s="2">
        <v>121214400</v>
      </c>
      <c r="BQ412" s="2">
        <v>15516303</v>
      </c>
      <c r="BR412" s="2">
        <v>21452350</v>
      </c>
      <c r="BS412" s="2">
        <v>41773905</v>
      </c>
      <c r="BT412" s="2">
        <v>57128650</v>
      </c>
      <c r="BU412" s="3">
        <v>44411</v>
      </c>
      <c r="BV412" s="3">
        <v>44393</v>
      </c>
      <c r="BW412" s="3">
        <v>44412</v>
      </c>
      <c r="BX412">
        <v>74489</v>
      </c>
      <c r="BY412">
        <v>74194</v>
      </c>
      <c r="BZ412" t="s">
        <v>136</v>
      </c>
      <c r="CA412" s="2">
        <v>0</v>
      </c>
      <c r="CB412" s="2">
        <v>0</v>
      </c>
      <c r="CC412" s="2">
        <v>0</v>
      </c>
    </row>
    <row r="413" spans="1:81" x14ac:dyDescent="0.25">
      <c r="A413" t="s">
        <v>323</v>
      </c>
      <c r="B413" t="s">
        <v>324</v>
      </c>
      <c r="C413" t="s">
        <v>81</v>
      </c>
      <c r="D413" t="s">
        <v>325</v>
      </c>
      <c r="E413" t="s">
        <v>83</v>
      </c>
      <c r="F413" t="s">
        <v>84</v>
      </c>
      <c r="G413" t="s">
        <v>85</v>
      </c>
      <c r="H413" t="s">
        <v>86</v>
      </c>
      <c r="I413" t="s">
        <v>135</v>
      </c>
      <c r="J413" t="s">
        <v>114</v>
      </c>
      <c r="K413" t="s">
        <v>136</v>
      </c>
      <c r="L413" t="s">
        <v>99</v>
      </c>
      <c r="M413">
        <f t="shared" si="20"/>
        <v>11283</v>
      </c>
      <c r="N413" t="str">
        <f>VLOOKUP(M413,[1]data1!$G$2:$H$10,2,FALSE)</f>
        <v>M8C</v>
      </c>
      <c r="O413" t="s">
        <v>579</v>
      </c>
      <c r="P413" t="str">
        <f t="shared" si="18"/>
        <v>S071M8C</v>
      </c>
      <c r="Q413">
        <v>77000000</v>
      </c>
      <c r="R413">
        <v>0</v>
      </c>
      <c r="S413">
        <f t="shared" si="19"/>
        <v>77000000</v>
      </c>
      <c r="T413" t="s">
        <v>326</v>
      </c>
      <c r="U413">
        <v>11283</v>
      </c>
      <c r="V413" s="2">
        <v>84723000</v>
      </c>
      <c r="W413" s="2">
        <v>91100000</v>
      </c>
      <c r="X413" s="2">
        <v>33091</v>
      </c>
      <c r="Y413" s="2">
        <v>335879210</v>
      </c>
      <c r="Z413" s="2">
        <v>427698800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>
        <v>0</v>
      </c>
      <c r="AL413" s="2">
        <v>0</v>
      </c>
      <c r="AM413" s="2">
        <v>0</v>
      </c>
      <c r="AN413">
        <v>0</v>
      </c>
      <c r="AO413" s="2">
        <v>0</v>
      </c>
      <c r="AP413" s="2">
        <v>0</v>
      </c>
      <c r="AQ413">
        <v>0</v>
      </c>
      <c r="AR413">
        <v>0</v>
      </c>
      <c r="AS413" s="2">
        <v>0</v>
      </c>
      <c r="AT413" s="2">
        <v>0</v>
      </c>
      <c r="AU413" s="2">
        <v>33091</v>
      </c>
      <c r="AV413" s="2">
        <v>335879210</v>
      </c>
      <c r="AW413" s="2">
        <v>427698800</v>
      </c>
      <c r="AX413" s="2">
        <v>0</v>
      </c>
      <c r="AY413" s="2">
        <v>0</v>
      </c>
      <c r="AZ413" s="2">
        <v>0</v>
      </c>
      <c r="BA413" s="2">
        <v>144</v>
      </c>
      <c r="BB413" s="2">
        <v>1680422</v>
      </c>
      <c r="BC413" s="2">
        <v>1992000</v>
      </c>
      <c r="BD413" s="2">
        <v>0</v>
      </c>
      <c r="BE413" s="2">
        <v>0</v>
      </c>
      <c r="BF413" s="2">
        <v>0</v>
      </c>
      <c r="BG413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206010649</v>
      </c>
      <c r="BN413" s="2">
        <v>263976925</v>
      </c>
      <c r="BO413" s="2">
        <v>45827928</v>
      </c>
      <c r="BP413" s="2">
        <v>57885675</v>
      </c>
      <c r="BQ413" s="2">
        <v>28588999</v>
      </c>
      <c r="BR413" s="2">
        <v>36006350</v>
      </c>
      <c r="BS413" s="2">
        <v>54626037</v>
      </c>
      <c r="BT413" s="2">
        <v>68755750</v>
      </c>
      <c r="BU413" s="3">
        <v>44398</v>
      </c>
      <c r="BV413" s="3">
        <v>44393</v>
      </c>
      <c r="BW413" s="3">
        <v>44412</v>
      </c>
      <c r="BX413">
        <v>33091</v>
      </c>
      <c r="BY413">
        <v>33012</v>
      </c>
      <c r="BZ413" t="s">
        <v>136</v>
      </c>
      <c r="CA413" s="2">
        <v>0</v>
      </c>
      <c r="CB413" s="2">
        <v>0</v>
      </c>
      <c r="CC413" s="2">
        <v>0</v>
      </c>
    </row>
    <row r="414" spans="1:81" x14ac:dyDescent="0.25">
      <c r="A414" t="s">
        <v>323</v>
      </c>
      <c r="B414" t="s">
        <v>324</v>
      </c>
      <c r="C414" t="s">
        <v>81</v>
      </c>
      <c r="D414" t="s">
        <v>325</v>
      </c>
      <c r="E414" t="s">
        <v>83</v>
      </c>
      <c r="F414" t="s">
        <v>84</v>
      </c>
      <c r="G414" t="s">
        <v>85</v>
      </c>
      <c r="H414" t="s">
        <v>86</v>
      </c>
      <c r="I414" t="s">
        <v>135</v>
      </c>
      <c r="J414" t="s">
        <v>114</v>
      </c>
      <c r="K414" t="s">
        <v>136</v>
      </c>
      <c r="L414" t="s">
        <v>99</v>
      </c>
      <c r="M414">
        <f t="shared" si="20"/>
        <v>11384</v>
      </c>
      <c r="N414" t="str">
        <f>VLOOKUP(M414,[1]data1!$G$2:$H$10,2,FALSE)</f>
        <v>M8D</v>
      </c>
      <c r="O414" t="s">
        <v>579</v>
      </c>
      <c r="P414" t="str">
        <f t="shared" si="18"/>
        <v>S071M8D</v>
      </c>
      <c r="Q414">
        <v>187100000</v>
      </c>
      <c r="R414">
        <v>500000</v>
      </c>
      <c r="S414">
        <f t="shared" si="19"/>
        <v>187600000</v>
      </c>
      <c r="T414" t="s">
        <v>326</v>
      </c>
      <c r="U414">
        <v>11384</v>
      </c>
      <c r="V414" s="2">
        <v>205800000</v>
      </c>
      <c r="W414" s="2">
        <v>210000000</v>
      </c>
      <c r="X414" s="2">
        <v>10653</v>
      </c>
      <c r="Y414" s="2">
        <v>166728720</v>
      </c>
      <c r="Z414" s="2">
        <v>214387500</v>
      </c>
      <c r="AA414" s="2">
        <v>74</v>
      </c>
      <c r="AB414" s="2">
        <v>4218000</v>
      </c>
      <c r="AC414" s="2">
        <v>4358600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>
        <v>0</v>
      </c>
      <c r="AL414" s="2">
        <v>0</v>
      </c>
      <c r="AM414" s="2">
        <v>0</v>
      </c>
      <c r="AN414">
        <v>90</v>
      </c>
      <c r="AO414" s="2">
        <v>2346960</v>
      </c>
      <c r="AP414" s="2">
        <v>3295400</v>
      </c>
      <c r="AQ414">
        <v>0</v>
      </c>
      <c r="AR414">
        <v>0</v>
      </c>
      <c r="AS414" s="2">
        <v>140600</v>
      </c>
      <c r="AT414" s="2">
        <v>441627</v>
      </c>
      <c r="AU414" s="2">
        <v>10489</v>
      </c>
      <c r="AV414" s="2">
        <v>160242732</v>
      </c>
      <c r="AW414" s="2">
        <v>206733500</v>
      </c>
      <c r="AX414" s="2">
        <v>0</v>
      </c>
      <c r="AY414" s="2">
        <v>0</v>
      </c>
      <c r="AZ414" s="2">
        <v>0</v>
      </c>
      <c r="BA414">
        <v>0</v>
      </c>
      <c r="BB414" s="2">
        <v>0</v>
      </c>
      <c r="BC414" s="2">
        <v>0</v>
      </c>
      <c r="BD414" s="2">
        <v>117</v>
      </c>
      <c r="BE414" s="2">
        <v>1170996</v>
      </c>
      <c r="BF414" s="2">
        <v>1669500</v>
      </c>
      <c r="BG414" s="2">
        <v>0</v>
      </c>
      <c r="BH414" s="2">
        <v>0</v>
      </c>
      <c r="BI414" s="2">
        <v>0</v>
      </c>
      <c r="BJ414">
        <v>0</v>
      </c>
      <c r="BK414" s="2">
        <v>0</v>
      </c>
      <c r="BL414" s="2">
        <v>0</v>
      </c>
      <c r="BM414" s="2">
        <v>149755930</v>
      </c>
      <c r="BN414" s="2">
        <v>192168950</v>
      </c>
      <c r="BO414" s="2">
        <v>3653918</v>
      </c>
      <c r="BP414" s="2">
        <v>5929950</v>
      </c>
      <c r="BQ414" s="2">
        <v>1218107</v>
      </c>
      <c r="BR414" s="2">
        <v>1424900</v>
      </c>
      <c r="BS414" s="2">
        <v>5614777</v>
      </c>
      <c r="BT414" s="2">
        <v>7209700</v>
      </c>
      <c r="BU414" s="3">
        <v>44411</v>
      </c>
      <c r="BV414" s="3">
        <v>44393</v>
      </c>
      <c r="BW414" s="3">
        <v>44412</v>
      </c>
      <c r="BX414">
        <v>10489</v>
      </c>
      <c r="BY414">
        <v>8090</v>
      </c>
      <c r="BZ414" t="s">
        <v>136</v>
      </c>
      <c r="CA414">
        <v>0</v>
      </c>
      <c r="CB414" s="2">
        <v>0</v>
      </c>
      <c r="CC414" s="2">
        <v>0</v>
      </c>
    </row>
    <row r="415" spans="1:81" x14ac:dyDescent="0.25">
      <c r="A415" t="s">
        <v>327</v>
      </c>
      <c r="B415" t="s">
        <v>328</v>
      </c>
      <c r="C415" t="s">
        <v>81</v>
      </c>
      <c r="D415" t="s">
        <v>329</v>
      </c>
      <c r="E415" t="s">
        <v>93</v>
      </c>
      <c r="F415" t="s">
        <v>247</v>
      </c>
      <c r="G415" t="s">
        <v>320</v>
      </c>
      <c r="H415" t="s">
        <v>330</v>
      </c>
      <c r="I415" t="s">
        <v>331</v>
      </c>
      <c r="J415" t="s">
        <v>88</v>
      </c>
      <c r="K415" t="s">
        <v>88</v>
      </c>
      <c r="L415" t="s">
        <v>116</v>
      </c>
      <c r="M415">
        <f t="shared" si="20"/>
        <v>11161</v>
      </c>
      <c r="N415" t="str">
        <f>VLOOKUP(M415,[1]data1!$G$2:$H$10,2,FALSE)</f>
        <v>M6A</v>
      </c>
      <c r="O415" t="s">
        <v>578</v>
      </c>
      <c r="P415" t="str">
        <f t="shared" si="18"/>
        <v>S073M6A</v>
      </c>
      <c r="Q415">
        <v>0</v>
      </c>
      <c r="R415">
        <v>0</v>
      </c>
      <c r="S415">
        <f t="shared" si="19"/>
        <v>0</v>
      </c>
      <c r="T415" t="s">
        <v>329</v>
      </c>
      <c r="U415">
        <v>11161</v>
      </c>
      <c r="V415">
        <v>0</v>
      </c>
      <c r="W415">
        <v>0</v>
      </c>
      <c r="X415">
        <v>-36</v>
      </c>
      <c r="Y415" s="2">
        <v>-997565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-36</v>
      </c>
      <c r="AV415" s="2">
        <v>-997565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 s="2">
        <v>-997565</v>
      </c>
      <c r="BT415">
        <v>0</v>
      </c>
      <c r="BV415" s="3">
        <v>43347</v>
      </c>
      <c r="BW415" s="3">
        <v>44412</v>
      </c>
      <c r="BX415">
        <v>-36</v>
      </c>
      <c r="BY415">
        <v>-36</v>
      </c>
      <c r="BZ415" t="s">
        <v>88</v>
      </c>
      <c r="CA415">
        <v>0</v>
      </c>
      <c r="CB415">
        <v>0</v>
      </c>
      <c r="CC415">
        <v>0</v>
      </c>
    </row>
    <row r="416" spans="1:81" x14ac:dyDescent="0.25">
      <c r="A416" t="s">
        <v>327</v>
      </c>
      <c r="B416" t="s">
        <v>328</v>
      </c>
      <c r="C416" t="s">
        <v>81</v>
      </c>
      <c r="D416" t="s">
        <v>329</v>
      </c>
      <c r="E416" t="s">
        <v>93</v>
      </c>
      <c r="F416" t="s">
        <v>247</v>
      </c>
      <c r="G416" t="s">
        <v>320</v>
      </c>
      <c r="H416" t="s">
        <v>330</v>
      </c>
      <c r="I416" t="s">
        <v>331</v>
      </c>
      <c r="J416" t="s">
        <v>88</v>
      </c>
      <c r="K416" t="s">
        <v>88</v>
      </c>
      <c r="L416" t="s">
        <v>116</v>
      </c>
      <c r="M416">
        <f t="shared" si="20"/>
        <v>11162</v>
      </c>
      <c r="N416" t="str">
        <f>VLOOKUP(M416,[1]data1!$G$2:$H$10,2,FALSE)</f>
        <v>M6B</v>
      </c>
      <c r="O416" t="s">
        <v>578</v>
      </c>
      <c r="P416" t="str">
        <f t="shared" si="18"/>
        <v>S073M6B</v>
      </c>
      <c r="Q416">
        <v>0</v>
      </c>
      <c r="R416">
        <v>0</v>
      </c>
      <c r="S416">
        <f t="shared" si="19"/>
        <v>0</v>
      </c>
      <c r="T416" t="s">
        <v>329</v>
      </c>
      <c r="U416">
        <v>11162</v>
      </c>
      <c r="V416">
        <v>0</v>
      </c>
      <c r="W416">
        <v>0</v>
      </c>
      <c r="X416">
        <v>-54</v>
      </c>
      <c r="Y416" s="2">
        <v>-471591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-54</v>
      </c>
      <c r="AV416" s="2">
        <v>-471591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 s="2">
        <v>-471591</v>
      </c>
      <c r="BT416">
        <v>0</v>
      </c>
      <c r="BV416" s="3">
        <v>43347</v>
      </c>
      <c r="BW416" s="3">
        <v>44412</v>
      </c>
      <c r="BX416">
        <v>-54</v>
      </c>
      <c r="BY416">
        <v>-54</v>
      </c>
      <c r="BZ416" t="s">
        <v>88</v>
      </c>
      <c r="CA416">
        <v>0</v>
      </c>
      <c r="CB416">
        <v>0</v>
      </c>
      <c r="CC416">
        <v>0</v>
      </c>
    </row>
    <row r="417" spans="1:81" x14ac:dyDescent="0.25">
      <c r="A417" t="s">
        <v>327</v>
      </c>
      <c r="B417" t="s">
        <v>328</v>
      </c>
      <c r="C417" t="s">
        <v>81</v>
      </c>
      <c r="D417" t="s">
        <v>329</v>
      </c>
      <c r="E417" t="s">
        <v>93</v>
      </c>
      <c r="F417" t="s">
        <v>247</v>
      </c>
      <c r="G417" t="s">
        <v>320</v>
      </c>
      <c r="H417" t="s">
        <v>330</v>
      </c>
      <c r="I417" t="s">
        <v>331</v>
      </c>
      <c r="J417" t="s">
        <v>88</v>
      </c>
      <c r="K417" t="s">
        <v>88</v>
      </c>
      <c r="L417" t="s">
        <v>116</v>
      </c>
      <c r="M417">
        <f t="shared" si="20"/>
        <v>11171</v>
      </c>
      <c r="N417" t="str">
        <f>VLOOKUP(M417,[1]data1!$G$2:$H$10,2,FALSE)</f>
        <v>M7A</v>
      </c>
      <c r="O417" t="s">
        <v>578</v>
      </c>
      <c r="P417" t="str">
        <f t="shared" si="18"/>
        <v>S073M7A</v>
      </c>
      <c r="Q417">
        <v>0</v>
      </c>
      <c r="R417">
        <v>0</v>
      </c>
      <c r="S417">
        <f t="shared" si="19"/>
        <v>0</v>
      </c>
      <c r="T417" t="s">
        <v>329</v>
      </c>
      <c r="U417">
        <v>11171</v>
      </c>
      <c r="V417">
        <v>0</v>
      </c>
      <c r="W417">
        <v>0</v>
      </c>
      <c r="X417">
        <v>-210</v>
      </c>
      <c r="Y417" s="2">
        <v>-14231320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-210</v>
      </c>
      <c r="AV417" s="2">
        <v>-14231320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 s="2">
        <v>-14231320</v>
      </c>
      <c r="BT417">
        <v>0</v>
      </c>
      <c r="BV417" s="3">
        <v>43294</v>
      </c>
      <c r="BW417" s="3">
        <v>44412</v>
      </c>
      <c r="BX417">
        <v>-210</v>
      </c>
      <c r="BY417">
        <v>-210</v>
      </c>
      <c r="BZ417" t="s">
        <v>88</v>
      </c>
      <c r="CA417">
        <v>0</v>
      </c>
      <c r="CB417">
        <v>0</v>
      </c>
      <c r="CC417">
        <v>0</v>
      </c>
    </row>
    <row r="418" spans="1:81" x14ac:dyDescent="0.25">
      <c r="A418" t="s">
        <v>327</v>
      </c>
      <c r="B418" t="s">
        <v>328</v>
      </c>
      <c r="C418" t="s">
        <v>81</v>
      </c>
      <c r="D418" t="s">
        <v>329</v>
      </c>
      <c r="E418" t="s">
        <v>93</v>
      </c>
      <c r="F418" t="s">
        <v>247</v>
      </c>
      <c r="G418" t="s">
        <v>320</v>
      </c>
      <c r="H418" t="s">
        <v>330</v>
      </c>
      <c r="I418" t="s">
        <v>331</v>
      </c>
      <c r="J418" t="s">
        <v>88</v>
      </c>
      <c r="K418" t="s">
        <v>88</v>
      </c>
      <c r="L418" t="s">
        <v>116</v>
      </c>
      <c r="M418">
        <f t="shared" si="20"/>
        <v>11172</v>
      </c>
      <c r="N418" t="str">
        <f>VLOOKUP(M418,[1]data1!$G$2:$H$10,2,FALSE)</f>
        <v>M7B</v>
      </c>
      <c r="O418" t="s">
        <v>578</v>
      </c>
      <c r="P418" t="str">
        <f t="shared" si="18"/>
        <v>S073M7B</v>
      </c>
      <c r="Q418">
        <v>0</v>
      </c>
      <c r="R418">
        <v>0</v>
      </c>
      <c r="S418">
        <f t="shared" si="19"/>
        <v>0</v>
      </c>
      <c r="T418" t="s">
        <v>329</v>
      </c>
      <c r="U418">
        <v>11172</v>
      </c>
      <c r="V418">
        <v>0</v>
      </c>
      <c r="W418">
        <v>0</v>
      </c>
      <c r="X418">
        <v>-28</v>
      </c>
      <c r="Y418" s="2">
        <v>-982087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-28</v>
      </c>
      <c r="AV418" s="2">
        <v>-982087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 s="2">
        <v>-982087</v>
      </c>
      <c r="BT418">
        <v>0</v>
      </c>
      <c r="BV418" s="3">
        <v>43352</v>
      </c>
      <c r="BW418" s="3">
        <v>44412</v>
      </c>
      <c r="BX418">
        <v>-28</v>
      </c>
      <c r="BY418">
        <v>-28</v>
      </c>
      <c r="BZ418" t="s">
        <v>88</v>
      </c>
      <c r="CA418">
        <v>0</v>
      </c>
      <c r="CB418">
        <v>0</v>
      </c>
      <c r="CC418">
        <v>0</v>
      </c>
    </row>
    <row r="419" spans="1:81" x14ac:dyDescent="0.25">
      <c r="A419" t="s">
        <v>327</v>
      </c>
      <c r="B419" t="s">
        <v>328</v>
      </c>
      <c r="C419" t="s">
        <v>81</v>
      </c>
      <c r="D419" t="s">
        <v>329</v>
      </c>
      <c r="E419" t="s">
        <v>93</v>
      </c>
      <c r="F419" t="s">
        <v>247</v>
      </c>
      <c r="G419" t="s">
        <v>320</v>
      </c>
      <c r="H419" t="s">
        <v>330</v>
      </c>
      <c r="I419" t="s">
        <v>331</v>
      </c>
      <c r="J419" t="s">
        <v>88</v>
      </c>
      <c r="K419" t="s">
        <v>88</v>
      </c>
      <c r="L419" t="s">
        <v>116</v>
      </c>
      <c r="M419">
        <f t="shared" si="20"/>
        <v>11173</v>
      </c>
      <c r="N419" t="str">
        <f>VLOOKUP(M419,[1]data1!$G$2:$H$10,2,FALSE)</f>
        <v>M7C</v>
      </c>
      <c r="O419" t="s">
        <v>578</v>
      </c>
      <c r="P419" t="str">
        <f t="shared" si="18"/>
        <v>S073M7C</v>
      </c>
      <c r="Q419">
        <v>0</v>
      </c>
      <c r="R419">
        <v>0</v>
      </c>
      <c r="S419">
        <f t="shared" si="19"/>
        <v>0</v>
      </c>
      <c r="T419" t="s">
        <v>329</v>
      </c>
      <c r="U419">
        <v>11173</v>
      </c>
      <c r="V419">
        <v>0</v>
      </c>
      <c r="W419">
        <v>0</v>
      </c>
      <c r="X419">
        <v>-47</v>
      </c>
      <c r="Y419" s="2">
        <v>-982037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-47</v>
      </c>
      <c r="AV419" s="2">
        <v>-982037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 s="2">
        <v>-982037</v>
      </c>
      <c r="BT419">
        <v>0</v>
      </c>
      <c r="BV419" s="3">
        <v>43368</v>
      </c>
      <c r="BW419" s="3">
        <v>44412</v>
      </c>
      <c r="BX419">
        <v>-47</v>
      </c>
      <c r="BY419">
        <v>-47</v>
      </c>
      <c r="BZ419" t="s">
        <v>88</v>
      </c>
      <c r="CA419">
        <v>0</v>
      </c>
      <c r="CB419">
        <v>0</v>
      </c>
      <c r="CC419">
        <v>0</v>
      </c>
    </row>
    <row r="420" spans="1:81" x14ac:dyDescent="0.25">
      <c r="A420" t="s">
        <v>327</v>
      </c>
      <c r="B420" t="s">
        <v>328</v>
      </c>
      <c r="C420" t="s">
        <v>81</v>
      </c>
      <c r="D420" t="s">
        <v>329</v>
      </c>
      <c r="E420" t="s">
        <v>93</v>
      </c>
      <c r="F420" t="s">
        <v>247</v>
      </c>
      <c r="G420" t="s">
        <v>320</v>
      </c>
      <c r="H420" t="s">
        <v>330</v>
      </c>
      <c r="I420" t="s">
        <v>331</v>
      </c>
      <c r="J420" t="s">
        <v>88</v>
      </c>
      <c r="K420" t="s">
        <v>88</v>
      </c>
      <c r="L420" t="s">
        <v>116</v>
      </c>
      <c r="M420">
        <f t="shared" si="20"/>
        <v>11281</v>
      </c>
      <c r="N420" t="str">
        <f>VLOOKUP(M420,[1]data1!$G$2:$H$10,2,FALSE)</f>
        <v>M8A</v>
      </c>
      <c r="O420" t="s">
        <v>579</v>
      </c>
      <c r="P420" t="str">
        <f t="shared" si="18"/>
        <v>S073M8A</v>
      </c>
      <c r="Q420">
        <v>0</v>
      </c>
      <c r="R420">
        <v>0</v>
      </c>
      <c r="S420">
        <f t="shared" si="19"/>
        <v>0</v>
      </c>
      <c r="T420" t="s">
        <v>329</v>
      </c>
      <c r="U420">
        <v>11281</v>
      </c>
      <c r="V420">
        <v>0</v>
      </c>
      <c r="W420">
        <v>0</v>
      </c>
      <c r="X420">
        <v>-582</v>
      </c>
      <c r="Y420" s="2">
        <v>-2906404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-582</v>
      </c>
      <c r="AV420" s="2">
        <v>-2906404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 s="2">
        <v>-2906404</v>
      </c>
      <c r="BT420">
        <v>0</v>
      </c>
      <c r="BV420" s="3">
        <v>43368</v>
      </c>
      <c r="BW420" s="3">
        <v>44412</v>
      </c>
      <c r="BX420">
        <v>-582</v>
      </c>
      <c r="BY420">
        <v>-582</v>
      </c>
      <c r="BZ420" t="s">
        <v>88</v>
      </c>
      <c r="CA420">
        <v>0</v>
      </c>
      <c r="CB420">
        <v>0</v>
      </c>
      <c r="CC420">
        <v>0</v>
      </c>
    </row>
    <row r="421" spans="1:81" x14ac:dyDescent="0.25">
      <c r="A421" t="s">
        <v>332</v>
      </c>
      <c r="B421" t="s">
        <v>333</v>
      </c>
      <c r="C421" t="s">
        <v>103</v>
      </c>
      <c r="D421" t="s">
        <v>334</v>
      </c>
      <c r="E421" t="s">
        <v>93</v>
      </c>
      <c r="F421" t="s">
        <v>84</v>
      </c>
      <c r="G421" t="s">
        <v>85</v>
      </c>
      <c r="H421" t="s">
        <v>86</v>
      </c>
      <c r="I421" t="s">
        <v>87</v>
      </c>
      <c r="J421" t="s">
        <v>114</v>
      </c>
      <c r="K421" t="s">
        <v>108</v>
      </c>
      <c r="L421" t="s">
        <v>99</v>
      </c>
      <c r="M421">
        <f t="shared" si="20"/>
        <v>11161</v>
      </c>
      <c r="N421" t="str">
        <f>VLOOKUP(M421,[1]data1!$G$2:$H$10,2,FALSE)</f>
        <v>M6A</v>
      </c>
      <c r="O421" t="s">
        <v>578</v>
      </c>
      <c r="P421" t="str">
        <f t="shared" si="18"/>
        <v>S074M6A</v>
      </c>
      <c r="Q421">
        <v>8900000</v>
      </c>
      <c r="R421">
        <v>2900000</v>
      </c>
      <c r="S421">
        <f t="shared" si="19"/>
        <v>11800000</v>
      </c>
      <c r="T421" t="s">
        <v>335</v>
      </c>
      <c r="U421">
        <v>11161</v>
      </c>
      <c r="V421" s="2">
        <v>9800000</v>
      </c>
      <c r="W421" s="2">
        <v>14000000</v>
      </c>
      <c r="X421" s="2">
        <v>4676</v>
      </c>
      <c r="Y421" s="2">
        <v>153815695</v>
      </c>
      <c r="Z421" s="2">
        <v>245658300</v>
      </c>
      <c r="AA421">
        <v>0</v>
      </c>
      <c r="AB421" s="2">
        <v>0</v>
      </c>
      <c r="AC421" s="2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s="2">
        <v>0</v>
      </c>
      <c r="AJ421" s="2">
        <v>0</v>
      </c>
      <c r="AK421">
        <v>0</v>
      </c>
      <c r="AL421" s="2">
        <v>0</v>
      </c>
      <c r="AM421" s="2">
        <v>0</v>
      </c>
      <c r="AN421">
        <v>0</v>
      </c>
      <c r="AO421" s="2">
        <v>0</v>
      </c>
      <c r="AP421" s="2">
        <v>0</v>
      </c>
      <c r="AQ421">
        <v>0</v>
      </c>
      <c r="AR421">
        <v>0</v>
      </c>
      <c r="AS421" s="2">
        <v>0</v>
      </c>
      <c r="AT421" s="2">
        <v>0</v>
      </c>
      <c r="AU421" s="2">
        <v>4676</v>
      </c>
      <c r="AV421" s="2">
        <v>153815695</v>
      </c>
      <c r="AW421" s="2">
        <v>245658300</v>
      </c>
      <c r="AX421">
        <v>0</v>
      </c>
      <c r="AY421" s="2">
        <v>0</v>
      </c>
      <c r="AZ421" s="2">
        <v>0</v>
      </c>
      <c r="BA421">
        <v>0</v>
      </c>
      <c r="BB421" s="2">
        <v>0</v>
      </c>
      <c r="BC421" s="2">
        <v>0</v>
      </c>
      <c r="BD421">
        <v>0</v>
      </c>
      <c r="BE421">
        <v>0</v>
      </c>
      <c r="BF421">
        <v>0</v>
      </c>
      <c r="BG421">
        <v>0</v>
      </c>
      <c r="BH421" s="2">
        <v>0</v>
      </c>
      <c r="BI421" s="2">
        <v>0</v>
      </c>
      <c r="BJ421">
        <v>0</v>
      </c>
      <c r="BK421" s="2">
        <v>0</v>
      </c>
      <c r="BL421">
        <v>0</v>
      </c>
      <c r="BM421" s="2">
        <v>16075237</v>
      </c>
      <c r="BN421" s="2">
        <v>26082300</v>
      </c>
      <c r="BO421" s="2">
        <v>28495822</v>
      </c>
      <c r="BP421" s="2">
        <v>45127300</v>
      </c>
      <c r="BQ421" s="2">
        <v>17306630</v>
      </c>
      <c r="BR421" s="2">
        <v>29823300</v>
      </c>
      <c r="BS421" s="2">
        <v>91938006</v>
      </c>
      <c r="BT421" s="2">
        <v>144625400</v>
      </c>
      <c r="BU421" s="3">
        <v>44379</v>
      </c>
      <c r="BV421" s="3">
        <v>44363</v>
      </c>
      <c r="BW421" s="3">
        <v>44412</v>
      </c>
      <c r="BX421">
        <v>4676</v>
      </c>
      <c r="BY421">
        <v>4676</v>
      </c>
      <c r="BZ421" t="s">
        <v>108</v>
      </c>
      <c r="CA421">
        <v>0</v>
      </c>
      <c r="CB421" s="2">
        <v>0</v>
      </c>
      <c r="CC421" s="2">
        <v>0</v>
      </c>
    </row>
    <row r="422" spans="1:81" x14ac:dyDescent="0.25">
      <c r="A422" t="s">
        <v>332</v>
      </c>
      <c r="B422" t="s">
        <v>333</v>
      </c>
      <c r="C422" t="s">
        <v>103</v>
      </c>
      <c r="D422" t="s">
        <v>334</v>
      </c>
      <c r="E422" t="s">
        <v>93</v>
      </c>
      <c r="F422" t="s">
        <v>84</v>
      </c>
      <c r="G422" t="s">
        <v>85</v>
      </c>
      <c r="H422" t="s">
        <v>86</v>
      </c>
      <c r="I422" t="s">
        <v>87</v>
      </c>
      <c r="J422" t="s">
        <v>114</v>
      </c>
      <c r="K422" t="s">
        <v>108</v>
      </c>
      <c r="L422" t="s">
        <v>99</v>
      </c>
      <c r="M422">
        <f t="shared" si="20"/>
        <v>11162</v>
      </c>
      <c r="N422" t="str">
        <f>VLOOKUP(M422,[1]data1!$G$2:$H$10,2,FALSE)</f>
        <v>M6B</v>
      </c>
      <c r="O422" t="s">
        <v>578</v>
      </c>
      <c r="P422" t="str">
        <f t="shared" si="18"/>
        <v>S074M6B</v>
      </c>
      <c r="Q422">
        <v>2100000</v>
      </c>
      <c r="R422">
        <v>100000</v>
      </c>
      <c r="S422">
        <f t="shared" si="19"/>
        <v>2200000</v>
      </c>
      <c r="T422" t="s">
        <v>335</v>
      </c>
      <c r="U422">
        <v>11162</v>
      </c>
      <c r="V422" s="2">
        <v>2310000</v>
      </c>
      <c r="W422" s="2">
        <v>3300000</v>
      </c>
      <c r="X422" s="2">
        <v>5329</v>
      </c>
      <c r="Y422" s="2">
        <v>85591774</v>
      </c>
      <c r="Z422" s="2">
        <v>124871185</v>
      </c>
      <c r="AA422">
        <v>0</v>
      </c>
      <c r="AB422" s="2">
        <v>0</v>
      </c>
      <c r="AC422" s="2">
        <v>0</v>
      </c>
      <c r="AD422">
        <v>0</v>
      </c>
      <c r="AE422">
        <v>0</v>
      </c>
      <c r="AF422">
        <v>0</v>
      </c>
      <c r="AG422">
        <v>0</v>
      </c>
      <c r="AH422" s="2">
        <v>0</v>
      </c>
      <c r="AI422" s="2">
        <v>0</v>
      </c>
      <c r="AJ422" s="2">
        <v>0</v>
      </c>
      <c r="AK422">
        <v>0</v>
      </c>
      <c r="AL422" s="2">
        <v>0</v>
      </c>
      <c r="AM422" s="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 s="2">
        <v>0</v>
      </c>
      <c r="AT422" s="2">
        <v>0</v>
      </c>
      <c r="AU422" s="2">
        <v>5329</v>
      </c>
      <c r="AV422" s="2">
        <v>85591774</v>
      </c>
      <c r="AW422" s="2">
        <v>124871185</v>
      </c>
      <c r="AX422">
        <v>0</v>
      </c>
      <c r="AY422" s="2">
        <v>0</v>
      </c>
      <c r="AZ422" s="2">
        <v>0</v>
      </c>
      <c r="BA422">
        <v>0</v>
      </c>
      <c r="BB422" s="2">
        <v>0</v>
      </c>
      <c r="BC422" s="2">
        <v>0</v>
      </c>
      <c r="BD422">
        <v>0</v>
      </c>
      <c r="BE422">
        <v>0</v>
      </c>
      <c r="BF422">
        <v>0</v>
      </c>
      <c r="BG422">
        <v>0</v>
      </c>
      <c r="BH422" s="2">
        <v>0</v>
      </c>
      <c r="BI422" s="2">
        <v>0</v>
      </c>
      <c r="BJ422">
        <v>0</v>
      </c>
      <c r="BK422">
        <v>0</v>
      </c>
      <c r="BL422">
        <v>0</v>
      </c>
      <c r="BM422" s="2">
        <v>16211399</v>
      </c>
      <c r="BN422" s="2">
        <v>28755500</v>
      </c>
      <c r="BO422" s="2">
        <v>18576156</v>
      </c>
      <c r="BP422" s="2">
        <v>31702200</v>
      </c>
      <c r="BQ422" s="2">
        <v>5652464</v>
      </c>
      <c r="BR422" s="2">
        <v>10632500</v>
      </c>
      <c r="BS422" s="2">
        <v>45151755</v>
      </c>
      <c r="BT422" s="2">
        <v>53780985</v>
      </c>
      <c r="BU422" s="3">
        <v>44379</v>
      </c>
      <c r="BV422" s="3">
        <v>44364</v>
      </c>
      <c r="BW422" s="3">
        <v>44412</v>
      </c>
      <c r="BX422">
        <v>5329</v>
      </c>
      <c r="BY422">
        <v>5329</v>
      </c>
      <c r="BZ422" t="s">
        <v>108</v>
      </c>
      <c r="CA422">
        <v>0</v>
      </c>
      <c r="CB422" s="2">
        <v>0</v>
      </c>
      <c r="CC422" s="2">
        <v>0</v>
      </c>
    </row>
    <row r="423" spans="1:81" x14ac:dyDescent="0.25">
      <c r="A423" t="s">
        <v>332</v>
      </c>
      <c r="B423" t="s">
        <v>333</v>
      </c>
      <c r="C423" t="s">
        <v>103</v>
      </c>
      <c r="D423" t="s">
        <v>334</v>
      </c>
      <c r="E423" t="s">
        <v>93</v>
      </c>
      <c r="F423" t="s">
        <v>84</v>
      </c>
      <c r="G423" t="s">
        <v>85</v>
      </c>
      <c r="H423" t="s">
        <v>86</v>
      </c>
      <c r="I423" t="s">
        <v>87</v>
      </c>
      <c r="J423" t="s">
        <v>114</v>
      </c>
      <c r="K423" t="s">
        <v>108</v>
      </c>
      <c r="L423" t="s">
        <v>99</v>
      </c>
      <c r="M423">
        <f t="shared" si="20"/>
        <v>11171</v>
      </c>
      <c r="N423" t="str">
        <f>VLOOKUP(M423,[1]data1!$G$2:$H$10,2,FALSE)</f>
        <v>M7A</v>
      </c>
      <c r="O423" t="s">
        <v>578</v>
      </c>
      <c r="P423" t="str">
        <f t="shared" si="18"/>
        <v>S074M7A</v>
      </c>
      <c r="Q423">
        <v>14500000</v>
      </c>
      <c r="R423">
        <v>4500000</v>
      </c>
      <c r="S423">
        <f t="shared" si="19"/>
        <v>19000000</v>
      </c>
      <c r="T423" t="s">
        <v>335</v>
      </c>
      <c r="U423">
        <v>11171</v>
      </c>
      <c r="V423" s="2">
        <v>15975000</v>
      </c>
      <c r="W423" s="2">
        <v>21300000</v>
      </c>
      <c r="X423" s="2">
        <v>3964</v>
      </c>
      <c r="Y423" s="2">
        <v>112056217</v>
      </c>
      <c r="Z423" s="2">
        <v>184635600</v>
      </c>
      <c r="AA423" s="2">
        <v>0</v>
      </c>
      <c r="AB423" s="2">
        <v>0</v>
      </c>
      <c r="AC423" s="2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s="2">
        <v>0</v>
      </c>
      <c r="AJ423" s="2">
        <v>0</v>
      </c>
      <c r="AK423">
        <v>0</v>
      </c>
      <c r="AL423" s="2">
        <v>0</v>
      </c>
      <c r="AM423" s="2">
        <v>0</v>
      </c>
      <c r="AN423">
        <v>0</v>
      </c>
      <c r="AO423" s="2">
        <v>0</v>
      </c>
      <c r="AP423" s="2">
        <v>0</v>
      </c>
      <c r="AQ423">
        <v>0</v>
      </c>
      <c r="AR423">
        <v>0</v>
      </c>
      <c r="AS423" s="2">
        <v>0</v>
      </c>
      <c r="AT423" s="2">
        <v>0</v>
      </c>
      <c r="AU423" s="2">
        <v>3964</v>
      </c>
      <c r="AV423" s="2">
        <v>112056217</v>
      </c>
      <c r="AW423" s="2">
        <v>184635600</v>
      </c>
      <c r="AX423">
        <v>0</v>
      </c>
      <c r="AY423" s="2">
        <v>0</v>
      </c>
      <c r="AZ423" s="2">
        <v>0</v>
      </c>
      <c r="BA423">
        <v>68</v>
      </c>
      <c r="BB423" s="2">
        <v>2503739</v>
      </c>
      <c r="BC423" s="2">
        <v>4564000</v>
      </c>
      <c r="BD423">
        <v>0</v>
      </c>
      <c r="BE423">
        <v>0</v>
      </c>
      <c r="BF423">
        <v>0</v>
      </c>
      <c r="BG423">
        <v>0</v>
      </c>
      <c r="BH423" s="2">
        <v>0</v>
      </c>
      <c r="BI423" s="2">
        <v>0</v>
      </c>
      <c r="BJ423">
        <v>0</v>
      </c>
      <c r="BK423">
        <v>0</v>
      </c>
      <c r="BL423">
        <v>0</v>
      </c>
      <c r="BM423" s="2">
        <v>33201105</v>
      </c>
      <c r="BN423" s="2">
        <v>55855500</v>
      </c>
      <c r="BO423" s="2">
        <v>19800786</v>
      </c>
      <c r="BP423" s="2">
        <v>35167600</v>
      </c>
      <c r="BQ423" s="2">
        <v>8673607</v>
      </c>
      <c r="BR423" s="2">
        <v>14572500</v>
      </c>
      <c r="BS423" s="2">
        <v>50380719</v>
      </c>
      <c r="BT423" s="2">
        <v>79040000</v>
      </c>
      <c r="BU423" s="3">
        <v>44379</v>
      </c>
      <c r="BV423" s="3">
        <v>44372</v>
      </c>
      <c r="BW423" s="3">
        <v>44412</v>
      </c>
      <c r="BX423">
        <v>3964</v>
      </c>
      <c r="BY423">
        <v>3964</v>
      </c>
      <c r="BZ423" t="s">
        <v>108</v>
      </c>
      <c r="CA423">
        <v>0</v>
      </c>
      <c r="CB423" s="2">
        <v>0</v>
      </c>
      <c r="CC423" s="2">
        <v>0</v>
      </c>
    </row>
    <row r="424" spans="1:81" x14ac:dyDescent="0.25">
      <c r="A424" t="s">
        <v>332</v>
      </c>
      <c r="B424" t="s">
        <v>333</v>
      </c>
      <c r="C424" t="s">
        <v>103</v>
      </c>
      <c r="D424" t="s">
        <v>334</v>
      </c>
      <c r="E424" t="s">
        <v>93</v>
      </c>
      <c r="F424" t="s">
        <v>84</v>
      </c>
      <c r="G424" t="s">
        <v>85</v>
      </c>
      <c r="H424" t="s">
        <v>86</v>
      </c>
      <c r="I424" t="s">
        <v>87</v>
      </c>
      <c r="J424" t="s">
        <v>114</v>
      </c>
      <c r="K424" t="s">
        <v>108</v>
      </c>
      <c r="L424" t="s">
        <v>99</v>
      </c>
      <c r="M424">
        <f t="shared" si="20"/>
        <v>11172</v>
      </c>
      <c r="N424" t="str">
        <f>VLOOKUP(M424,[1]data1!$G$2:$H$10,2,FALSE)</f>
        <v>M7B</v>
      </c>
      <c r="O424" t="s">
        <v>578</v>
      </c>
      <c r="P424" t="str">
        <f t="shared" si="18"/>
        <v>S074M7B</v>
      </c>
      <c r="Q424">
        <v>22300000</v>
      </c>
      <c r="R424">
        <v>100000</v>
      </c>
      <c r="S424">
        <f t="shared" si="19"/>
        <v>22400000</v>
      </c>
      <c r="T424" t="s">
        <v>335</v>
      </c>
      <c r="U424">
        <v>11172</v>
      </c>
      <c r="V424" s="2">
        <v>24563000</v>
      </c>
      <c r="W424" s="2">
        <v>31900000</v>
      </c>
      <c r="X424" s="2">
        <v>5814</v>
      </c>
      <c r="Y424" s="2">
        <v>125002115</v>
      </c>
      <c r="Z424" s="2">
        <v>198489200</v>
      </c>
      <c r="AA424" s="2">
        <v>0</v>
      </c>
      <c r="AB424" s="2">
        <v>0</v>
      </c>
      <c r="AC424" s="2">
        <v>0</v>
      </c>
      <c r="AD424">
        <v>0</v>
      </c>
      <c r="AE424">
        <v>0</v>
      </c>
      <c r="AF424">
        <v>0</v>
      </c>
      <c r="AG424">
        <v>0</v>
      </c>
      <c r="AH424" s="2">
        <v>0</v>
      </c>
      <c r="AI424" s="2">
        <v>0</v>
      </c>
      <c r="AJ424" s="2">
        <v>0</v>
      </c>
      <c r="AK424">
        <v>0</v>
      </c>
      <c r="AL424" s="2">
        <v>0</v>
      </c>
      <c r="AM424" s="2">
        <v>0</v>
      </c>
      <c r="AN424">
        <v>0</v>
      </c>
      <c r="AO424" s="2">
        <v>0</v>
      </c>
      <c r="AP424" s="2">
        <v>0</v>
      </c>
      <c r="AQ424">
        <v>0</v>
      </c>
      <c r="AR424">
        <v>0</v>
      </c>
      <c r="AS424" s="2">
        <v>0</v>
      </c>
      <c r="AT424" s="2">
        <v>0</v>
      </c>
      <c r="AU424" s="2">
        <v>5814</v>
      </c>
      <c r="AV424" s="2">
        <v>125002115</v>
      </c>
      <c r="AW424" s="2">
        <v>198489200</v>
      </c>
      <c r="AX424">
        <v>0</v>
      </c>
      <c r="AY424" s="2">
        <v>0</v>
      </c>
      <c r="AZ424" s="2">
        <v>0</v>
      </c>
      <c r="BA424">
        <v>115</v>
      </c>
      <c r="BB424" s="2">
        <v>1824549</v>
      </c>
      <c r="BC424" s="2">
        <v>2780600</v>
      </c>
      <c r="BD424">
        <v>0</v>
      </c>
      <c r="BE424">
        <v>0</v>
      </c>
      <c r="BF424">
        <v>0</v>
      </c>
      <c r="BG424">
        <v>0</v>
      </c>
      <c r="BH424" s="2">
        <v>0</v>
      </c>
      <c r="BI424" s="2">
        <v>0</v>
      </c>
      <c r="BJ424">
        <v>0</v>
      </c>
      <c r="BK424">
        <v>0</v>
      </c>
      <c r="BL424">
        <v>0</v>
      </c>
      <c r="BM424" s="2">
        <v>19366423</v>
      </c>
      <c r="BN424" s="2">
        <v>35015900</v>
      </c>
      <c r="BO424" s="2">
        <v>40404677</v>
      </c>
      <c r="BP424" s="2">
        <v>65458200</v>
      </c>
      <c r="BQ424" s="2">
        <v>12454410</v>
      </c>
      <c r="BR424" s="2">
        <v>20044500</v>
      </c>
      <c r="BS424" s="2">
        <v>52776605</v>
      </c>
      <c r="BT424" s="2">
        <v>77970600</v>
      </c>
      <c r="BU424" s="3">
        <v>44379</v>
      </c>
      <c r="BV424" s="3">
        <v>44368</v>
      </c>
      <c r="BW424" s="3">
        <v>44412</v>
      </c>
      <c r="BX424">
        <v>5814</v>
      </c>
      <c r="BY424">
        <v>5814</v>
      </c>
      <c r="BZ424" t="s">
        <v>108</v>
      </c>
      <c r="CA424">
        <v>0</v>
      </c>
      <c r="CB424" s="2">
        <v>0</v>
      </c>
      <c r="CC424" s="2">
        <v>0</v>
      </c>
    </row>
    <row r="425" spans="1:81" x14ac:dyDescent="0.25">
      <c r="A425" t="s">
        <v>332</v>
      </c>
      <c r="B425" t="s">
        <v>333</v>
      </c>
      <c r="C425" t="s">
        <v>103</v>
      </c>
      <c r="D425" t="s">
        <v>334</v>
      </c>
      <c r="E425" t="s">
        <v>93</v>
      </c>
      <c r="F425" t="s">
        <v>84</v>
      </c>
      <c r="G425" t="s">
        <v>85</v>
      </c>
      <c r="H425" t="s">
        <v>86</v>
      </c>
      <c r="I425" t="s">
        <v>87</v>
      </c>
      <c r="J425" t="s">
        <v>114</v>
      </c>
      <c r="K425" t="s">
        <v>108</v>
      </c>
      <c r="L425" t="s">
        <v>99</v>
      </c>
      <c r="M425">
        <f t="shared" si="20"/>
        <v>11173</v>
      </c>
      <c r="N425" t="str">
        <f>VLOOKUP(M425,[1]data1!$G$2:$H$10,2,FALSE)</f>
        <v>M7C</v>
      </c>
      <c r="O425" t="s">
        <v>578</v>
      </c>
      <c r="P425" t="str">
        <f t="shared" si="18"/>
        <v>S074M7C</v>
      </c>
      <c r="Q425">
        <v>15500000</v>
      </c>
      <c r="R425">
        <v>200000</v>
      </c>
      <c r="S425">
        <f t="shared" si="19"/>
        <v>15700000</v>
      </c>
      <c r="T425" t="s">
        <v>335</v>
      </c>
      <c r="U425">
        <v>11173</v>
      </c>
      <c r="V425" s="2">
        <v>17085000</v>
      </c>
      <c r="W425" s="2">
        <v>20100000</v>
      </c>
      <c r="X425" s="2">
        <v>4012</v>
      </c>
      <c r="Y425" s="2">
        <v>138542952</v>
      </c>
      <c r="Z425" s="2">
        <v>189980000</v>
      </c>
      <c r="AA425">
        <v>0</v>
      </c>
      <c r="AB425" s="2">
        <v>0</v>
      </c>
      <c r="AC425" s="2">
        <v>0</v>
      </c>
      <c r="AD425">
        <v>0</v>
      </c>
      <c r="AE425" s="2">
        <v>0</v>
      </c>
      <c r="AF425" s="2">
        <v>0</v>
      </c>
      <c r="AG425" s="2">
        <v>0</v>
      </c>
      <c r="AH425">
        <v>0</v>
      </c>
      <c r="AI425" s="2">
        <v>0</v>
      </c>
      <c r="AJ425" s="2">
        <v>0</v>
      </c>
      <c r="AK425">
        <v>0</v>
      </c>
      <c r="AL425" s="2">
        <v>0</v>
      </c>
      <c r="AM425" s="2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 s="2">
        <v>0</v>
      </c>
      <c r="AT425" s="2">
        <v>0</v>
      </c>
      <c r="AU425" s="2">
        <v>4012</v>
      </c>
      <c r="AV425" s="2">
        <v>138542952</v>
      </c>
      <c r="AW425" s="2">
        <v>189980000</v>
      </c>
      <c r="AX425">
        <v>0</v>
      </c>
      <c r="AY425" s="2">
        <v>0</v>
      </c>
      <c r="AZ425" s="2">
        <v>0</v>
      </c>
      <c r="BA425">
        <v>0</v>
      </c>
      <c r="BB425">
        <v>0</v>
      </c>
      <c r="BC425">
        <v>0</v>
      </c>
      <c r="BD425">
        <v>0</v>
      </c>
      <c r="BE425" s="2">
        <v>0</v>
      </c>
      <c r="BF425" s="2">
        <v>0</v>
      </c>
      <c r="BG425">
        <v>0</v>
      </c>
      <c r="BH425" s="2">
        <v>0</v>
      </c>
      <c r="BI425" s="2">
        <v>0</v>
      </c>
      <c r="BJ425">
        <v>0</v>
      </c>
      <c r="BK425">
        <v>0</v>
      </c>
      <c r="BL425">
        <v>0</v>
      </c>
      <c r="BM425" s="2">
        <v>49325757</v>
      </c>
      <c r="BN425" s="2">
        <v>71003000</v>
      </c>
      <c r="BO425" s="2">
        <v>11933023</v>
      </c>
      <c r="BP425" s="2">
        <v>15920500</v>
      </c>
      <c r="BQ425" s="2">
        <v>20129472</v>
      </c>
      <c r="BR425" s="2">
        <v>28235500</v>
      </c>
      <c r="BS425" s="2">
        <v>57154700</v>
      </c>
      <c r="BT425" s="2">
        <v>74821000</v>
      </c>
      <c r="BU425" s="3">
        <v>44379</v>
      </c>
      <c r="BV425" s="3">
        <v>44371</v>
      </c>
      <c r="BW425" s="3">
        <v>44412</v>
      </c>
      <c r="BX425">
        <v>4012</v>
      </c>
      <c r="BY425">
        <v>4012</v>
      </c>
      <c r="BZ425" t="s">
        <v>108</v>
      </c>
      <c r="CA425">
        <v>0</v>
      </c>
      <c r="CB425">
        <v>0</v>
      </c>
      <c r="CC425">
        <v>0</v>
      </c>
    </row>
    <row r="426" spans="1:81" x14ac:dyDescent="0.25">
      <c r="A426" t="s">
        <v>332</v>
      </c>
      <c r="B426" t="s">
        <v>333</v>
      </c>
      <c r="C426" t="s">
        <v>103</v>
      </c>
      <c r="D426" t="s">
        <v>334</v>
      </c>
      <c r="E426" t="s">
        <v>93</v>
      </c>
      <c r="F426" t="s">
        <v>84</v>
      </c>
      <c r="G426" t="s">
        <v>85</v>
      </c>
      <c r="H426" t="s">
        <v>86</v>
      </c>
      <c r="I426" t="s">
        <v>87</v>
      </c>
      <c r="J426" t="s">
        <v>114</v>
      </c>
      <c r="K426" t="s">
        <v>108</v>
      </c>
      <c r="L426" t="s">
        <v>99</v>
      </c>
      <c r="M426">
        <f t="shared" si="20"/>
        <v>11281</v>
      </c>
      <c r="N426" t="str">
        <f>VLOOKUP(M426,[1]data1!$G$2:$H$10,2,FALSE)</f>
        <v>M8A</v>
      </c>
      <c r="O426" t="s">
        <v>579</v>
      </c>
      <c r="P426" t="str">
        <f t="shared" si="18"/>
        <v>S074M8A</v>
      </c>
      <c r="Q426">
        <v>138200000</v>
      </c>
      <c r="R426">
        <v>0</v>
      </c>
      <c r="S426">
        <f t="shared" si="19"/>
        <v>138200000</v>
      </c>
      <c r="T426" t="s">
        <v>335</v>
      </c>
      <c r="U426">
        <v>11281</v>
      </c>
      <c r="V426" s="2">
        <v>152010000</v>
      </c>
      <c r="W426" s="2">
        <v>168900000</v>
      </c>
      <c r="X426" s="2">
        <v>215700</v>
      </c>
      <c r="Y426" s="2">
        <v>864690655</v>
      </c>
      <c r="Z426" s="2">
        <v>1151292075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>
        <v>0</v>
      </c>
      <c r="AL426" s="2">
        <v>0</v>
      </c>
      <c r="AM426" s="2">
        <v>0</v>
      </c>
      <c r="AN426">
        <v>0</v>
      </c>
      <c r="AO426" s="2">
        <v>0</v>
      </c>
      <c r="AP426" s="2">
        <v>0</v>
      </c>
      <c r="AQ426">
        <v>0</v>
      </c>
      <c r="AR426">
        <v>0</v>
      </c>
      <c r="AS426" s="2">
        <v>0</v>
      </c>
      <c r="AT426" s="2">
        <v>0</v>
      </c>
      <c r="AU426" s="2">
        <v>215700</v>
      </c>
      <c r="AV426" s="2">
        <v>864690655</v>
      </c>
      <c r="AW426" s="2">
        <v>1151292075</v>
      </c>
      <c r="AX426">
        <v>0</v>
      </c>
      <c r="AY426" s="2">
        <v>0</v>
      </c>
      <c r="AZ426" s="2">
        <v>0</v>
      </c>
      <c r="BA426">
        <v>364</v>
      </c>
      <c r="BB426" s="2">
        <v>1506708</v>
      </c>
      <c r="BC426" s="2">
        <v>2213450</v>
      </c>
      <c r="BD426" s="2">
        <v>0</v>
      </c>
      <c r="BE426" s="2">
        <v>0</v>
      </c>
      <c r="BF426" s="2">
        <v>0</v>
      </c>
      <c r="BG426">
        <v>0</v>
      </c>
      <c r="BH426" s="2">
        <v>0</v>
      </c>
      <c r="BI426" s="2">
        <v>0</v>
      </c>
      <c r="BJ426">
        <v>0</v>
      </c>
      <c r="BK426" s="2">
        <v>0</v>
      </c>
      <c r="BL426" s="2">
        <v>0</v>
      </c>
      <c r="BM426" s="2">
        <v>253666727</v>
      </c>
      <c r="BN426" s="2">
        <v>339693175</v>
      </c>
      <c r="BO426" s="2">
        <v>199903131</v>
      </c>
      <c r="BP426" s="2">
        <v>261792050</v>
      </c>
      <c r="BQ426" s="2">
        <v>94666864</v>
      </c>
      <c r="BR426" s="2">
        <v>126685550</v>
      </c>
      <c r="BS426" s="2">
        <v>313203376</v>
      </c>
      <c r="BT426" s="2">
        <v>418985950</v>
      </c>
      <c r="BU426" s="3">
        <v>44379</v>
      </c>
      <c r="BV426" s="3">
        <v>44386</v>
      </c>
      <c r="BW426" s="3">
        <v>44412</v>
      </c>
      <c r="BX426">
        <v>215700</v>
      </c>
      <c r="BY426">
        <v>215700</v>
      </c>
      <c r="BZ426" t="s">
        <v>108</v>
      </c>
      <c r="CA426">
        <v>0</v>
      </c>
      <c r="CB426" s="2">
        <v>0</v>
      </c>
      <c r="CC426" s="2">
        <v>0</v>
      </c>
    </row>
    <row r="427" spans="1:81" x14ac:dyDescent="0.25">
      <c r="A427" t="s">
        <v>332</v>
      </c>
      <c r="B427" t="s">
        <v>333</v>
      </c>
      <c r="C427" t="s">
        <v>103</v>
      </c>
      <c r="D427" t="s">
        <v>334</v>
      </c>
      <c r="E427" t="s">
        <v>93</v>
      </c>
      <c r="F427" t="s">
        <v>84</v>
      </c>
      <c r="G427" t="s">
        <v>85</v>
      </c>
      <c r="H427" t="s">
        <v>86</v>
      </c>
      <c r="I427" t="s">
        <v>87</v>
      </c>
      <c r="J427" t="s">
        <v>114</v>
      </c>
      <c r="K427" t="s">
        <v>108</v>
      </c>
      <c r="L427" t="s">
        <v>99</v>
      </c>
      <c r="M427">
        <f t="shared" si="20"/>
        <v>11282</v>
      </c>
      <c r="N427" t="str">
        <f>VLOOKUP(M427,[1]data1!$G$2:$H$10,2,FALSE)</f>
        <v>M8B</v>
      </c>
      <c r="O427" t="s">
        <v>579</v>
      </c>
      <c r="P427" t="str">
        <f t="shared" si="18"/>
        <v>S074M8B</v>
      </c>
      <c r="Q427">
        <v>113700000</v>
      </c>
      <c r="R427">
        <v>0</v>
      </c>
      <c r="S427">
        <f t="shared" si="19"/>
        <v>113700000</v>
      </c>
      <c r="T427" t="s">
        <v>335</v>
      </c>
      <c r="U427">
        <v>11282</v>
      </c>
      <c r="V427" s="2">
        <v>125100000</v>
      </c>
      <c r="W427" s="2">
        <v>139000000</v>
      </c>
      <c r="X427" s="2">
        <v>78636</v>
      </c>
      <c r="Y427" s="2">
        <v>500154475</v>
      </c>
      <c r="Z427" s="2">
        <v>678367650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</v>
      </c>
      <c r="AL427" s="2">
        <v>0</v>
      </c>
      <c r="AM427" s="2">
        <v>0</v>
      </c>
      <c r="AN427" s="2">
        <v>0</v>
      </c>
      <c r="AO427" s="2">
        <v>0</v>
      </c>
      <c r="AP427" s="2">
        <v>0</v>
      </c>
      <c r="AQ427">
        <v>0</v>
      </c>
      <c r="AR427">
        <v>0</v>
      </c>
      <c r="AS427" s="2">
        <v>0</v>
      </c>
      <c r="AT427" s="2">
        <v>0</v>
      </c>
      <c r="AU427" s="2">
        <v>78636</v>
      </c>
      <c r="AV427" s="2">
        <v>500154475</v>
      </c>
      <c r="AW427" s="2">
        <v>678367650</v>
      </c>
      <c r="AX427" s="2">
        <v>0</v>
      </c>
      <c r="AY427" s="2">
        <v>0</v>
      </c>
      <c r="AZ427" s="2">
        <v>0</v>
      </c>
      <c r="BA427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>
        <v>0</v>
      </c>
      <c r="BH427" s="2">
        <v>0</v>
      </c>
      <c r="BI427" s="2">
        <v>0</v>
      </c>
      <c r="BJ427">
        <v>0</v>
      </c>
      <c r="BK427" s="2">
        <v>0</v>
      </c>
      <c r="BL427" s="2">
        <v>0</v>
      </c>
      <c r="BM427" s="2">
        <v>264870749</v>
      </c>
      <c r="BN427" s="2">
        <v>354132000</v>
      </c>
      <c r="BO427" s="2">
        <v>136870007</v>
      </c>
      <c r="BP427" s="2">
        <v>189141000</v>
      </c>
      <c r="BQ427" s="2">
        <v>27725404</v>
      </c>
      <c r="BR427" s="2">
        <v>37777200</v>
      </c>
      <c r="BS427" s="2">
        <v>70132541</v>
      </c>
      <c r="BT427" s="2">
        <v>96564950</v>
      </c>
      <c r="BU427" s="3">
        <v>44379</v>
      </c>
      <c r="BV427" s="3">
        <v>44377</v>
      </c>
      <c r="BW427" s="3">
        <v>44412</v>
      </c>
      <c r="BX427">
        <v>78636</v>
      </c>
      <c r="BY427">
        <v>78636</v>
      </c>
      <c r="BZ427" t="s">
        <v>108</v>
      </c>
      <c r="CA427">
        <v>0</v>
      </c>
      <c r="CB427" s="2">
        <v>0</v>
      </c>
      <c r="CC427" s="2">
        <v>0</v>
      </c>
    </row>
    <row r="428" spans="1:81" x14ac:dyDescent="0.25">
      <c r="A428" t="s">
        <v>332</v>
      </c>
      <c r="B428" t="s">
        <v>333</v>
      </c>
      <c r="C428" t="s">
        <v>103</v>
      </c>
      <c r="D428" t="s">
        <v>334</v>
      </c>
      <c r="E428" t="s">
        <v>93</v>
      </c>
      <c r="F428" t="s">
        <v>84</v>
      </c>
      <c r="G428" t="s">
        <v>85</v>
      </c>
      <c r="H428" t="s">
        <v>86</v>
      </c>
      <c r="I428" t="s">
        <v>87</v>
      </c>
      <c r="J428" t="s">
        <v>114</v>
      </c>
      <c r="K428" t="s">
        <v>108</v>
      </c>
      <c r="L428" t="s">
        <v>99</v>
      </c>
      <c r="M428">
        <f t="shared" si="20"/>
        <v>11283</v>
      </c>
      <c r="N428" t="str">
        <f>VLOOKUP(M428,[1]data1!$G$2:$H$10,2,FALSE)</f>
        <v>M8C</v>
      </c>
      <c r="O428" t="s">
        <v>579</v>
      </c>
      <c r="P428" t="str">
        <f t="shared" si="18"/>
        <v>S074M8C</v>
      </c>
      <c r="Q428">
        <v>51600000</v>
      </c>
      <c r="R428">
        <v>0</v>
      </c>
      <c r="S428">
        <f t="shared" si="19"/>
        <v>51600000</v>
      </c>
      <c r="T428" t="s">
        <v>335</v>
      </c>
      <c r="U428">
        <v>11283</v>
      </c>
      <c r="V428" s="2">
        <v>56730000</v>
      </c>
      <c r="W428" s="2">
        <v>61000000</v>
      </c>
      <c r="X428" s="2">
        <v>28485</v>
      </c>
      <c r="Y428" s="2">
        <v>269950110</v>
      </c>
      <c r="Z428" s="2">
        <v>336637725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</v>
      </c>
      <c r="AL428" s="2">
        <v>0</v>
      </c>
      <c r="AM428" s="2">
        <v>0</v>
      </c>
      <c r="AN428">
        <v>0</v>
      </c>
      <c r="AO428" s="2">
        <v>0</v>
      </c>
      <c r="AP428" s="2">
        <v>0</v>
      </c>
      <c r="AQ428">
        <v>0</v>
      </c>
      <c r="AR428">
        <v>0</v>
      </c>
      <c r="AS428" s="2">
        <v>0</v>
      </c>
      <c r="AT428" s="2">
        <v>0</v>
      </c>
      <c r="AU428" s="2">
        <v>28485</v>
      </c>
      <c r="AV428" s="2">
        <v>269950110</v>
      </c>
      <c r="AW428" s="2">
        <v>336637725</v>
      </c>
      <c r="AX428">
        <v>0</v>
      </c>
      <c r="AY428" s="2">
        <v>0</v>
      </c>
      <c r="AZ428" s="2">
        <v>0</v>
      </c>
      <c r="BA428" s="2">
        <v>662</v>
      </c>
      <c r="BB428" s="2">
        <v>4344885</v>
      </c>
      <c r="BC428" s="2">
        <v>5468600</v>
      </c>
      <c r="BD428" s="2">
        <v>0</v>
      </c>
      <c r="BE428" s="2">
        <v>0</v>
      </c>
      <c r="BF428" s="2">
        <v>0</v>
      </c>
      <c r="BG428">
        <v>0</v>
      </c>
      <c r="BH428" s="2">
        <v>0</v>
      </c>
      <c r="BI428" s="2">
        <v>0</v>
      </c>
      <c r="BJ428">
        <v>0</v>
      </c>
      <c r="BK428" s="2">
        <v>0</v>
      </c>
      <c r="BL428" s="2">
        <v>0</v>
      </c>
      <c r="BM428" s="2">
        <v>97511521</v>
      </c>
      <c r="BN428" s="2">
        <v>122325185</v>
      </c>
      <c r="BO428" s="2">
        <v>72703725</v>
      </c>
      <c r="BP428" s="2">
        <v>87535750</v>
      </c>
      <c r="BQ428" s="2">
        <v>21309290</v>
      </c>
      <c r="BR428" s="2">
        <v>27428750</v>
      </c>
      <c r="BS428" s="2">
        <v>75399806</v>
      </c>
      <c r="BT428" s="2">
        <v>95811940</v>
      </c>
      <c r="BU428" s="3">
        <v>44379</v>
      </c>
      <c r="BV428" s="3">
        <v>44379</v>
      </c>
      <c r="BW428" s="3">
        <v>44412</v>
      </c>
      <c r="BX428">
        <v>28485</v>
      </c>
      <c r="BY428">
        <v>28485</v>
      </c>
      <c r="BZ428" t="s">
        <v>108</v>
      </c>
      <c r="CA428">
        <v>0</v>
      </c>
      <c r="CB428" s="2">
        <v>0</v>
      </c>
      <c r="CC428" s="2">
        <v>0</v>
      </c>
    </row>
    <row r="429" spans="1:81" x14ac:dyDescent="0.25">
      <c r="A429" t="s">
        <v>332</v>
      </c>
      <c r="B429" t="s">
        <v>333</v>
      </c>
      <c r="C429" t="s">
        <v>103</v>
      </c>
      <c r="D429" t="s">
        <v>334</v>
      </c>
      <c r="E429" t="s">
        <v>93</v>
      </c>
      <c r="F429" t="s">
        <v>84</v>
      </c>
      <c r="G429" t="s">
        <v>85</v>
      </c>
      <c r="H429" t="s">
        <v>86</v>
      </c>
      <c r="I429" t="s">
        <v>87</v>
      </c>
      <c r="J429" t="s">
        <v>114</v>
      </c>
      <c r="K429" t="s">
        <v>108</v>
      </c>
      <c r="L429" t="s">
        <v>99</v>
      </c>
      <c r="M429">
        <f t="shared" si="20"/>
        <v>11384</v>
      </c>
      <c r="N429" t="str">
        <f>VLOOKUP(M429,[1]data1!$G$2:$H$10,2,FALSE)</f>
        <v>M8D</v>
      </c>
      <c r="O429" t="s">
        <v>579</v>
      </c>
      <c r="P429" t="str">
        <f t="shared" si="18"/>
        <v>S074M8D</v>
      </c>
      <c r="Q429">
        <v>78100000</v>
      </c>
      <c r="R429">
        <v>700000</v>
      </c>
      <c r="S429">
        <f t="shared" si="19"/>
        <v>78800000</v>
      </c>
      <c r="T429" t="s">
        <v>335</v>
      </c>
      <c r="U429">
        <v>11384</v>
      </c>
      <c r="V429" s="2">
        <v>85946000</v>
      </c>
      <c r="W429" s="2">
        <v>87700000</v>
      </c>
      <c r="X429" s="2">
        <v>5993</v>
      </c>
      <c r="Y429" s="2">
        <v>79845964</v>
      </c>
      <c r="Z429" s="2">
        <v>111150050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>
        <v>0</v>
      </c>
      <c r="AL429" s="2">
        <v>0</v>
      </c>
      <c r="AM429" s="2">
        <v>0</v>
      </c>
      <c r="AN429">
        <v>0</v>
      </c>
      <c r="AO429" s="2">
        <v>0</v>
      </c>
      <c r="AP429" s="2">
        <v>0</v>
      </c>
      <c r="AQ429">
        <v>0</v>
      </c>
      <c r="AR429">
        <v>0</v>
      </c>
      <c r="AS429" s="2">
        <v>0</v>
      </c>
      <c r="AT429" s="2">
        <v>0</v>
      </c>
      <c r="AU429" s="2">
        <v>5993</v>
      </c>
      <c r="AV429" s="2">
        <v>79845964</v>
      </c>
      <c r="AW429" s="2">
        <v>111150050</v>
      </c>
      <c r="AX429" s="2">
        <v>143</v>
      </c>
      <c r="AY429" s="2">
        <v>4030632</v>
      </c>
      <c r="AZ429" s="2">
        <v>4696700</v>
      </c>
      <c r="BA429">
        <v>53</v>
      </c>
      <c r="BB429" s="2">
        <v>2959573</v>
      </c>
      <c r="BC429" s="2">
        <v>3121700</v>
      </c>
      <c r="BD429" s="2">
        <v>0</v>
      </c>
      <c r="BE429" s="2">
        <v>0</v>
      </c>
      <c r="BF429" s="2">
        <v>0</v>
      </c>
      <c r="BG429">
        <v>0</v>
      </c>
      <c r="BH429" s="2">
        <v>0</v>
      </c>
      <c r="BI429" s="2">
        <v>0</v>
      </c>
      <c r="BJ429">
        <v>0</v>
      </c>
      <c r="BK429" s="2">
        <v>0</v>
      </c>
      <c r="BL429" s="2">
        <v>0</v>
      </c>
      <c r="BM429" s="2">
        <v>63910341</v>
      </c>
      <c r="BN429" s="2">
        <v>89268000</v>
      </c>
      <c r="BO429" s="2">
        <v>8995734</v>
      </c>
      <c r="BP429" s="2">
        <v>11812750</v>
      </c>
      <c r="BQ429" s="2">
        <v>1662508</v>
      </c>
      <c r="BR429" s="2">
        <v>2345400</v>
      </c>
      <c r="BS429" s="2">
        <v>5277381</v>
      </c>
      <c r="BT429" s="2">
        <v>7723900</v>
      </c>
      <c r="BU429" s="3">
        <v>44379</v>
      </c>
      <c r="BV429" s="3">
        <v>44379</v>
      </c>
      <c r="BW429" s="3">
        <v>44412</v>
      </c>
      <c r="BX429">
        <v>5993</v>
      </c>
      <c r="BY429">
        <v>5993</v>
      </c>
      <c r="BZ429" t="s">
        <v>108</v>
      </c>
      <c r="CA429">
        <v>0</v>
      </c>
      <c r="CB429" s="2">
        <v>0</v>
      </c>
      <c r="CC429" s="2">
        <v>0</v>
      </c>
    </row>
    <row r="430" spans="1:81" x14ac:dyDescent="0.25">
      <c r="A430" t="s">
        <v>336</v>
      </c>
      <c r="B430" t="s">
        <v>337</v>
      </c>
      <c r="C430" t="s">
        <v>103</v>
      </c>
      <c r="D430" t="s">
        <v>338</v>
      </c>
      <c r="E430" t="s">
        <v>93</v>
      </c>
      <c r="F430" t="s">
        <v>84</v>
      </c>
      <c r="G430" t="s">
        <v>85</v>
      </c>
      <c r="H430" t="s">
        <v>141</v>
      </c>
      <c r="I430" t="s">
        <v>339</v>
      </c>
      <c r="J430" t="s">
        <v>107</v>
      </c>
      <c r="K430" t="s">
        <v>122</v>
      </c>
      <c r="L430" t="s">
        <v>99</v>
      </c>
      <c r="M430">
        <f t="shared" si="20"/>
        <v>11161</v>
      </c>
      <c r="N430" t="str">
        <f>VLOOKUP(M430,[1]data1!$G$2:$H$10,2,FALSE)</f>
        <v>M6A</v>
      </c>
      <c r="O430" t="s">
        <v>578</v>
      </c>
      <c r="P430" t="str">
        <f t="shared" si="18"/>
        <v>S075M6A</v>
      </c>
      <c r="Q430">
        <v>7700000</v>
      </c>
      <c r="R430">
        <v>2600000</v>
      </c>
      <c r="S430">
        <f t="shared" si="19"/>
        <v>10300000</v>
      </c>
      <c r="T430" t="s">
        <v>340</v>
      </c>
      <c r="U430">
        <v>11161</v>
      </c>
      <c r="V430" s="2">
        <v>8470000</v>
      </c>
      <c r="W430" s="2">
        <v>12100000</v>
      </c>
      <c r="X430" s="2">
        <v>4001</v>
      </c>
      <c r="Y430" s="2">
        <v>128829493</v>
      </c>
      <c r="Z430" s="2">
        <v>206904050</v>
      </c>
      <c r="AA430">
        <v>3</v>
      </c>
      <c r="AB430" s="2">
        <v>73118</v>
      </c>
      <c r="AC430" s="2">
        <v>114900</v>
      </c>
      <c r="AD430">
        <v>0</v>
      </c>
      <c r="AE430">
        <v>0</v>
      </c>
      <c r="AF430">
        <v>0</v>
      </c>
      <c r="AG430">
        <v>0</v>
      </c>
      <c r="AH430">
        <v>24</v>
      </c>
      <c r="AI430" s="2">
        <v>670354</v>
      </c>
      <c r="AJ430" s="2">
        <v>1080000</v>
      </c>
      <c r="AK430">
        <v>0</v>
      </c>
      <c r="AL430" s="2">
        <v>0</v>
      </c>
      <c r="AM430" s="2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 s="2">
        <v>34470</v>
      </c>
      <c r="AT430" s="2">
        <v>15055</v>
      </c>
      <c r="AU430" s="2">
        <v>4022</v>
      </c>
      <c r="AV430" s="2">
        <v>129441784</v>
      </c>
      <c r="AW430" s="2">
        <v>207869150</v>
      </c>
      <c r="AX430">
        <v>28</v>
      </c>
      <c r="AY430" s="2">
        <v>803088</v>
      </c>
      <c r="AZ430" s="2">
        <v>1470000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 s="2">
        <v>0</v>
      </c>
      <c r="BI430" s="2">
        <v>0</v>
      </c>
      <c r="BJ430">
        <v>0</v>
      </c>
      <c r="BK430">
        <v>0</v>
      </c>
      <c r="BL430">
        <v>0</v>
      </c>
      <c r="BM430" s="2">
        <v>15569043</v>
      </c>
      <c r="BN430" s="2">
        <v>26136800</v>
      </c>
      <c r="BO430" s="2">
        <v>15943268</v>
      </c>
      <c r="BP430" s="2">
        <v>27060900</v>
      </c>
      <c r="BQ430" s="2">
        <v>15001244</v>
      </c>
      <c r="BR430" s="2">
        <v>26161600</v>
      </c>
      <c r="BS430" s="2">
        <v>82853529</v>
      </c>
      <c r="BT430" s="2">
        <v>128424850</v>
      </c>
      <c r="BU430" s="3">
        <v>44411</v>
      </c>
      <c r="BV430" s="3">
        <v>44411</v>
      </c>
      <c r="BW430" s="3">
        <v>44412</v>
      </c>
      <c r="BX430">
        <v>4022</v>
      </c>
      <c r="BY430">
        <v>4022</v>
      </c>
      <c r="BZ430" t="s">
        <v>122</v>
      </c>
      <c r="CA430">
        <v>0</v>
      </c>
      <c r="CB430">
        <v>0</v>
      </c>
      <c r="CC430">
        <v>0</v>
      </c>
    </row>
    <row r="431" spans="1:81" x14ac:dyDescent="0.25">
      <c r="A431" t="s">
        <v>336</v>
      </c>
      <c r="B431" t="s">
        <v>337</v>
      </c>
      <c r="C431" t="s">
        <v>103</v>
      </c>
      <c r="D431" t="s">
        <v>338</v>
      </c>
      <c r="E431" t="s">
        <v>93</v>
      </c>
      <c r="F431" t="s">
        <v>84</v>
      </c>
      <c r="G431" t="s">
        <v>85</v>
      </c>
      <c r="H431" t="s">
        <v>141</v>
      </c>
      <c r="I431" t="s">
        <v>339</v>
      </c>
      <c r="J431" t="s">
        <v>107</v>
      </c>
      <c r="K431" t="s">
        <v>122</v>
      </c>
      <c r="L431" t="s">
        <v>99</v>
      </c>
      <c r="M431">
        <f t="shared" si="20"/>
        <v>11162</v>
      </c>
      <c r="N431" t="str">
        <f>VLOOKUP(M431,[1]data1!$G$2:$H$10,2,FALSE)</f>
        <v>M6B</v>
      </c>
      <c r="O431" t="s">
        <v>578</v>
      </c>
      <c r="P431" t="str">
        <f t="shared" si="18"/>
        <v>S075M6B</v>
      </c>
      <c r="Q431">
        <v>2000000</v>
      </c>
      <c r="R431">
        <v>1000000</v>
      </c>
      <c r="S431">
        <f t="shared" si="19"/>
        <v>3000000</v>
      </c>
      <c r="T431" t="s">
        <v>340</v>
      </c>
      <c r="U431">
        <v>11162</v>
      </c>
      <c r="V431" s="2">
        <v>2170000</v>
      </c>
      <c r="W431" s="2">
        <v>3100000</v>
      </c>
      <c r="X431" s="2">
        <v>6006</v>
      </c>
      <c r="Y431" s="2">
        <v>94276838</v>
      </c>
      <c r="Z431" s="2">
        <v>132191600</v>
      </c>
      <c r="AA431">
        <v>1</v>
      </c>
      <c r="AB431" s="2">
        <v>79091</v>
      </c>
      <c r="AC431" s="2">
        <v>87000</v>
      </c>
      <c r="AD431">
        <v>0</v>
      </c>
      <c r="AE431">
        <v>0</v>
      </c>
      <c r="AF431">
        <v>0</v>
      </c>
      <c r="AG431">
        <v>0</v>
      </c>
      <c r="AH431">
        <v>0</v>
      </c>
      <c r="AI431" s="2">
        <v>0</v>
      </c>
      <c r="AJ431" s="2">
        <v>0</v>
      </c>
      <c r="AK431">
        <v>0</v>
      </c>
      <c r="AL431" s="2">
        <v>0</v>
      </c>
      <c r="AM431" s="2">
        <v>0</v>
      </c>
      <c r="AN431">
        <v>0</v>
      </c>
      <c r="AO431" s="2">
        <v>0</v>
      </c>
      <c r="AP431" s="2">
        <v>0</v>
      </c>
      <c r="AQ431">
        <v>0</v>
      </c>
      <c r="AR431">
        <v>0</v>
      </c>
      <c r="AS431" s="2">
        <v>0</v>
      </c>
      <c r="AT431" s="2">
        <v>31228</v>
      </c>
      <c r="AU431" s="2">
        <v>6005</v>
      </c>
      <c r="AV431" s="2">
        <v>94228975</v>
      </c>
      <c r="AW431" s="2">
        <v>132104600</v>
      </c>
      <c r="AX431">
        <v>0</v>
      </c>
      <c r="AY431" s="2">
        <v>0</v>
      </c>
      <c r="AZ431" s="2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 s="2">
        <v>0</v>
      </c>
      <c r="BI431" s="2">
        <v>0</v>
      </c>
      <c r="BJ431">
        <v>0</v>
      </c>
      <c r="BK431">
        <v>0</v>
      </c>
      <c r="BL431">
        <v>0</v>
      </c>
      <c r="BM431" s="2">
        <v>14330963</v>
      </c>
      <c r="BN431" s="2">
        <v>25531700</v>
      </c>
      <c r="BO431" s="2">
        <v>12611772</v>
      </c>
      <c r="BP431" s="2">
        <v>21627300</v>
      </c>
      <c r="BQ431" s="2">
        <v>6684109</v>
      </c>
      <c r="BR431" s="2">
        <v>12195500</v>
      </c>
      <c r="BS431" s="2">
        <v>59513443</v>
      </c>
      <c r="BT431" s="2">
        <v>71686100</v>
      </c>
      <c r="BU431" s="3">
        <v>44411</v>
      </c>
      <c r="BV431" s="3">
        <v>44360</v>
      </c>
      <c r="BW431" s="3">
        <v>44412</v>
      </c>
      <c r="BX431">
        <v>6005</v>
      </c>
      <c r="BY431">
        <v>6005</v>
      </c>
      <c r="BZ431" t="s">
        <v>122</v>
      </c>
      <c r="CA431">
        <v>0</v>
      </c>
      <c r="CB431">
        <v>0</v>
      </c>
      <c r="CC431">
        <v>0</v>
      </c>
    </row>
    <row r="432" spans="1:81" x14ac:dyDescent="0.25">
      <c r="A432" t="s">
        <v>336</v>
      </c>
      <c r="B432" t="s">
        <v>337</v>
      </c>
      <c r="C432" t="s">
        <v>103</v>
      </c>
      <c r="D432" t="s">
        <v>338</v>
      </c>
      <c r="E432" t="s">
        <v>93</v>
      </c>
      <c r="F432" t="s">
        <v>84</v>
      </c>
      <c r="G432" t="s">
        <v>85</v>
      </c>
      <c r="H432" t="s">
        <v>141</v>
      </c>
      <c r="I432" t="s">
        <v>339</v>
      </c>
      <c r="J432" t="s">
        <v>107</v>
      </c>
      <c r="K432" t="s">
        <v>122</v>
      </c>
      <c r="L432" t="s">
        <v>99</v>
      </c>
      <c r="M432">
        <f t="shared" si="20"/>
        <v>11171</v>
      </c>
      <c r="N432" t="str">
        <f>VLOOKUP(M432,[1]data1!$G$2:$H$10,2,FALSE)</f>
        <v>M7A</v>
      </c>
      <c r="O432" t="s">
        <v>578</v>
      </c>
      <c r="P432" t="str">
        <f t="shared" si="18"/>
        <v>S075M7A</v>
      </c>
      <c r="Q432">
        <v>10700000</v>
      </c>
      <c r="R432">
        <v>2900000</v>
      </c>
      <c r="S432">
        <f t="shared" si="19"/>
        <v>13600000</v>
      </c>
      <c r="T432" t="s">
        <v>340</v>
      </c>
      <c r="U432">
        <v>11171</v>
      </c>
      <c r="V432" s="2">
        <v>11775000</v>
      </c>
      <c r="W432" s="2">
        <v>15700000</v>
      </c>
      <c r="X432" s="2">
        <v>4016</v>
      </c>
      <c r="Y432" s="2">
        <v>125340165</v>
      </c>
      <c r="Z432" s="2">
        <v>206983000</v>
      </c>
      <c r="AA432" s="2">
        <v>1</v>
      </c>
      <c r="AB432" s="2">
        <v>47727</v>
      </c>
      <c r="AC432" s="2">
        <v>69000</v>
      </c>
      <c r="AD432">
        <v>0</v>
      </c>
      <c r="AE432">
        <v>0</v>
      </c>
      <c r="AF432">
        <v>0</v>
      </c>
      <c r="AG432">
        <v>0</v>
      </c>
      <c r="AH432" s="2">
        <v>246</v>
      </c>
      <c r="AI432" s="2">
        <v>8203556</v>
      </c>
      <c r="AJ432" s="2">
        <v>13974000</v>
      </c>
      <c r="AK432">
        <v>0</v>
      </c>
      <c r="AL432" s="2">
        <v>0</v>
      </c>
      <c r="AM432" s="2">
        <v>0</v>
      </c>
      <c r="AN432">
        <v>3</v>
      </c>
      <c r="AO432" s="2">
        <v>100495</v>
      </c>
      <c r="AP432" s="2">
        <v>207000</v>
      </c>
      <c r="AQ432">
        <v>0</v>
      </c>
      <c r="AR432">
        <v>0</v>
      </c>
      <c r="AS432" s="2">
        <v>16500</v>
      </c>
      <c r="AT432" s="2">
        <v>14269</v>
      </c>
      <c r="AU432" s="2">
        <v>4261</v>
      </c>
      <c r="AV432" s="2">
        <v>133510263</v>
      </c>
      <c r="AW432" s="2">
        <v>220888000</v>
      </c>
      <c r="AX432">
        <v>0</v>
      </c>
      <c r="AY432" s="2">
        <v>0</v>
      </c>
      <c r="AZ432" s="2">
        <v>0</v>
      </c>
      <c r="BA432">
        <v>60</v>
      </c>
      <c r="BB432" s="2">
        <v>1929670</v>
      </c>
      <c r="BC432" s="2">
        <v>3420000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s="2">
        <v>61887868</v>
      </c>
      <c r="BN432" s="2">
        <v>107289600</v>
      </c>
      <c r="BO432" s="2">
        <v>20858242</v>
      </c>
      <c r="BP432" s="2">
        <v>36093300</v>
      </c>
      <c r="BQ432" s="2">
        <v>8595863</v>
      </c>
      <c r="BR432" s="2">
        <v>13739000</v>
      </c>
      <c r="BS432" s="2">
        <v>41674270</v>
      </c>
      <c r="BT432" s="2">
        <v>62734100</v>
      </c>
      <c r="BU432" s="3">
        <v>44411</v>
      </c>
      <c r="BV432" s="3">
        <v>44411</v>
      </c>
      <c r="BW432" s="3">
        <v>44412</v>
      </c>
      <c r="BX432">
        <v>4261</v>
      </c>
      <c r="BY432">
        <v>4261</v>
      </c>
      <c r="BZ432" t="s">
        <v>122</v>
      </c>
      <c r="CA432">
        <v>3</v>
      </c>
      <c r="CB432" s="2">
        <v>100495</v>
      </c>
      <c r="CC432" s="2">
        <v>207000</v>
      </c>
    </row>
    <row r="433" spans="1:81" x14ac:dyDescent="0.25">
      <c r="A433" t="s">
        <v>336</v>
      </c>
      <c r="B433" t="s">
        <v>337</v>
      </c>
      <c r="C433" t="s">
        <v>103</v>
      </c>
      <c r="D433" t="s">
        <v>338</v>
      </c>
      <c r="E433" t="s">
        <v>93</v>
      </c>
      <c r="F433" t="s">
        <v>84</v>
      </c>
      <c r="G433" t="s">
        <v>85</v>
      </c>
      <c r="H433" t="s">
        <v>141</v>
      </c>
      <c r="I433" t="s">
        <v>339</v>
      </c>
      <c r="J433" t="s">
        <v>107</v>
      </c>
      <c r="K433" t="s">
        <v>122</v>
      </c>
      <c r="L433" t="s">
        <v>99</v>
      </c>
      <c r="M433">
        <f t="shared" si="20"/>
        <v>11172</v>
      </c>
      <c r="N433" t="str">
        <f>VLOOKUP(M433,[1]data1!$G$2:$H$10,2,FALSE)</f>
        <v>M7B</v>
      </c>
      <c r="O433" t="s">
        <v>578</v>
      </c>
      <c r="P433" t="str">
        <f t="shared" si="18"/>
        <v>S075M7B</v>
      </c>
      <c r="Q433">
        <v>20000000</v>
      </c>
      <c r="R433">
        <v>700000</v>
      </c>
      <c r="S433">
        <f t="shared" si="19"/>
        <v>20700000</v>
      </c>
      <c r="T433" t="s">
        <v>340</v>
      </c>
      <c r="U433">
        <v>11172</v>
      </c>
      <c r="V433" s="2">
        <v>22022000</v>
      </c>
      <c r="W433" s="2">
        <v>28600000</v>
      </c>
      <c r="X433" s="2">
        <v>6243</v>
      </c>
      <c r="Y433" s="2">
        <v>124321792</v>
      </c>
      <c r="Z433" s="2">
        <v>192876500</v>
      </c>
      <c r="AA433" s="2">
        <v>22</v>
      </c>
      <c r="AB433" s="2">
        <v>410000</v>
      </c>
      <c r="AC433" s="2">
        <v>501000</v>
      </c>
      <c r="AD433">
        <v>0</v>
      </c>
      <c r="AE433">
        <v>0</v>
      </c>
      <c r="AF433">
        <v>0</v>
      </c>
      <c r="AG433">
        <v>0</v>
      </c>
      <c r="AH433" s="2">
        <v>42</v>
      </c>
      <c r="AI433" s="2">
        <v>797884</v>
      </c>
      <c r="AJ433" s="2">
        <v>1386000</v>
      </c>
      <c r="AK433">
        <v>0</v>
      </c>
      <c r="AL433" s="2">
        <v>0</v>
      </c>
      <c r="AM433" s="2">
        <v>0</v>
      </c>
      <c r="AN433">
        <v>90</v>
      </c>
      <c r="AO433" s="2">
        <v>3283136</v>
      </c>
      <c r="AP433" s="2">
        <v>5223000</v>
      </c>
      <c r="AQ433">
        <v>0</v>
      </c>
      <c r="AR433">
        <v>0</v>
      </c>
      <c r="AS433" s="2">
        <v>50000</v>
      </c>
      <c r="AT433" s="2">
        <v>105718</v>
      </c>
      <c r="AU433" s="2">
        <v>6328</v>
      </c>
      <c r="AV433" s="2">
        <v>125534109</v>
      </c>
      <c r="AW433" s="2">
        <v>194798500</v>
      </c>
      <c r="AX433">
        <v>90</v>
      </c>
      <c r="AY433" s="2">
        <v>2242264</v>
      </c>
      <c r="AZ433" s="2">
        <v>4032000</v>
      </c>
      <c r="BA433">
        <v>83</v>
      </c>
      <c r="BB433" s="2">
        <v>1337642</v>
      </c>
      <c r="BC433" s="2">
        <v>2308700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s="2">
        <v>28821736</v>
      </c>
      <c r="BN433" s="2">
        <v>50858400</v>
      </c>
      <c r="BO433" s="2">
        <v>38909660</v>
      </c>
      <c r="BP433" s="2">
        <v>63617000</v>
      </c>
      <c r="BQ433" s="2">
        <v>11428779</v>
      </c>
      <c r="BR433" s="2">
        <v>19577000</v>
      </c>
      <c r="BS433" s="2">
        <v>45235431</v>
      </c>
      <c r="BT433" s="2">
        <v>59514100</v>
      </c>
      <c r="BU433" s="3">
        <v>44411</v>
      </c>
      <c r="BV433" s="3">
        <v>44411</v>
      </c>
      <c r="BW433" s="3">
        <v>44412</v>
      </c>
      <c r="BX433">
        <v>6328</v>
      </c>
      <c r="BY433">
        <v>6328</v>
      </c>
      <c r="BZ433" t="s">
        <v>122</v>
      </c>
      <c r="CA433">
        <v>155</v>
      </c>
      <c r="CB433" s="2">
        <v>4001855</v>
      </c>
      <c r="CC433" s="2">
        <v>6260000</v>
      </c>
    </row>
    <row r="434" spans="1:81" x14ac:dyDescent="0.25">
      <c r="A434" t="s">
        <v>336</v>
      </c>
      <c r="B434" t="s">
        <v>337</v>
      </c>
      <c r="C434" t="s">
        <v>103</v>
      </c>
      <c r="D434" t="s">
        <v>338</v>
      </c>
      <c r="E434" t="s">
        <v>93</v>
      </c>
      <c r="F434" t="s">
        <v>84</v>
      </c>
      <c r="G434" t="s">
        <v>85</v>
      </c>
      <c r="H434" t="s">
        <v>141</v>
      </c>
      <c r="I434" t="s">
        <v>339</v>
      </c>
      <c r="J434" t="s">
        <v>107</v>
      </c>
      <c r="K434" t="s">
        <v>122</v>
      </c>
      <c r="L434" t="s">
        <v>99</v>
      </c>
      <c r="M434">
        <f t="shared" si="20"/>
        <v>11173</v>
      </c>
      <c r="N434" t="str">
        <f>VLOOKUP(M434,[1]data1!$G$2:$H$10,2,FALSE)</f>
        <v>M7C</v>
      </c>
      <c r="O434" t="s">
        <v>578</v>
      </c>
      <c r="P434" t="str">
        <f t="shared" si="18"/>
        <v>S075M7C</v>
      </c>
      <c r="Q434">
        <v>13700000</v>
      </c>
      <c r="R434">
        <v>200000</v>
      </c>
      <c r="S434">
        <f t="shared" si="19"/>
        <v>13900000</v>
      </c>
      <c r="T434" t="s">
        <v>340</v>
      </c>
      <c r="U434">
        <v>11173</v>
      </c>
      <c r="V434" s="2">
        <v>15045000</v>
      </c>
      <c r="W434" s="2">
        <v>17700000</v>
      </c>
      <c r="X434" s="2">
        <v>3320</v>
      </c>
      <c r="Y434" s="2">
        <v>129809325</v>
      </c>
      <c r="Z434" s="2">
        <v>179761000</v>
      </c>
      <c r="AA434">
        <v>5</v>
      </c>
      <c r="AB434" s="2">
        <v>153636</v>
      </c>
      <c r="AC434" s="2">
        <v>171000</v>
      </c>
      <c r="AD434">
        <v>0</v>
      </c>
      <c r="AE434" s="2">
        <v>0</v>
      </c>
      <c r="AF434" s="2">
        <v>0</v>
      </c>
      <c r="AG434" s="2">
        <v>0</v>
      </c>
      <c r="AH434">
        <v>0</v>
      </c>
      <c r="AI434" s="2">
        <v>0</v>
      </c>
      <c r="AJ434" s="2">
        <v>0</v>
      </c>
      <c r="AK434">
        <v>0</v>
      </c>
      <c r="AL434" s="2">
        <v>0</v>
      </c>
      <c r="AM434" s="2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 s="2">
        <v>2000</v>
      </c>
      <c r="AT434" s="2">
        <v>36989</v>
      </c>
      <c r="AU434" s="2">
        <v>3315</v>
      </c>
      <c r="AV434" s="2">
        <v>129693238</v>
      </c>
      <c r="AW434" s="2">
        <v>179590000</v>
      </c>
      <c r="AX434">
        <v>1</v>
      </c>
      <c r="AY434" s="2">
        <v>133012</v>
      </c>
      <c r="AZ434" s="2">
        <v>175000</v>
      </c>
      <c r="BA434">
        <v>0</v>
      </c>
      <c r="BB434">
        <v>0</v>
      </c>
      <c r="BC434">
        <v>0</v>
      </c>
      <c r="BD434">
        <v>0</v>
      </c>
      <c r="BE434" s="2">
        <v>0</v>
      </c>
      <c r="BF434" s="2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s="2">
        <v>46503056</v>
      </c>
      <c r="BN434" s="2">
        <v>67994500</v>
      </c>
      <c r="BO434" s="2">
        <v>12132772</v>
      </c>
      <c r="BP434" s="2">
        <v>17843500</v>
      </c>
      <c r="BQ434" s="2">
        <v>17297988</v>
      </c>
      <c r="BR434" s="2">
        <v>24897000</v>
      </c>
      <c r="BS434" s="2">
        <v>50991843</v>
      </c>
      <c r="BT434" s="2">
        <v>64970000</v>
      </c>
      <c r="BU434" s="3">
        <v>44411</v>
      </c>
      <c r="BV434" s="3">
        <v>44372</v>
      </c>
      <c r="BW434" s="3">
        <v>44412</v>
      </c>
      <c r="BX434">
        <v>3315</v>
      </c>
      <c r="BY434">
        <v>3315</v>
      </c>
      <c r="BZ434" t="s">
        <v>122</v>
      </c>
      <c r="CA434">
        <v>0</v>
      </c>
      <c r="CB434">
        <v>0</v>
      </c>
      <c r="CC434">
        <v>0</v>
      </c>
    </row>
    <row r="435" spans="1:81" x14ac:dyDescent="0.25">
      <c r="A435" t="s">
        <v>336</v>
      </c>
      <c r="B435" t="s">
        <v>337</v>
      </c>
      <c r="C435" t="s">
        <v>103</v>
      </c>
      <c r="D435" t="s">
        <v>338</v>
      </c>
      <c r="E435" t="s">
        <v>93</v>
      </c>
      <c r="F435" t="s">
        <v>84</v>
      </c>
      <c r="G435" t="s">
        <v>85</v>
      </c>
      <c r="H435" t="s">
        <v>141</v>
      </c>
      <c r="I435" t="s">
        <v>339</v>
      </c>
      <c r="J435" t="s">
        <v>107</v>
      </c>
      <c r="K435" t="s">
        <v>122</v>
      </c>
      <c r="L435" t="s">
        <v>99</v>
      </c>
      <c r="M435">
        <f t="shared" si="20"/>
        <v>11281</v>
      </c>
      <c r="N435" t="str">
        <f>VLOOKUP(M435,[1]data1!$G$2:$H$10,2,FALSE)</f>
        <v>M8A</v>
      </c>
      <c r="O435" t="s">
        <v>579</v>
      </c>
      <c r="P435" t="str">
        <f t="shared" si="18"/>
        <v>S075M8A</v>
      </c>
      <c r="Q435">
        <v>108300000</v>
      </c>
      <c r="R435">
        <v>0</v>
      </c>
      <c r="S435">
        <f t="shared" si="19"/>
        <v>108300000</v>
      </c>
      <c r="T435" t="s">
        <v>340</v>
      </c>
      <c r="U435">
        <v>11281</v>
      </c>
      <c r="V435" s="2">
        <v>119160000</v>
      </c>
      <c r="W435" s="2">
        <v>132400000</v>
      </c>
      <c r="X435" s="2">
        <v>42368</v>
      </c>
      <c r="Y435" s="2">
        <v>486376367</v>
      </c>
      <c r="Z435" s="2">
        <v>650398625</v>
      </c>
      <c r="AA435" s="2">
        <v>123</v>
      </c>
      <c r="AB435" s="2">
        <v>1414277</v>
      </c>
      <c r="AC435" s="2">
        <v>1577300</v>
      </c>
      <c r="AD435" s="2">
        <v>0</v>
      </c>
      <c r="AE435" s="2">
        <v>0</v>
      </c>
      <c r="AF435" s="2">
        <v>0</v>
      </c>
      <c r="AG435" s="2">
        <v>0</v>
      </c>
      <c r="AH435" s="2">
        <v>1740</v>
      </c>
      <c r="AI435" s="2">
        <v>13772468</v>
      </c>
      <c r="AJ435" s="2">
        <v>17414400</v>
      </c>
      <c r="AK435">
        <v>0</v>
      </c>
      <c r="AL435" s="2">
        <v>0</v>
      </c>
      <c r="AM435" s="2">
        <v>0</v>
      </c>
      <c r="AN435">
        <v>0</v>
      </c>
      <c r="AO435" s="2">
        <v>0</v>
      </c>
      <c r="AP435" s="2">
        <v>0</v>
      </c>
      <c r="AQ435">
        <v>0</v>
      </c>
      <c r="AR435">
        <v>0</v>
      </c>
      <c r="AS435" s="2">
        <v>21593</v>
      </c>
      <c r="AT435" s="2">
        <v>240196</v>
      </c>
      <c r="AU435" s="2">
        <v>43993</v>
      </c>
      <c r="AV435" s="2">
        <v>499412192</v>
      </c>
      <c r="AW435" s="2">
        <v>666746925</v>
      </c>
      <c r="AX435">
        <v>490</v>
      </c>
      <c r="AY435" s="2">
        <v>4020815</v>
      </c>
      <c r="AZ435" s="2">
        <v>6373500</v>
      </c>
      <c r="BA435" s="2">
        <v>5133</v>
      </c>
      <c r="BB435" s="2">
        <v>65652995</v>
      </c>
      <c r="BC435" s="2">
        <v>90567800</v>
      </c>
      <c r="BD435" s="2">
        <v>0</v>
      </c>
      <c r="BE435" s="2">
        <v>0</v>
      </c>
      <c r="BF435" s="2">
        <v>0</v>
      </c>
      <c r="BG435">
        <v>0</v>
      </c>
      <c r="BH435" s="2">
        <v>0</v>
      </c>
      <c r="BI435" s="2">
        <v>0</v>
      </c>
      <c r="BJ435">
        <v>0</v>
      </c>
      <c r="BK435" s="2">
        <v>0</v>
      </c>
      <c r="BL435" s="2">
        <v>0</v>
      </c>
      <c r="BM435" s="2">
        <v>177696971</v>
      </c>
      <c r="BN435" s="2">
        <v>231999725</v>
      </c>
      <c r="BO435" s="2">
        <v>80883955</v>
      </c>
      <c r="BP435" s="2">
        <v>107274675</v>
      </c>
      <c r="BQ435" s="2">
        <v>68925181</v>
      </c>
      <c r="BR435" s="2">
        <v>92689300</v>
      </c>
      <c r="BS435" s="2">
        <v>166456793</v>
      </c>
      <c r="BT435" s="2">
        <v>227437925</v>
      </c>
      <c r="BU435" s="3">
        <v>44411</v>
      </c>
      <c r="BV435" s="3">
        <v>44411</v>
      </c>
      <c r="BW435" s="3">
        <v>44412</v>
      </c>
      <c r="BX435">
        <v>43993</v>
      </c>
      <c r="BY435">
        <v>43993</v>
      </c>
      <c r="BZ435" t="s">
        <v>122</v>
      </c>
      <c r="CA435">
        <v>8</v>
      </c>
      <c r="CB435" s="2">
        <v>433551</v>
      </c>
      <c r="CC435" s="2">
        <v>511200</v>
      </c>
    </row>
    <row r="436" spans="1:81" x14ac:dyDescent="0.25">
      <c r="A436" t="s">
        <v>336</v>
      </c>
      <c r="B436" t="s">
        <v>337</v>
      </c>
      <c r="C436" t="s">
        <v>103</v>
      </c>
      <c r="D436" t="s">
        <v>338</v>
      </c>
      <c r="E436" t="s">
        <v>93</v>
      </c>
      <c r="F436" t="s">
        <v>84</v>
      </c>
      <c r="G436" t="s">
        <v>85</v>
      </c>
      <c r="H436" t="s">
        <v>141</v>
      </c>
      <c r="I436" t="s">
        <v>339</v>
      </c>
      <c r="J436" t="s">
        <v>107</v>
      </c>
      <c r="K436" t="s">
        <v>122</v>
      </c>
      <c r="L436" t="s">
        <v>99</v>
      </c>
      <c r="M436">
        <f t="shared" si="20"/>
        <v>11282</v>
      </c>
      <c r="N436" t="str">
        <f>VLOOKUP(M436,[1]data1!$G$2:$H$10,2,FALSE)</f>
        <v>M8B</v>
      </c>
      <c r="O436" t="s">
        <v>579</v>
      </c>
      <c r="P436" t="str">
        <f t="shared" si="18"/>
        <v>S075M8B</v>
      </c>
      <c r="Q436">
        <v>86400000</v>
      </c>
      <c r="R436">
        <v>0</v>
      </c>
      <c r="S436">
        <f t="shared" si="19"/>
        <v>86400000</v>
      </c>
      <c r="T436" t="s">
        <v>340</v>
      </c>
      <c r="U436">
        <v>11282</v>
      </c>
      <c r="V436" s="2">
        <v>95040000</v>
      </c>
      <c r="W436" s="2">
        <v>105600000</v>
      </c>
      <c r="X436" s="2">
        <v>65566</v>
      </c>
      <c r="Y436" s="2">
        <v>478354801</v>
      </c>
      <c r="Z436" s="2">
        <v>632719350</v>
      </c>
      <c r="AA436" s="2">
        <v>119</v>
      </c>
      <c r="AB436" s="2">
        <v>644140</v>
      </c>
      <c r="AC436" s="2">
        <v>718900</v>
      </c>
      <c r="AD436" s="2">
        <v>0</v>
      </c>
      <c r="AE436" s="2">
        <v>0</v>
      </c>
      <c r="AF436" s="2">
        <v>0</v>
      </c>
      <c r="AG436" s="2">
        <v>0</v>
      </c>
      <c r="AH436" s="2">
        <v>60</v>
      </c>
      <c r="AI436" s="2">
        <v>1663493</v>
      </c>
      <c r="AJ436" s="2">
        <v>2034000</v>
      </c>
      <c r="AK436">
        <v>0</v>
      </c>
      <c r="AL436" s="2">
        <v>0</v>
      </c>
      <c r="AM436" s="2">
        <v>0</v>
      </c>
      <c r="AN436">
        <v>616</v>
      </c>
      <c r="AO436" s="2">
        <v>1783346</v>
      </c>
      <c r="AP436" s="2">
        <v>2170000</v>
      </c>
      <c r="AQ436">
        <v>0</v>
      </c>
      <c r="AR436">
        <v>0</v>
      </c>
      <c r="AS436" s="2">
        <v>11883</v>
      </c>
      <c r="AT436" s="2">
        <v>79844</v>
      </c>
      <c r="AU436" s="2">
        <v>64891</v>
      </c>
      <c r="AV436" s="2">
        <v>477684714</v>
      </c>
      <c r="AW436" s="2">
        <v>631864450</v>
      </c>
      <c r="AX436" s="2">
        <v>909</v>
      </c>
      <c r="AY436" s="2">
        <v>7350047</v>
      </c>
      <c r="AZ436" s="2">
        <v>8779600</v>
      </c>
      <c r="BA436" s="2">
        <v>1388</v>
      </c>
      <c r="BB436" s="2">
        <v>3482311</v>
      </c>
      <c r="BC436" s="2">
        <v>4603600</v>
      </c>
      <c r="BD436" s="2">
        <v>0</v>
      </c>
      <c r="BE436" s="2">
        <v>0</v>
      </c>
      <c r="BF436" s="2">
        <v>0</v>
      </c>
      <c r="BG436">
        <v>0</v>
      </c>
      <c r="BH436" s="2">
        <v>0</v>
      </c>
      <c r="BI436" s="2">
        <v>0</v>
      </c>
      <c r="BJ436">
        <v>0</v>
      </c>
      <c r="BK436" s="2">
        <v>0</v>
      </c>
      <c r="BL436" s="2">
        <v>0</v>
      </c>
      <c r="BM436" s="2">
        <v>292682389</v>
      </c>
      <c r="BN436" s="2">
        <v>376842950</v>
      </c>
      <c r="BO436" s="2">
        <v>113823971</v>
      </c>
      <c r="BP436" s="2">
        <v>158508500</v>
      </c>
      <c r="BQ436" s="2">
        <v>21317855</v>
      </c>
      <c r="BR436" s="2">
        <v>28853550</v>
      </c>
      <c r="BS436" s="2">
        <v>47575466</v>
      </c>
      <c r="BT436" s="2">
        <v>64617050</v>
      </c>
      <c r="BU436" s="3">
        <v>44411</v>
      </c>
      <c r="BV436" s="3">
        <v>44411</v>
      </c>
      <c r="BW436" s="3">
        <v>44412</v>
      </c>
      <c r="BX436">
        <v>64891</v>
      </c>
      <c r="BY436">
        <v>64891</v>
      </c>
      <c r="BZ436" t="s">
        <v>122</v>
      </c>
      <c r="CA436" s="2">
        <v>0</v>
      </c>
      <c r="CB436" s="2">
        <v>0</v>
      </c>
      <c r="CC436" s="2">
        <v>0</v>
      </c>
    </row>
    <row r="437" spans="1:81" x14ac:dyDescent="0.25">
      <c r="A437" t="s">
        <v>336</v>
      </c>
      <c r="B437" t="s">
        <v>337</v>
      </c>
      <c r="C437" t="s">
        <v>103</v>
      </c>
      <c r="D437" t="s">
        <v>338</v>
      </c>
      <c r="E437" t="s">
        <v>93</v>
      </c>
      <c r="F437" t="s">
        <v>84</v>
      </c>
      <c r="G437" t="s">
        <v>85</v>
      </c>
      <c r="H437" t="s">
        <v>141</v>
      </c>
      <c r="I437" t="s">
        <v>339</v>
      </c>
      <c r="J437" t="s">
        <v>107</v>
      </c>
      <c r="K437" t="s">
        <v>122</v>
      </c>
      <c r="L437" t="s">
        <v>99</v>
      </c>
      <c r="M437">
        <f t="shared" si="20"/>
        <v>11283</v>
      </c>
      <c r="N437" t="str">
        <f>VLOOKUP(M437,[1]data1!$G$2:$H$10,2,FALSE)</f>
        <v>M8C</v>
      </c>
      <c r="O437" t="s">
        <v>579</v>
      </c>
      <c r="P437" t="str">
        <f t="shared" si="18"/>
        <v>S075M8C</v>
      </c>
      <c r="Q437">
        <v>37100000</v>
      </c>
      <c r="R437">
        <v>0</v>
      </c>
      <c r="S437">
        <f t="shared" si="19"/>
        <v>37100000</v>
      </c>
      <c r="T437" t="s">
        <v>340</v>
      </c>
      <c r="U437">
        <v>11283</v>
      </c>
      <c r="V437" s="2">
        <v>40827000</v>
      </c>
      <c r="W437" s="2">
        <v>43900000</v>
      </c>
      <c r="X437" s="2">
        <v>19869</v>
      </c>
      <c r="Y437" s="2">
        <v>220035200</v>
      </c>
      <c r="Z437" s="2">
        <v>275320260</v>
      </c>
      <c r="AA437" s="2">
        <v>136</v>
      </c>
      <c r="AB437" s="2">
        <v>710342</v>
      </c>
      <c r="AC437" s="2">
        <v>788610</v>
      </c>
      <c r="AD437" s="2">
        <v>0</v>
      </c>
      <c r="AE437" s="2">
        <v>0</v>
      </c>
      <c r="AF437" s="2">
        <v>0</v>
      </c>
      <c r="AG437" s="2">
        <v>0</v>
      </c>
      <c r="AH437" s="2">
        <v>120</v>
      </c>
      <c r="AI437" s="2">
        <v>931625</v>
      </c>
      <c r="AJ437" s="2">
        <v>1159200</v>
      </c>
      <c r="AK437">
        <v>0</v>
      </c>
      <c r="AL437" s="2">
        <v>0</v>
      </c>
      <c r="AM437" s="2">
        <v>0</v>
      </c>
      <c r="AN437">
        <v>0</v>
      </c>
      <c r="AO437" s="2">
        <v>0</v>
      </c>
      <c r="AP437" s="2">
        <v>0</v>
      </c>
      <c r="AQ437">
        <v>0</v>
      </c>
      <c r="AR437">
        <v>0</v>
      </c>
      <c r="AS437" s="2">
        <v>7238</v>
      </c>
      <c r="AT437" s="2">
        <v>117579</v>
      </c>
      <c r="AU437" s="2">
        <v>20093</v>
      </c>
      <c r="AV437" s="2">
        <v>221246577</v>
      </c>
      <c r="AW437" s="2">
        <v>276818850</v>
      </c>
      <c r="AX437" s="2">
        <v>738</v>
      </c>
      <c r="AY437" s="2">
        <v>2783197</v>
      </c>
      <c r="AZ437" s="2">
        <v>3622000</v>
      </c>
      <c r="BA437" s="2">
        <v>9385</v>
      </c>
      <c r="BB437" s="2">
        <v>57322338</v>
      </c>
      <c r="BC437" s="2">
        <v>76149310</v>
      </c>
      <c r="BD437" s="2">
        <v>0</v>
      </c>
      <c r="BE437" s="2">
        <v>0</v>
      </c>
      <c r="BF437" s="2">
        <v>0</v>
      </c>
      <c r="BG437">
        <v>0</v>
      </c>
      <c r="BH437" s="2">
        <v>0</v>
      </c>
      <c r="BI437" s="2">
        <v>0</v>
      </c>
      <c r="BJ437">
        <v>0</v>
      </c>
      <c r="BK437" s="2">
        <v>0</v>
      </c>
      <c r="BL437" s="2">
        <v>0</v>
      </c>
      <c r="BM437" s="2">
        <v>88276073</v>
      </c>
      <c r="BN437" s="2">
        <v>111964600</v>
      </c>
      <c r="BO437" s="2">
        <v>29088047</v>
      </c>
      <c r="BP437" s="2">
        <v>36646900</v>
      </c>
      <c r="BQ437" s="2">
        <v>22580449</v>
      </c>
      <c r="BR437" s="2">
        <v>27683400</v>
      </c>
      <c r="BS437" s="2">
        <v>77208703</v>
      </c>
      <c r="BT437" s="2">
        <v>95288650</v>
      </c>
      <c r="BU437" s="3">
        <v>44411</v>
      </c>
      <c r="BV437" s="3">
        <v>44411</v>
      </c>
      <c r="BW437" s="3">
        <v>44412</v>
      </c>
      <c r="BX437">
        <v>20093</v>
      </c>
      <c r="BY437">
        <v>20093</v>
      </c>
      <c r="BZ437" t="s">
        <v>122</v>
      </c>
      <c r="CA437">
        <v>240</v>
      </c>
      <c r="CB437" s="2">
        <v>864000</v>
      </c>
      <c r="CC437" s="2">
        <v>1128000</v>
      </c>
    </row>
    <row r="438" spans="1:81" x14ac:dyDescent="0.25">
      <c r="A438" t="s">
        <v>336</v>
      </c>
      <c r="B438" t="s">
        <v>337</v>
      </c>
      <c r="C438" t="s">
        <v>103</v>
      </c>
      <c r="D438" t="s">
        <v>338</v>
      </c>
      <c r="E438" t="s">
        <v>93</v>
      </c>
      <c r="F438" t="s">
        <v>84</v>
      </c>
      <c r="G438" t="s">
        <v>85</v>
      </c>
      <c r="H438" t="s">
        <v>141</v>
      </c>
      <c r="I438" t="s">
        <v>339</v>
      </c>
      <c r="J438" t="s">
        <v>107</v>
      </c>
      <c r="K438" t="s">
        <v>122</v>
      </c>
      <c r="L438" t="s">
        <v>99</v>
      </c>
      <c r="M438">
        <f t="shared" si="20"/>
        <v>11384</v>
      </c>
      <c r="N438" t="str">
        <f>VLOOKUP(M438,[1]data1!$G$2:$H$10,2,FALSE)</f>
        <v>M8D</v>
      </c>
      <c r="O438" t="s">
        <v>579</v>
      </c>
      <c r="P438" t="str">
        <f t="shared" si="18"/>
        <v>S075M8D</v>
      </c>
      <c r="Q438">
        <v>53400000</v>
      </c>
      <c r="R438">
        <v>900000</v>
      </c>
      <c r="S438">
        <f t="shared" si="19"/>
        <v>54300000</v>
      </c>
      <c r="T438" t="s">
        <v>340</v>
      </c>
      <c r="U438">
        <v>11384</v>
      </c>
      <c r="V438" s="2">
        <v>58702000</v>
      </c>
      <c r="W438" s="2">
        <v>59900000</v>
      </c>
      <c r="X438" s="2">
        <v>4817</v>
      </c>
      <c r="Y438" s="2">
        <v>87601412</v>
      </c>
      <c r="Z438" s="2">
        <v>110714850</v>
      </c>
      <c r="AA438" s="2">
        <v>13</v>
      </c>
      <c r="AB438" s="2">
        <v>298578</v>
      </c>
      <c r="AC438" s="2">
        <v>317500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>
        <v>0</v>
      </c>
      <c r="AJ438" s="2">
        <v>0</v>
      </c>
      <c r="AK438">
        <v>0</v>
      </c>
      <c r="AL438" s="2">
        <v>0</v>
      </c>
      <c r="AM438" s="2">
        <v>0</v>
      </c>
      <c r="AN438">
        <v>56</v>
      </c>
      <c r="AO438" s="2">
        <v>3291680</v>
      </c>
      <c r="AP438" s="2">
        <v>3354400</v>
      </c>
      <c r="AQ438">
        <v>0</v>
      </c>
      <c r="AR438">
        <v>0</v>
      </c>
      <c r="AS438" s="2">
        <v>23074</v>
      </c>
      <c r="AT438" s="2">
        <v>45735</v>
      </c>
      <c r="AU438" s="2">
        <v>4785</v>
      </c>
      <c r="AV438" s="2">
        <v>84749805</v>
      </c>
      <c r="AW438" s="2">
        <v>107791250</v>
      </c>
      <c r="AX438" s="2">
        <v>98</v>
      </c>
      <c r="AY438" s="2">
        <v>3690436</v>
      </c>
      <c r="AZ438" s="2">
        <v>3906200</v>
      </c>
      <c r="BA438">
        <v>0</v>
      </c>
      <c r="BB438">
        <v>0</v>
      </c>
      <c r="BC438">
        <v>0</v>
      </c>
      <c r="BD438" s="2">
        <v>0</v>
      </c>
      <c r="BE438" s="2">
        <v>0</v>
      </c>
      <c r="BF438" s="2">
        <v>0</v>
      </c>
      <c r="BG438">
        <v>0</v>
      </c>
      <c r="BH438" s="2">
        <v>0</v>
      </c>
      <c r="BI438" s="2">
        <v>0</v>
      </c>
      <c r="BJ438">
        <v>0</v>
      </c>
      <c r="BK438" s="2">
        <v>0</v>
      </c>
      <c r="BL438" s="2">
        <v>0</v>
      </c>
      <c r="BM438" s="2">
        <v>72279709</v>
      </c>
      <c r="BN438" s="2">
        <v>90560800</v>
      </c>
      <c r="BO438" s="2">
        <v>6095930</v>
      </c>
      <c r="BP438" s="2">
        <v>8039750</v>
      </c>
      <c r="BQ438" s="2">
        <v>2041004</v>
      </c>
      <c r="BR438" s="2">
        <v>2820400</v>
      </c>
      <c r="BS438" s="2">
        <v>4333162</v>
      </c>
      <c r="BT438" s="2">
        <v>6370300</v>
      </c>
      <c r="BU438" s="3">
        <v>44411</v>
      </c>
      <c r="BV438" s="3">
        <v>44411</v>
      </c>
      <c r="BW438" s="3">
        <v>44412</v>
      </c>
      <c r="BX438">
        <v>4785</v>
      </c>
      <c r="BY438">
        <v>4785</v>
      </c>
      <c r="BZ438" t="s">
        <v>122</v>
      </c>
      <c r="CA438">
        <v>36</v>
      </c>
      <c r="CB438" s="2">
        <v>651159</v>
      </c>
      <c r="CC438" s="2">
        <v>700400</v>
      </c>
    </row>
    <row r="439" spans="1:81" x14ac:dyDescent="0.25">
      <c r="A439" t="s">
        <v>341</v>
      </c>
      <c r="B439" t="s">
        <v>342</v>
      </c>
      <c r="C439" t="s">
        <v>81</v>
      </c>
      <c r="D439" t="s">
        <v>343</v>
      </c>
      <c r="E439" t="s">
        <v>93</v>
      </c>
      <c r="F439" t="s">
        <v>84</v>
      </c>
      <c r="G439" t="s">
        <v>209</v>
      </c>
      <c r="H439" t="s">
        <v>305</v>
      </c>
      <c r="I439" t="s">
        <v>344</v>
      </c>
      <c r="J439" t="s">
        <v>199</v>
      </c>
      <c r="K439" t="s">
        <v>224</v>
      </c>
      <c r="L439" t="s">
        <v>99</v>
      </c>
      <c r="M439">
        <f t="shared" si="20"/>
        <v>11161</v>
      </c>
      <c r="N439" t="str">
        <f>VLOOKUP(M439,[1]data1!$G$2:$H$10,2,FALSE)</f>
        <v>M6A</v>
      </c>
      <c r="O439" t="s">
        <v>578</v>
      </c>
      <c r="P439" t="str">
        <f t="shared" si="18"/>
        <v>S077M6A</v>
      </c>
      <c r="Q439">
        <v>5100000</v>
      </c>
      <c r="R439">
        <v>1000000</v>
      </c>
      <c r="S439">
        <f t="shared" si="19"/>
        <v>6100000</v>
      </c>
      <c r="T439" t="s">
        <v>345</v>
      </c>
      <c r="U439">
        <v>11161</v>
      </c>
      <c r="V439" s="2">
        <v>5600000</v>
      </c>
      <c r="W439" s="2">
        <v>8000000</v>
      </c>
      <c r="X439" s="2">
        <v>1595</v>
      </c>
      <c r="Y439" s="2">
        <v>52239753</v>
      </c>
      <c r="Z439" s="2">
        <v>100154300</v>
      </c>
      <c r="AA439">
        <v>7</v>
      </c>
      <c r="AB439" s="2">
        <v>562636</v>
      </c>
      <c r="AC439" s="2">
        <v>783000</v>
      </c>
      <c r="AD439">
        <v>0</v>
      </c>
      <c r="AE439">
        <v>0</v>
      </c>
      <c r="AF439">
        <v>0</v>
      </c>
      <c r="AG439">
        <v>0</v>
      </c>
      <c r="AH439">
        <v>0</v>
      </c>
      <c r="AI439" s="2">
        <v>0</v>
      </c>
      <c r="AJ439" s="2">
        <v>0</v>
      </c>
      <c r="AK439">
        <v>0</v>
      </c>
      <c r="AL439">
        <v>0</v>
      </c>
      <c r="AM439">
        <v>0</v>
      </c>
      <c r="AN439">
        <v>0</v>
      </c>
      <c r="AO439" s="2">
        <v>0</v>
      </c>
      <c r="AP439" s="2">
        <v>0</v>
      </c>
      <c r="AQ439">
        <v>0</v>
      </c>
      <c r="AR439">
        <v>0</v>
      </c>
      <c r="AS439" s="2">
        <v>164100</v>
      </c>
      <c r="AT439" s="2">
        <v>95970</v>
      </c>
      <c r="AU439" s="2">
        <v>1590</v>
      </c>
      <c r="AV439" s="2">
        <v>51979911</v>
      </c>
      <c r="AW439" s="2">
        <v>99693300</v>
      </c>
      <c r="AX439">
        <v>0</v>
      </c>
      <c r="AY439" s="2">
        <v>0</v>
      </c>
      <c r="AZ439" s="2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s="2">
        <v>16109835</v>
      </c>
      <c r="BN439" s="2">
        <v>30186900</v>
      </c>
      <c r="BO439" s="2">
        <v>11653312</v>
      </c>
      <c r="BP439" s="2">
        <v>23147100</v>
      </c>
      <c r="BQ439" s="2">
        <v>3678073</v>
      </c>
      <c r="BR439" s="2">
        <v>7054600</v>
      </c>
      <c r="BS439" s="2">
        <v>20538691</v>
      </c>
      <c r="BT439" s="2">
        <v>39304700</v>
      </c>
      <c r="BU439" s="3">
        <v>44411</v>
      </c>
      <c r="BV439" s="3">
        <v>44386</v>
      </c>
      <c r="BW439" s="3">
        <v>44412</v>
      </c>
      <c r="BX439">
        <v>1590</v>
      </c>
      <c r="BY439">
        <v>1590</v>
      </c>
      <c r="BZ439" t="s">
        <v>224</v>
      </c>
      <c r="CA439">
        <v>0</v>
      </c>
      <c r="CB439">
        <v>0</v>
      </c>
      <c r="CC439">
        <v>0</v>
      </c>
    </row>
    <row r="440" spans="1:81" x14ac:dyDescent="0.25">
      <c r="A440" t="s">
        <v>341</v>
      </c>
      <c r="B440" t="s">
        <v>342</v>
      </c>
      <c r="C440" t="s">
        <v>81</v>
      </c>
      <c r="D440" t="s">
        <v>343</v>
      </c>
      <c r="E440" t="s">
        <v>93</v>
      </c>
      <c r="F440" t="s">
        <v>84</v>
      </c>
      <c r="G440" t="s">
        <v>209</v>
      </c>
      <c r="H440" t="s">
        <v>305</v>
      </c>
      <c r="I440" t="s">
        <v>344</v>
      </c>
      <c r="J440" t="s">
        <v>199</v>
      </c>
      <c r="K440" t="s">
        <v>224</v>
      </c>
      <c r="L440" t="s">
        <v>99</v>
      </c>
      <c r="M440">
        <f t="shared" si="20"/>
        <v>11162</v>
      </c>
      <c r="N440" t="str">
        <f>VLOOKUP(M440,[1]data1!$G$2:$H$10,2,FALSE)</f>
        <v>M6B</v>
      </c>
      <c r="O440" t="s">
        <v>578</v>
      </c>
      <c r="P440" t="str">
        <f t="shared" si="18"/>
        <v>S077M6B</v>
      </c>
      <c r="Q440">
        <v>1300000</v>
      </c>
      <c r="R440">
        <v>200000</v>
      </c>
      <c r="S440">
        <f t="shared" si="19"/>
        <v>1500000</v>
      </c>
      <c r="T440" t="s">
        <v>345</v>
      </c>
      <c r="U440">
        <v>11162</v>
      </c>
      <c r="V440" s="2">
        <v>1400000</v>
      </c>
      <c r="W440" s="2">
        <v>2000000</v>
      </c>
      <c r="X440">
        <v>130</v>
      </c>
      <c r="Y440" s="2">
        <v>845124</v>
      </c>
      <c r="Z440" s="2">
        <v>634800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130</v>
      </c>
      <c r="AV440" s="2">
        <v>845124</v>
      </c>
      <c r="AW440" s="2">
        <v>634800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14220</v>
      </c>
      <c r="BR440" s="2">
        <v>11000</v>
      </c>
      <c r="BS440" s="2">
        <v>830904</v>
      </c>
      <c r="BT440" s="2">
        <v>623800</v>
      </c>
      <c r="BU440" s="3">
        <v>44226</v>
      </c>
      <c r="BV440" s="3">
        <v>44265</v>
      </c>
      <c r="BW440" s="3">
        <v>44412</v>
      </c>
      <c r="BX440">
        <v>130</v>
      </c>
      <c r="BY440">
        <v>130</v>
      </c>
      <c r="BZ440" t="s">
        <v>224</v>
      </c>
      <c r="CA440">
        <v>0</v>
      </c>
      <c r="CB440">
        <v>0</v>
      </c>
      <c r="CC440">
        <v>0</v>
      </c>
    </row>
    <row r="441" spans="1:81" x14ac:dyDescent="0.25">
      <c r="A441" t="s">
        <v>341</v>
      </c>
      <c r="B441" t="s">
        <v>342</v>
      </c>
      <c r="C441" t="s">
        <v>81</v>
      </c>
      <c r="D441" t="s">
        <v>343</v>
      </c>
      <c r="E441" t="s">
        <v>93</v>
      </c>
      <c r="F441" t="s">
        <v>84</v>
      </c>
      <c r="G441" t="s">
        <v>209</v>
      </c>
      <c r="H441" t="s">
        <v>305</v>
      </c>
      <c r="I441" t="s">
        <v>344</v>
      </c>
      <c r="J441" t="s">
        <v>199</v>
      </c>
      <c r="K441" t="s">
        <v>224</v>
      </c>
      <c r="L441" t="s">
        <v>99</v>
      </c>
      <c r="M441">
        <f t="shared" si="20"/>
        <v>11171</v>
      </c>
      <c r="N441" t="str">
        <f>VLOOKUP(M441,[1]data1!$G$2:$H$10,2,FALSE)</f>
        <v>M7A</v>
      </c>
      <c r="O441" t="s">
        <v>578</v>
      </c>
      <c r="P441" t="str">
        <f t="shared" si="18"/>
        <v>S077M7A</v>
      </c>
      <c r="Q441">
        <v>6500000</v>
      </c>
      <c r="R441">
        <v>0</v>
      </c>
      <c r="S441">
        <f t="shared" si="19"/>
        <v>6500000</v>
      </c>
      <c r="T441" t="s">
        <v>345</v>
      </c>
      <c r="U441">
        <v>11171</v>
      </c>
      <c r="V441" s="2">
        <v>7125000</v>
      </c>
      <c r="W441" s="2">
        <v>9500000</v>
      </c>
      <c r="X441" s="2">
        <v>2146</v>
      </c>
      <c r="Y441" s="2">
        <v>64848595</v>
      </c>
      <c r="Z441" s="2">
        <v>122289400</v>
      </c>
      <c r="AA441">
        <v>18</v>
      </c>
      <c r="AB441" s="2">
        <v>575182</v>
      </c>
      <c r="AC441" s="2">
        <v>816700</v>
      </c>
      <c r="AD441">
        <v>0</v>
      </c>
      <c r="AE441">
        <v>0</v>
      </c>
      <c r="AF441">
        <v>0</v>
      </c>
      <c r="AG441">
        <v>0</v>
      </c>
      <c r="AH441">
        <v>0</v>
      </c>
      <c r="AI441" s="2">
        <v>0</v>
      </c>
      <c r="AJ441" s="2">
        <v>0</v>
      </c>
      <c r="AK441">
        <v>0</v>
      </c>
      <c r="AL441">
        <v>0</v>
      </c>
      <c r="AM441">
        <v>0</v>
      </c>
      <c r="AN441">
        <v>0</v>
      </c>
      <c r="AO441" s="2">
        <v>0</v>
      </c>
      <c r="AP441" s="2">
        <v>0</v>
      </c>
      <c r="AQ441">
        <v>0</v>
      </c>
      <c r="AR441">
        <v>0</v>
      </c>
      <c r="AS441" s="2">
        <v>184000</v>
      </c>
      <c r="AT441" s="2">
        <v>163782</v>
      </c>
      <c r="AU441" s="2">
        <v>2136</v>
      </c>
      <c r="AV441" s="2">
        <v>64620927</v>
      </c>
      <c r="AW441" s="2">
        <v>121831900</v>
      </c>
      <c r="AX441">
        <v>0</v>
      </c>
      <c r="AY441" s="2">
        <v>0</v>
      </c>
      <c r="AZ441" s="2">
        <v>0</v>
      </c>
      <c r="BA441">
        <v>150</v>
      </c>
      <c r="BB441" s="2">
        <v>6750570</v>
      </c>
      <c r="BC441" s="2">
        <v>12501600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 s="2">
        <v>0</v>
      </c>
      <c r="BM441" s="2">
        <v>38156524</v>
      </c>
      <c r="BN441" s="2">
        <v>70460700</v>
      </c>
      <c r="BO441" s="2">
        <v>9896256</v>
      </c>
      <c r="BP441" s="2">
        <v>19007200</v>
      </c>
      <c r="BQ441" s="2">
        <v>2766816</v>
      </c>
      <c r="BR441" s="2">
        <v>5338000</v>
      </c>
      <c r="BS441" s="2">
        <v>13801331</v>
      </c>
      <c r="BT441" s="2">
        <v>27026000</v>
      </c>
      <c r="BU441" s="3">
        <v>44411</v>
      </c>
      <c r="BV441" s="3">
        <v>44386</v>
      </c>
      <c r="BW441" s="3">
        <v>44412</v>
      </c>
      <c r="BX441">
        <v>2136</v>
      </c>
      <c r="BY441">
        <v>2136</v>
      </c>
      <c r="BZ441" t="s">
        <v>224</v>
      </c>
      <c r="CA441">
        <v>0</v>
      </c>
      <c r="CB441">
        <v>0</v>
      </c>
      <c r="CC441">
        <v>0</v>
      </c>
    </row>
    <row r="442" spans="1:81" x14ac:dyDescent="0.25">
      <c r="A442" t="s">
        <v>341</v>
      </c>
      <c r="B442" t="s">
        <v>342</v>
      </c>
      <c r="C442" t="s">
        <v>81</v>
      </c>
      <c r="D442" t="s">
        <v>343</v>
      </c>
      <c r="E442" t="s">
        <v>93</v>
      </c>
      <c r="F442" t="s">
        <v>84</v>
      </c>
      <c r="G442" t="s">
        <v>209</v>
      </c>
      <c r="H442" t="s">
        <v>305</v>
      </c>
      <c r="I442" t="s">
        <v>344</v>
      </c>
      <c r="J442" t="s">
        <v>199</v>
      </c>
      <c r="K442" t="s">
        <v>224</v>
      </c>
      <c r="L442" t="s">
        <v>99</v>
      </c>
      <c r="M442">
        <f t="shared" si="20"/>
        <v>11172</v>
      </c>
      <c r="N442" t="str">
        <f>VLOOKUP(M442,[1]data1!$G$2:$H$10,2,FALSE)</f>
        <v>M7B</v>
      </c>
      <c r="O442" t="s">
        <v>578</v>
      </c>
      <c r="P442" t="str">
        <f t="shared" si="18"/>
        <v>S077M7B</v>
      </c>
      <c r="Q442">
        <v>5200000</v>
      </c>
      <c r="R442">
        <v>0</v>
      </c>
      <c r="S442">
        <f t="shared" si="19"/>
        <v>5200000</v>
      </c>
      <c r="T442" t="s">
        <v>345</v>
      </c>
      <c r="U442">
        <v>11172</v>
      </c>
      <c r="V442" s="2">
        <v>5698000</v>
      </c>
      <c r="W442" s="2">
        <v>7400000</v>
      </c>
      <c r="X442" s="2">
        <v>2513</v>
      </c>
      <c r="Y442" s="2">
        <v>56962076</v>
      </c>
      <c r="Z442" s="2">
        <v>103076900</v>
      </c>
      <c r="AA442" s="2">
        <v>14</v>
      </c>
      <c r="AB442" s="2">
        <v>393001</v>
      </c>
      <c r="AC442" s="2">
        <v>525000</v>
      </c>
      <c r="AD442">
        <v>0</v>
      </c>
      <c r="AE442">
        <v>0</v>
      </c>
      <c r="AF442">
        <v>0</v>
      </c>
      <c r="AG442">
        <v>0</v>
      </c>
      <c r="AH442" s="2">
        <v>0</v>
      </c>
      <c r="AI442" s="2">
        <v>0</v>
      </c>
      <c r="AJ442" s="2">
        <v>0</v>
      </c>
      <c r="AK442">
        <v>0</v>
      </c>
      <c r="AL442">
        <v>0</v>
      </c>
      <c r="AM442">
        <v>0</v>
      </c>
      <c r="AN442">
        <v>0</v>
      </c>
      <c r="AO442" s="2">
        <v>0</v>
      </c>
      <c r="AP442" s="2">
        <v>0</v>
      </c>
      <c r="AQ442">
        <v>0</v>
      </c>
      <c r="AR442">
        <v>0</v>
      </c>
      <c r="AS442" s="2">
        <v>92700</v>
      </c>
      <c r="AT442" s="2">
        <v>132543</v>
      </c>
      <c r="AU442" s="2">
        <v>2506</v>
      </c>
      <c r="AV442" s="2">
        <v>56813495</v>
      </c>
      <c r="AW442" s="2">
        <v>102768900</v>
      </c>
      <c r="AX442">
        <v>0</v>
      </c>
      <c r="AY442" s="2">
        <v>0</v>
      </c>
      <c r="AZ442" s="2">
        <v>0</v>
      </c>
      <c r="BA442">
        <v>0</v>
      </c>
      <c r="BB442" s="2">
        <v>0</v>
      </c>
      <c r="BC442" s="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s="2">
        <v>24760288</v>
      </c>
      <c r="BN442" s="2">
        <v>47454500</v>
      </c>
      <c r="BO442" s="2">
        <v>11530296</v>
      </c>
      <c r="BP442" s="2">
        <v>21440400</v>
      </c>
      <c r="BQ442" s="2">
        <v>4266510</v>
      </c>
      <c r="BR442" s="2">
        <v>8222000</v>
      </c>
      <c r="BS442" s="2">
        <v>16256401</v>
      </c>
      <c r="BT442" s="2">
        <v>25652000</v>
      </c>
      <c r="BU442" s="3">
        <v>44411</v>
      </c>
      <c r="BV442" s="3">
        <v>44386</v>
      </c>
      <c r="BW442" s="3">
        <v>44412</v>
      </c>
      <c r="BX442">
        <v>2506</v>
      </c>
      <c r="BY442">
        <v>2506</v>
      </c>
      <c r="BZ442" t="s">
        <v>224</v>
      </c>
      <c r="CA442">
        <v>0</v>
      </c>
      <c r="CB442" s="2">
        <v>0</v>
      </c>
      <c r="CC442" s="2">
        <v>0</v>
      </c>
    </row>
    <row r="443" spans="1:81" x14ac:dyDescent="0.25">
      <c r="A443" t="s">
        <v>341</v>
      </c>
      <c r="B443" t="s">
        <v>342</v>
      </c>
      <c r="C443" t="s">
        <v>81</v>
      </c>
      <c r="D443" t="s">
        <v>343</v>
      </c>
      <c r="E443" t="s">
        <v>93</v>
      </c>
      <c r="F443" t="s">
        <v>84</v>
      </c>
      <c r="G443" t="s">
        <v>209</v>
      </c>
      <c r="H443" t="s">
        <v>305</v>
      </c>
      <c r="I443" t="s">
        <v>344</v>
      </c>
      <c r="J443" t="s">
        <v>199</v>
      </c>
      <c r="K443" t="s">
        <v>224</v>
      </c>
      <c r="L443" t="s">
        <v>99</v>
      </c>
      <c r="M443">
        <f t="shared" si="20"/>
        <v>11173</v>
      </c>
      <c r="N443" t="str">
        <f>VLOOKUP(M443,[1]data1!$G$2:$H$10,2,FALSE)</f>
        <v>M7C</v>
      </c>
      <c r="O443" t="s">
        <v>578</v>
      </c>
      <c r="P443" t="str">
        <f t="shared" si="18"/>
        <v>S077M7C</v>
      </c>
      <c r="Q443">
        <v>5200000</v>
      </c>
      <c r="R443">
        <v>300000</v>
      </c>
      <c r="S443">
        <f t="shared" si="19"/>
        <v>5500000</v>
      </c>
      <c r="T443" t="s">
        <v>345</v>
      </c>
      <c r="U443">
        <v>11173</v>
      </c>
      <c r="V443" s="2">
        <v>5695000</v>
      </c>
      <c r="W443" s="2">
        <v>6700000</v>
      </c>
      <c r="X443" s="2">
        <v>1783</v>
      </c>
      <c r="Y443" s="2">
        <v>74856892</v>
      </c>
      <c r="Z443" s="2">
        <v>114456800</v>
      </c>
      <c r="AA443">
        <v>7</v>
      </c>
      <c r="AB443" s="2">
        <v>293636</v>
      </c>
      <c r="AC443" s="2">
        <v>323000</v>
      </c>
      <c r="AD443">
        <v>0</v>
      </c>
      <c r="AE443">
        <v>0</v>
      </c>
      <c r="AF443">
        <v>0</v>
      </c>
      <c r="AG443">
        <v>0</v>
      </c>
      <c r="AH443">
        <v>0</v>
      </c>
      <c r="AI443" s="2">
        <v>0</v>
      </c>
      <c r="AJ443" s="2">
        <v>0</v>
      </c>
      <c r="AK443">
        <v>0</v>
      </c>
      <c r="AL443">
        <v>0</v>
      </c>
      <c r="AM443">
        <v>0</v>
      </c>
      <c r="AN443">
        <v>0</v>
      </c>
      <c r="AO443" s="2">
        <v>0</v>
      </c>
      <c r="AP443" s="2">
        <v>0</v>
      </c>
      <c r="AQ443">
        <v>0</v>
      </c>
      <c r="AR443">
        <v>0</v>
      </c>
      <c r="AS443" s="2">
        <v>0</v>
      </c>
      <c r="AT443" s="2">
        <v>27362</v>
      </c>
      <c r="AU443" s="2">
        <v>1780</v>
      </c>
      <c r="AV443" s="2">
        <v>74676633</v>
      </c>
      <c r="AW443" s="2">
        <v>114251300</v>
      </c>
      <c r="AX443">
        <v>0</v>
      </c>
      <c r="AY443" s="2">
        <v>0</v>
      </c>
      <c r="AZ443" s="2">
        <v>0</v>
      </c>
      <c r="BA443">
        <v>0</v>
      </c>
      <c r="BB443">
        <v>0</v>
      </c>
      <c r="BC443">
        <v>0</v>
      </c>
      <c r="BD443">
        <v>0</v>
      </c>
      <c r="BE443" s="2">
        <v>0</v>
      </c>
      <c r="BF443" s="2">
        <v>0</v>
      </c>
      <c r="BG443">
        <v>0</v>
      </c>
      <c r="BH443" s="2">
        <v>0</v>
      </c>
      <c r="BI443" s="2">
        <v>0</v>
      </c>
      <c r="BJ443">
        <v>0</v>
      </c>
      <c r="BK443" s="2">
        <v>0</v>
      </c>
      <c r="BL443" s="2">
        <v>0</v>
      </c>
      <c r="BM443" s="2">
        <v>40369062</v>
      </c>
      <c r="BN443" s="2">
        <v>61505500</v>
      </c>
      <c r="BO443" s="2">
        <v>11609138</v>
      </c>
      <c r="BP443" s="2">
        <v>18246300</v>
      </c>
      <c r="BQ443" s="2">
        <v>644812</v>
      </c>
      <c r="BR443" s="2">
        <v>1091000</v>
      </c>
      <c r="BS443" s="2">
        <v>22053621</v>
      </c>
      <c r="BT443" s="2">
        <v>33408500</v>
      </c>
      <c r="BU443" s="3">
        <v>44411</v>
      </c>
      <c r="BV443" s="3">
        <v>44386</v>
      </c>
      <c r="BW443" s="3">
        <v>44412</v>
      </c>
      <c r="BX443">
        <v>1780</v>
      </c>
      <c r="BY443">
        <v>1780</v>
      </c>
      <c r="BZ443" t="s">
        <v>224</v>
      </c>
      <c r="CA443">
        <v>0</v>
      </c>
      <c r="CB443">
        <v>0</v>
      </c>
      <c r="CC443">
        <v>0</v>
      </c>
    </row>
    <row r="444" spans="1:81" x14ac:dyDescent="0.25">
      <c r="A444" t="s">
        <v>341</v>
      </c>
      <c r="B444" t="s">
        <v>342</v>
      </c>
      <c r="C444" t="s">
        <v>81</v>
      </c>
      <c r="D444" t="s">
        <v>343</v>
      </c>
      <c r="E444" t="s">
        <v>93</v>
      </c>
      <c r="F444" t="s">
        <v>84</v>
      </c>
      <c r="G444" t="s">
        <v>209</v>
      </c>
      <c r="H444" t="s">
        <v>305</v>
      </c>
      <c r="I444" t="s">
        <v>344</v>
      </c>
      <c r="J444" t="s">
        <v>199</v>
      </c>
      <c r="K444" t="s">
        <v>224</v>
      </c>
      <c r="L444" t="s">
        <v>99</v>
      </c>
      <c r="M444">
        <f t="shared" si="20"/>
        <v>11281</v>
      </c>
      <c r="N444" t="str">
        <f>VLOOKUP(M444,[1]data1!$G$2:$H$10,2,FALSE)</f>
        <v>M8A</v>
      </c>
      <c r="O444" t="s">
        <v>579</v>
      </c>
      <c r="P444" t="str">
        <f t="shared" si="18"/>
        <v>S077M8A</v>
      </c>
      <c r="Q444">
        <v>54800000</v>
      </c>
      <c r="R444">
        <v>0</v>
      </c>
      <c r="S444">
        <f t="shared" si="19"/>
        <v>54800000</v>
      </c>
      <c r="T444" t="s">
        <v>345</v>
      </c>
      <c r="U444">
        <v>11281</v>
      </c>
      <c r="V444" s="2">
        <v>60300000</v>
      </c>
      <c r="W444" s="2">
        <v>67000000</v>
      </c>
      <c r="X444" s="2">
        <v>41676</v>
      </c>
      <c r="Y444" s="2">
        <v>504755150</v>
      </c>
      <c r="Z444" s="2">
        <v>676469775</v>
      </c>
      <c r="AA444" s="2">
        <v>705</v>
      </c>
      <c r="AB444" s="2">
        <v>13189314</v>
      </c>
      <c r="AC444" s="2">
        <v>16652825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>
        <v>0</v>
      </c>
      <c r="AL444">
        <v>0</v>
      </c>
      <c r="AM444">
        <v>0</v>
      </c>
      <c r="AN444">
        <v>0</v>
      </c>
      <c r="AO444" s="2">
        <v>0</v>
      </c>
      <c r="AP444" s="2">
        <v>0</v>
      </c>
      <c r="AQ444">
        <v>0</v>
      </c>
      <c r="AR444">
        <v>0</v>
      </c>
      <c r="AS444" s="2">
        <v>2144586</v>
      </c>
      <c r="AT444" s="2">
        <v>637215</v>
      </c>
      <c r="AU444" s="2">
        <v>41352</v>
      </c>
      <c r="AV444" s="2">
        <v>501438450</v>
      </c>
      <c r="AW444" s="2">
        <v>672021675</v>
      </c>
      <c r="AX444" s="2">
        <v>0</v>
      </c>
      <c r="AY444" s="2">
        <v>0</v>
      </c>
      <c r="AZ444" s="2">
        <v>0</v>
      </c>
      <c r="BA444" s="2">
        <v>216</v>
      </c>
      <c r="BB444" s="2">
        <v>1702580</v>
      </c>
      <c r="BC444" s="2">
        <v>2222400</v>
      </c>
      <c r="BD444" s="2">
        <v>0</v>
      </c>
      <c r="BE444" s="2">
        <v>0</v>
      </c>
      <c r="BF444" s="2">
        <v>0</v>
      </c>
      <c r="BG444">
        <v>0</v>
      </c>
      <c r="BH444">
        <v>0</v>
      </c>
      <c r="BI444">
        <v>0</v>
      </c>
      <c r="BJ444">
        <v>0</v>
      </c>
      <c r="BK444" s="2">
        <v>0</v>
      </c>
      <c r="BL444" s="2">
        <v>0</v>
      </c>
      <c r="BM444" s="2">
        <v>178961661</v>
      </c>
      <c r="BN444" s="2">
        <v>234058750</v>
      </c>
      <c r="BO444" s="2">
        <v>67673710</v>
      </c>
      <c r="BP444" s="2">
        <v>92723850</v>
      </c>
      <c r="BQ444" s="2">
        <v>53673375</v>
      </c>
      <c r="BR444" s="2">
        <v>71778475</v>
      </c>
      <c r="BS444" s="2">
        <v>201138159</v>
      </c>
      <c r="BT444" s="2">
        <v>273471400</v>
      </c>
      <c r="BU444" s="3">
        <v>44411</v>
      </c>
      <c r="BV444" s="3">
        <v>44386</v>
      </c>
      <c r="BW444" s="3">
        <v>44412</v>
      </c>
      <c r="BX444">
        <v>41352</v>
      </c>
      <c r="BY444">
        <v>41352</v>
      </c>
      <c r="BZ444" t="s">
        <v>224</v>
      </c>
      <c r="CA444" s="2">
        <v>0</v>
      </c>
      <c r="CB444" s="2">
        <v>0</v>
      </c>
      <c r="CC444" s="2">
        <v>0</v>
      </c>
    </row>
    <row r="445" spans="1:81" x14ac:dyDescent="0.25">
      <c r="A445" t="s">
        <v>341</v>
      </c>
      <c r="B445" t="s">
        <v>342</v>
      </c>
      <c r="C445" t="s">
        <v>81</v>
      </c>
      <c r="D445" t="s">
        <v>343</v>
      </c>
      <c r="E445" t="s">
        <v>93</v>
      </c>
      <c r="F445" t="s">
        <v>84</v>
      </c>
      <c r="G445" t="s">
        <v>209</v>
      </c>
      <c r="H445" t="s">
        <v>305</v>
      </c>
      <c r="I445" t="s">
        <v>344</v>
      </c>
      <c r="J445" t="s">
        <v>199</v>
      </c>
      <c r="K445" t="s">
        <v>224</v>
      </c>
      <c r="L445" t="s">
        <v>99</v>
      </c>
      <c r="M445">
        <f t="shared" si="20"/>
        <v>11282</v>
      </c>
      <c r="N445" t="str">
        <f>VLOOKUP(M445,[1]data1!$G$2:$H$10,2,FALSE)</f>
        <v>M8B</v>
      </c>
      <c r="O445" t="s">
        <v>579</v>
      </c>
      <c r="P445" t="str">
        <f t="shared" si="18"/>
        <v>S077M8B</v>
      </c>
      <c r="Q445">
        <v>77800000</v>
      </c>
      <c r="R445">
        <v>0</v>
      </c>
      <c r="S445">
        <f t="shared" si="19"/>
        <v>77800000</v>
      </c>
      <c r="T445" t="s">
        <v>345</v>
      </c>
      <c r="U445">
        <v>11282</v>
      </c>
      <c r="V445" s="2">
        <v>85590000</v>
      </c>
      <c r="W445" s="2">
        <v>95100000</v>
      </c>
      <c r="X445" s="2">
        <v>32237</v>
      </c>
      <c r="Y445" s="2">
        <v>270067774</v>
      </c>
      <c r="Z445" s="2">
        <v>343734425</v>
      </c>
      <c r="AA445" s="2">
        <v>1264</v>
      </c>
      <c r="AB445" s="2">
        <v>6594343</v>
      </c>
      <c r="AC445" s="2">
        <v>7374850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>
        <v>0</v>
      </c>
      <c r="AR445">
        <v>0</v>
      </c>
      <c r="AS445" s="2">
        <v>140311</v>
      </c>
      <c r="AT445" s="2">
        <v>-1413287</v>
      </c>
      <c r="AU445" s="2">
        <v>31375</v>
      </c>
      <c r="AV445" s="2">
        <v>266155566</v>
      </c>
      <c r="AW445" s="2">
        <v>339014625</v>
      </c>
      <c r="AX445" s="2">
        <v>0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1700</v>
      </c>
      <c r="BE445" s="2">
        <v>4591967</v>
      </c>
      <c r="BF445" s="2">
        <v>5770400</v>
      </c>
      <c r="BG445">
        <v>0</v>
      </c>
      <c r="BH445" s="2">
        <v>0</v>
      </c>
      <c r="BI445" s="2">
        <v>0</v>
      </c>
      <c r="BJ445">
        <v>0</v>
      </c>
      <c r="BK445" s="2">
        <v>96683</v>
      </c>
      <c r="BL445" s="2">
        <v>44000</v>
      </c>
      <c r="BM445" s="2">
        <v>132824050</v>
      </c>
      <c r="BN445" s="2">
        <v>168094900</v>
      </c>
      <c r="BO445" s="2">
        <v>75899238</v>
      </c>
      <c r="BP445" s="2">
        <v>91439300</v>
      </c>
      <c r="BQ445" s="2">
        <v>21814304</v>
      </c>
      <c r="BR445" s="2">
        <v>30871500</v>
      </c>
      <c r="BS445" s="2">
        <v>35617974</v>
      </c>
      <c r="BT445" s="2">
        <v>48608925</v>
      </c>
      <c r="BU445" s="3">
        <v>44411</v>
      </c>
      <c r="BV445" s="3">
        <v>44411</v>
      </c>
      <c r="BW445" s="3">
        <v>44412</v>
      </c>
      <c r="BX445">
        <v>31375</v>
      </c>
      <c r="BY445">
        <v>31375</v>
      </c>
      <c r="BZ445" t="s">
        <v>224</v>
      </c>
      <c r="CA445" s="2">
        <v>0</v>
      </c>
      <c r="CB445" s="2">
        <v>0</v>
      </c>
      <c r="CC445" s="2">
        <v>0</v>
      </c>
    </row>
    <row r="446" spans="1:81" x14ac:dyDescent="0.25">
      <c r="A446" t="s">
        <v>341</v>
      </c>
      <c r="B446" t="s">
        <v>342</v>
      </c>
      <c r="C446" t="s">
        <v>81</v>
      </c>
      <c r="D446" t="s">
        <v>343</v>
      </c>
      <c r="E446" t="s">
        <v>93</v>
      </c>
      <c r="F446" t="s">
        <v>84</v>
      </c>
      <c r="G446" t="s">
        <v>209</v>
      </c>
      <c r="H446" t="s">
        <v>305</v>
      </c>
      <c r="I446" t="s">
        <v>344</v>
      </c>
      <c r="J446" t="s">
        <v>199</v>
      </c>
      <c r="K446" t="s">
        <v>224</v>
      </c>
      <c r="L446" t="s">
        <v>99</v>
      </c>
      <c r="M446">
        <f t="shared" si="20"/>
        <v>11283</v>
      </c>
      <c r="N446" t="str">
        <f>VLOOKUP(M446,[1]data1!$G$2:$H$10,2,FALSE)</f>
        <v>M8C</v>
      </c>
      <c r="O446" t="s">
        <v>579</v>
      </c>
      <c r="P446" t="str">
        <f t="shared" si="18"/>
        <v>S077M8C</v>
      </c>
      <c r="Q446">
        <v>31000000</v>
      </c>
      <c r="R446">
        <v>0</v>
      </c>
      <c r="S446">
        <f t="shared" si="19"/>
        <v>31000000</v>
      </c>
      <c r="T446" t="s">
        <v>345</v>
      </c>
      <c r="U446">
        <v>11283</v>
      </c>
      <c r="V446" s="2">
        <v>34131000</v>
      </c>
      <c r="W446" s="2">
        <v>36700000</v>
      </c>
      <c r="X446" s="2">
        <v>17940</v>
      </c>
      <c r="Y446" s="2">
        <v>205066023</v>
      </c>
      <c r="Z446" s="2">
        <v>250042385</v>
      </c>
      <c r="AA446" s="2">
        <v>602</v>
      </c>
      <c r="AB446" s="2">
        <v>4703911</v>
      </c>
      <c r="AC446" s="2">
        <v>5219425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>
        <v>0</v>
      </c>
      <c r="AR446">
        <v>0</v>
      </c>
      <c r="AS446" s="2">
        <v>45119</v>
      </c>
      <c r="AT446" s="2">
        <v>540435</v>
      </c>
      <c r="AU446" s="2">
        <v>17613</v>
      </c>
      <c r="AV446" s="2">
        <v>202541823</v>
      </c>
      <c r="AW446" s="2">
        <v>246825935</v>
      </c>
      <c r="AX446" s="2">
        <v>0</v>
      </c>
      <c r="AY446" s="2">
        <v>0</v>
      </c>
      <c r="AZ446" s="2">
        <v>0</v>
      </c>
      <c r="BA446" s="2">
        <v>1680</v>
      </c>
      <c r="BB446" s="2">
        <v>3540848</v>
      </c>
      <c r="BC446" s="2">
        <v>4608000</v>
      </c>
      <c r="BD446" s="2">
        <v>0</v>
      </c>
      <c r="BE446" s="2">
        <v>0</v>
      </c>
      <c r="BF446" s="2">
        <v>0</v>
      </c>
      <c r="BG446">
        <v>0</v>
      </c>
      <c r="BH446" s="2">
        <v>0</v>
      </c>
      <c r="BI446" s="2">
        <v>0</v>
      </c>
      <c r="BJ446">
        <v>0</v>
      </c>
      <c r="BK446" s="2">
        <v>0</v>
      </c>
      <c r="BL446" s="2">
        <v>0</v>
      </c>
      <c r="BM446" s="2">
        <v>66437198</v>
      </c>
      <c r="BN446" s="2">
        <v>77461910</v>
      </c>
      <c r="BO446" s="2">
        <v>20600727</v>
      </c>
      <c r="BP446" s="2">
        <v>25643850</v>
      </c>
      <c r="BQ446" s="2">
        <v>11393233</v>
      </c>
      <c r="BR446" s="2">
        <v>14056500</v>
      </c>
      <c r="BS446" s="2">
        <v>104110665</v>
      </c>
      <c r="BT446" s="2">
        <v>129663675</v>
      </c>
      <c r="BU446" s="3">
        <v>44411</v>
      </c>
      <c r="BV446" s="3">
        <v>44407</v>
      </c>
      <c r="BW446" s="3">
        <v>44412</v>
      </c>
      <c r="BX446">
        <v>17613</v>
      </c>
      <c r="BY446">
        <v>17613</v>
      </c>
      <c r="BZ446" t="s">
        <v>224</v>
      </c>
      <c r="CA446" s="2">
        <v>0</v>
      </c>
      <c r="CB446" s="2">
        <v>0</v>
      </c>
      <c r="CC446" s="2">
        <v>0</v>
      </c>
    </row>
    <row r="447" spans="1:81" x14ac:dyDescent="0.25">
      <c r="A447" t="s">
        <v>341</v>
      </c>
      <c r="B447" t="s">
        <v>342</v>
      </c>
      <c r="C447" t="s">
        <v>81</v>
      </c>
      <c r="D447" t="s">
        <v>343</v>
      </c>
      <c r="E447" t="s">
        <v>93</v>
      </c>
      <c r="F447" t="s">
        <v>84</v>
      </c>
      <c r="G447" t="s">
        <v>209</v>
      </c>
      <c r="H447" t="s">
        <v>305</v>
      </c>
      <c r="I447" t="s">
        <v>344</v>
      </c>
      <c r="J447" t="s">
        <v>199</v>
      </c>
      <c r="K447" t="s">
        <v>224</v>
      </c>
      <c r="L447" t="s">
        <v>99</v>
      </c>
      <c r="M447">
        <f t="shared" si="20"/>
        <v>11384</v>
      </c>
      <c r="N447" t="str">
        <f>VLOOKUP(M447,[1]data1!$G$2:$H$10,2,FALSE)</f>
        <v>M8D</v>
      </c>
      <c r="O447" t="s">
        <v>579</v>
      </c>
      <c r="P447" t="str">
        <f t="shared" si="18"/>
        <v>S077M8D</v>
      </c>
      <c r="Q447">
        <v>42100000</v>
      </c>
      <c r="R447">
        <v>0</v>
      </c>
      <c r="S447">
        <f t="shared" si="19"/>
        <v>42100000</v>
      </c>
      <c r="T447" t="s">
        <v>345</v>
      </c>
      <c r="U447">
        <v>11384</v>
      </c>
      <c r="V447" s="2">
        <v>46354000</v>
      </c>
      <c r="W447" s="2">
        <v>47300000</v>
      </c>
      <c r="X447" s="2">
        <v>4182</v>
      </c>
      <c r="Y447" s="2">
        <v>73603959</v>
      </c>
      <c r="Z447" s="2">
        <v>102737150</v>
      </c>
      <c r="AA447" s="2">
        <v>163</v>
      </c>
      <c r="AB447" s="2">
        <v>5018618</v>
      </c>
      <c r="AC447" s="2">
        <v>5624700</v>
      </c>
      <c r="AD447" s="2">
        <v>40</v>
      </c>
      <c r="AE447" s="2">
        <v>2240000</v>
      </c>
      <c r="AF447" s="2">
        <v>2500000</v>
      </c>
      <c r="AG447" s="2">
        <v>2272727</v>
      </c>
      <c r="AH447" s="2">
        <v>0</v>
      </c>
      <c r="AI447" s="2">
        <v>0</v>
      </c>
      <c r="AJ447" s="2">
        <v>0</v>
      </c>
      <c r="AK447">
        <v>0</v>
      </c>
      <c r="AL447" s="2">
        <v>0</v>
      </c>
      <c r="AM447" s="2">
        <v>0</v>
      </c>
      <c r="AN447">
        <v>0</v>
      </c>
      <c r="AO447" s="2">
        <v>0</v>
      </c>
      <c r="AP447" s="2">
        <v>0</v>
      </c>
      <c r="AQ447">
        <v>0</v>
      </c>
      <c r="AR447">
        <v>0</v>
      </c>
      <c r="AS447" s="2">
        <v>365343</v>
      </c>
      <c r="AT447" s="2">
        <v>205483</v>
      </c>
      <c r="AU447" s="2">
        <v>4108</v>
      </c>
      <c r="AV447" s="2">
        <v>71824551</v>
      </c>
      <c r="AW447" s="2">
        <v>100280400</v>
      </c>
      <c r="AX447" s="2">
        <v>0</v>
      </c>
      <c r="AY447" s="2">
        <v>0</v>
      </c>
      <c r="AZ447" s="2">
        <v>0</v>
      </c>
      <c r="BA447">
        <v>0</v>
      </c>
      <c r="BB447">
        <v>0</v>
      </c>
      <c r="BC447">
        <v>0</v>
      </c>
      <c r="BD447" s="2">
        <v>136</v>
      </c>
      <c r="BE447" s="2">
        <v>2946908</v>
      </c>
      <c r="BF447" s="2">
        <v>3412000</v>
      </c>
      <c r="BG447">
        <v>11</v>
      </c>
      <c r="BH447" s="2">
        <v>238969</v>
      </c>
      <c r="BI447" s="2">
        <v>65000</v>
      </c>
      <c r="BJ447">
        <v>0</v>
      </c>
      <c r="BK447" s="2">
        <v>7655</v>
      </c>
      <c r="BL447" s="2">
        <v>440400</v>
      </c>
      <c r="BM447" s="2">
        <v>57661571</v>
      </c>
      <c r="BN447" s="2">
        <v>79538000</v>
      </c>
      <c r="BO447" s="2">
        <v>9320327</v>
      </c>
      <c r="BP447" s="2">
        <v>13877200</v>
      </c>
      <c r="BQ447" s="2">
        <v>1383588</v>
      </c>
      <c r="BR447" s="2">
        <v>2009600</v>
      </c>
      <c r="BS447" s="2">
        <v>3459065</v>
      </c>
      <c r="BT447" s="2">
        <v>4855600</v>
      </c>
      <c r="BU447" s="3">
        <v>44411</v>
      </c>
      <c r="BV447" s="3">
        <v>44411</v>
      </c>
      <c r="BW447" s="3">
        <v>44412</v>
      </c>
      <c r="BX447">
        <v>4108</v>
      </c>
      <c r="BY447">
        <v>4108</v>
      </c>
      <c r="BZ447" t="s">
        <v>224</v>
      </c>
      <c r="CA447">
        <v>0</v>
      </c>
      <c r="CB447" s="2">
        <v>0</v>
      </c>
      <c r="CC447" s="2">
        <v>0</v>
      </c>
    </row>
    <row r="448" spans="1:81" x14ac:dyDescent="0.25">
      <c r="A448" t="s">
        <v>346</v>
      </c>
      <c r="B448" t="s">
        <v>347</v>
      </c>
      <c r="C448" t="s">
        <v>81</v>
      </c>
      <c r="D448" t="s">
        <v>348</v>
      </c>
      <c r="E448" t="s">
        <v>93</v>
      </c>
      <c r="F448" t="s">
        <v>84</v>
      </c>
      <c r="G448" t="s">
        <v>209</v>
      </c>
      <c r="H448" t="s">
        <v>349</v>
      </c>
      <c r="I448" t="s">
        <v>350</v>
      </c>
      <c r="J448" t="s">
        <v>88</v>
      </c>
      <c r="K448" t="s">
        <v>88</v>
      </c>
      <c r="L448" t="s">
        <v>116</v>
      </c>
      <c r="M448">
        <f t="shared" si="20"/>
        <v>11161</v>
      </c>
      <c r="N448" t="str">
        <f>VLOOKUP(M448,[1]data1!$G$2:$H$10,2,FALSE)</f>
        <v>M6A</v>
      </c>
      <c r="O448" t="s">
        <v>578</v>
      </c>
      <c r="P448" t="str">
        <f t="shared" si="18"/>
        <v>S078M6A</v>
      </c>
      <c r="Q448">
        <v>0</v>
      </c>
      <c r="R448">
        <v>0</v>
      </c>
      <c r="S448">
        <f t="shared" si="19"/>
        <v>0</v>
      </c>
      <c r="T448" t="s">
        <v>348</v>
      </c>
      <c r="U448">
        <v>11161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V448" s="3">
        <v>43553</v>
      </c>
      <c r="BW448" s="3">
        <v>44412</v>
      </c>
      <c r="BX448">
        <v>0</v>
      </c>
      <c r="BY448">
        <v>0</v>
      </c>
      <c r="BZ448" t="s">
        <v>88</v>
      </c>
      <c r="CA448">
        <v>0</v>
      </c>
      <c r="CB448">
        <v>0</v>
      </c>
      <c r="CC448">
        <v>0</v>
      </c>
    </row>
    <row r="449" spans="1:81" x14ac:dyDescent="0.25">
      <c r="A449" t="s">
        <v>346</v>
      </c>
      <c r="B449" t="s">
        <v>347</v>
      </c>
      <c r="C449" t="s">
        <v>81</v>
      </c>
      <c r="D449" t="s">
        <v>348</v>
      </c>
      <c r="E449" t="s">
        <v>93</v>
      </c>
      <c r="F449" t="s">
        <v>84</v>
      </c>
      <c r="G449" t="s">
        <v>209</v>
      </c>
      <c r="H449" t="s">
        <v>349</v>
      </c>
      <c r="I449" t="s">
        <v>350</v>
      </c>
      <c r="J449" t="s">
        <v>88</v>
      </c>
      <c r="K449" t="s">
        <v>88</v>
      </c>
      <c r="L449" t="s">
        <v>116</v>
      </c>
      <c r="M449">
        <f t="shared" si="20"/>
        <v>11162</v>
      </c>
      <c r="N449" t="str">
        <f>VLOOKUP(M449,[1]data1!$G$2:$H$10,2,FALSE)</f>
        <v>M6B</v>
      </c>
      <c r="O449" t="s">
        <v>578</v>
      </c>
      <c r="P449" t="str">
        <f t="shared" si="18"/>
        <v>S078M6B</v>
      </c>
      <c r="Q449">
        <v>0</v>
      </c>
      <c r="R449">
        <v>0</v>
      </c>
      <c r="S449">
        <f t="shared" si="19"/>
        <v>0</v>
      </c>
      <c r="T449" t="s">
        <v>348</v>
      </c>
      <c r="U449">
        <v>11162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V449" s="3">
        <v>44279</v>
      </c>
      <c r="BW449" s="3">
        <v>44412</v>
      </c>
      <c r="BX449">
        <v>0</v>
      </c>
      <c r="BY449">
        <v>0</v>
      </c>
      <c r="BZ449" t="s">
        <v>88</v>
      </c>
      <c r="CA449">
        <v>0</v>
      </c>
      <c r="CB449">
        <v>0</v>
      </c>
      <c r="CC449">
        <v>0</v>
      </c>
    </row>
    <row r="450" spans="1:81" x14ac:dyDescent="0.25">
      <c r="A450" t="s">
        <v>346</v>
      </c>
      <c r="B450" t="s">
        <v>347</v>
      </c>
      <c r="C450" t="s">
        <v>81</v>
      </c>
      <c r="D450" t="s">
        <v>348</v>
      </c>
      <c r="E450" t="s">
        <v>93</v>
      </c>
      <c r="F450" t="s">
        <v>84</v>
      </c>
      <c r="G450" t="s">
        <v>209</v>
      </c>
      <c r="H450" t="s">
        <v>349</v>
      </c>
      <c r="I450" t="s">
        <v>350</v>
      </c>
      <c r="J450" t="s">
        <v>88</v>
      </c>
      <c r="K450" t="s">
        <v>88</v>
      </c>
      <c r="L450" t="s">
        <v>116</v>
      </c>
      <c r="M450">
        <f t="shared" si="20"/>
        <v>11171</v>
      </c>
      <c r="N450" t="str">
        <f>VLOOKUP(M450,[1]data1!$G$2:$H$10,2,FALSE)</f>
        <v>M7A</v>
      </c>
      <c r="O450" t="s">
        <v>578</v>
      </c>
      <c r="P450" t="str">
        <f t="shared" ref="P450:P513" si="21">CONCATENATE(B450,N450)</f>
        <v>S078M7A</v>
      </c>
      <c r="Q450">
        <v>0</v>
      </c>
      <c r="R450">
        <v>0</v>
      </c>
      <c r="S450">
        <f t="shared" ref="S450:S513" si="22">SUM(Q450:R450)</f>
        <v>0</v>
      </c>
      <c r="T450" t="s">
        <v>348</v>
      </c>
      <c r="U450">
        <v>11171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V450" s="3">
        <v>43630</v>
      </c>
      <c r="BW450" s="3">
        <v>44412</v>
      </c>
      <c r="BX450">
        <v>0</v>
      </c>
      <c r="BY450">
        <v>0</v>
      </c>
      <c r="BZ450" t="s">
        <v>88</v>
      </c>
      <c r="CA450">
        <v>0</v>
      </c>
      <c r="CB450">
        <v>0</v>
      </c>
      <c r="CC450">
        <v>0</v>
      </c>
    </row>
    <row r="451" spans="1:81" x14ac:dyDescent="0.25">
      <c r="A451" t="s">
        <v>346</v>
      </c>
      <c r="B451" t="s">
        <v>347</v>
      </c>
      <c r="C451" t="s">
        <v>81</v>
      </c>
      <c r="D451" t="s">
        <v>348</v>
      </c>
      <c r="E451" t="s">
        <v>93</v>
      </c>
      <c r="F451" t="s">
        <v>84</v>
      </c>
      <c r="G451" t="s">
        <v>209</v>
      </c>
      <c r="H451" t="s">
        <v>349</v>
      </c>
      <c r="I451" t="s">
        <v>350</v>
      </c>
      <c r="J451" t="s">
        <v>88</v>
      </c>
      <c r="K451" t="s">
        <v>88</v>
      </c>
      <c r="L451" t="s">
        <v>116</v>
      </c>
      <c r="M451">
        <f t="shared" ref="M451:M514" si="23">U451</f>
        <v>11172</v>
      </c>
      <c r="N451" t="str">
        <f>VLOOKUP(M451,[1]data1!$G$2:$H$10,2,FALSE)</f>
        <v>M7B</v>
      </c>
      <c r="O451" t="s">
        <v>578</v>
      </c>
      <c r="P451" t="str">
        <f t="shared" si="21"/>
        <v>S078M7B</v>
      </c>
      <c r="Q451">
        <v>0</v>
      </c>
      <c r="R451">
        <v>0</v>
      </c>
      <c r="S451">
        <f t="shared" si="22"/>
        <v>0</v>
      </c>
      <c r="T451" t="s">
        <v>348</v>
      </c>
      <c r="U451">
        <v>11172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V451" s="3">
        <v>43603</v>
      </c>
      <c r="BW451" s="3">
        <v>44412</v>
      </c>
      <c r="BX451">
        <v>0</v>
      </c>
      <c r="BY451">
        <v>0</v>
      </c>
      <c r="BZ451" t="s">
        <v>88</v>
      </c>
      <c r="CA451">
        <v>0</v>
      </c>
      <c r="CB451">
        <v>0</v>
      </c>
      <c r="CC451">
        <v>0</v>
      </c>
    </row>
    <row r="452" spans="1:81" x14ac:dyDescent="0.25">
      <c r="A452" t="s">
        <v>346</v>
      </c>
      <c r="B452" t="s">
        <v>347</v>
      </c>
      <c r="C452" t="s">
        <v>81</v>
      </c>
      <c r="D452" t="s">
        <v>348</v>
      </c>
      <c r="E452" t="s">
        <v>93</v>
      </c>
      <c r="F452" t="s">
        <v>84</v>
      </c>
      <c r="G452" t="s">
        <v>209</v>
      </c>
      <c r="H452" t="s">
        <v>349</v>
      </c>
      <c r="I452" t="s">
        <v>350</v>
      </c>
      <c r="J452" t="s">
        <v>88</v>
      </c>
      <c r="K452" t="s">
        <v>88</v>
      </c>
      <c r="L452" t="s">
        <v>116</v>
      </c>
      <c r="M452">
        <f t="shared" si="23"/>
        <v>11173</v>
      </c>
      <c r="N452" t="str">
        <f>VLOOKUP(M452,[1]data1!$G$2:$H$10,2,FALSE)</f>
        <v>M7C</v>
      </c>
      <c r="O452" t="s">
        <v>578</v>
      </c>
      <c r="P452" t="str">
        <f t="shared" si="21"/>
        <v>S078M7C</v>
      </c>
      <c r="Q452">
        <v>0</v>
      </c>
      <c r="R452">
        <v>0</v>
      </c>
      <c r="S452">
        <f t="shared" si="22"/>
        <v>0</v>
      </c>
      <c r="T452" t="s">
        <v>348</v>
      </c>
      <c r="U452">
        <v>11173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V452" s="3">
        <v>43581</v>
      </c>
      <c r="BW452" s="3">
        <v>44412</v>
      </c>
      <c r="BX452">
        <v>0</v>
      </c>
      <c r="BY452">
        <v>0</v>
      </c>
      <c r="BZ452" t="s">
        <v>88</v>
      </c>
      <c r="CA452">
        <v>0</v>
      </c>
      <c r="CB452">
        <v>0</v>
      </c>
      <c r="CC452">
        <v>0</v>
      </c>
    </row>
    <row r="453" spans="1:81" x14ac:dyDescent="0.25">
      <c r="A453" t="s">
        <v>346</v>
      </c>
      <c r="B453" t="s">
        <v>347</v>
      </c>
      <c r="C453" t="s">
        <v>81</v>
      </c>
      <c r="D453" t="s">
        <v>348</v>
      </c>
      <c r="E453" t="s">
        <v>93</v>
      </c>
      <c r="F453" t="s">
        <v>84</v>
      </c>
      <c r="G453" t="s">
        <v>209</v>
      </c>
      <c r="H453" t="s">
        <v>349</v>
      </c>
      <c r="I453" t="s">
        <v>350</v>
      </c>
      <c r="J453" t="s">
        <v>88</v>
      </c>
      <c r="K453" t="s">
        <v>88</v>
      </c>
      <c r="L453" t="s">
        <v>116</v>
      </c>
      <c r="M453">
        <f t="shared" si="23"/>
        <v>11281</v>
      </c>
      <c r="N453" t="str">
        <f>VLOOKUP(M453,[1]data1!$G$2:$H$10,2,FALSE)</f>
        <v>M8A</v>
      </c>
      <c r="O453" t="s">
        <v>579</v>
      </c>
      <c r="P453" t="str">
        <f t="shared" si="21"/>
        <v>S078M8A</v>
      </c>
      <c r="Q453">
        <v>0</v>
      </c>
      <c r="R453">
        <v>0</v>
      </c>
      <c r="S453">
        <f t="shared" si="22"/>
        <v>0</v>
      </c>
      <c r="T453" t="s">
        <v>348</v>
      </c>
      <c r="U453">
        <v>11281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V453" s="3">
        <v>43669</v>
      </c>
      <c r="BW453" s="3">
        <v>44412</v>
      </c>
      <c r="BX453">
        <v>0</v>
      </c>
      <c r="BY453">
        <v>0</v>
      </c>
      <c r="BZ453" t="s">
        <v>88</v>
      </c>
      <c r="CA453">
        <v>0</v>
      </c>
      <c r="CB453">
        <v>0</v>
      </c>
      <c r="CC453">
        <v>0</v>
      </c>
    </row>
    <row r="454" spans="1:81" x14ac:dyDescent="0.25">
      <c r="A454" t="s">
        <v>346</v>
      </c>
      <c r="B454" t="s">
        <v>347</v>
      </c>
      <c r="C454" t="s">
        <v>81</v>
      </c>
      <c r="D454" t="s">
        <v>348</v>
      </c>
      <c r="E454" t="s">
        <v>93</v>
      </c>
      <c r="F454" t="s">
        <v>84</v>
      </c>
      <c r="G454" t="s">
        <v>209</v>
      </c>
      <c r="H454" t="s">
        <v>349</v>
      </c>
      <c r="I454" t="s">
        <v>350</v>
      </c>
      <c r="J454" t="s">
        <v>88</v>
      </c>
      <c r="K454" t="s">
        <v>88</v>
      </c>
      <c r="L454" t="s">
        <v>116</v>
      </c>
      <c r="M454">
        <f t="shared" si="23"/>
        <v>11282</v>
      </c>
      <c r="N454" t="str">
        <f>VLOOKUP(M454,[1]data1!$G$2:$H$10,2,FALSE)</f>
        <v>M8B</v>
      </c>
      <c r="O454" t="s">
        <v>579</v>
      </c>
      <c r="P454" t="str">
        <f t="shared" si="21"/>
        <v>S078M8B</v>
      </c>
      <c r="Q454">
        <v>0</v>
      </c>
      <c r="R454">
        <v>0</v>
      </c>
      <c r="S454">
        <f t="shared" si="22"/>
        <v>0</v>
      </c>
      <c r="T454" t="s">
        <v>348</v>
      </c>
      <c r="U454">
        <v>11282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V454" s="3">
        <v>43699</v>
      </c>
      <c r="BW454" s="3">
        <v>44412</v>
      </c>
      <c r="BX454">
        <v>0</v>
      </c>
      <c r="BY454">
        <v>0</v>
      </c>
      <c r="BZ454" t="s">
        <v>88</v>
      </c>
      <c r="CA454">
        <v>0</v>
      </c>
      <c r="CB454">
        <v>0</v>
      </c>
      <c r="CC454">
        <v>0</v>
      </c>
    </row>
    <row r="455" spans="1:81" x14ac:dyDescent="0.25">
      <c r="A455" t="s">
        <v>346</v>
      </c>
      <c r="B455" t="s">
        <v>347</v>
      </c>
      <c r="C455" t="s">
        <v>81</v>
      </c>
      <c r="D455" t="s">
        <v>348</v>
      </c>
      <c r="E455" t="s">
        <v>93</v>
      </c>
      <c r="F455" t="s">
        <v>84</v>
      </c>
      <c r="G455" t="s">
        <v>209</v>
      </c>
      <c r="H455" t="s">
        <v>349</v>
      </c>
      <c r="I455" t="s">
        <v>350</v>
      </c>
      <c r="J455" t="s">
        <v>88</v>
      </c>
      <c r="K455" t="s">
        <v>88</v>
      </c>
      <c r="L455" t="s">
        <v>116</v>
      </c>
      <c r="M455">
        <f t="shared" si="23"/>
        <v>11283</v>
      </c>
      <c r="N455" t="str">
        <f>VLOOKUP(M455,[1]data1!$G$2:$H$10,2,FALSE)</f>
        <v>M8C</v>
      </c>
      <c r="O455" t="s">
        <v>579</v>
      </c>
      <c r="P455" t="str">
        <f t="shared" si="21"/>
        <v>S078M8C</v>
      </c>
      <c r="Q455">
        <v>0</v>
      </c>
      <c r="R455">
        <v>0</v>
      </c>
      <c r="S455">
        <f t="shared" si="22"/>
        <v>0</v>
      </c>
      <c r="T455" t="s">
        <v>348</v>
      </c>
      <c r="U455">
        <v>11283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V455" s="3">
        <v>43677</v>
      </c>
      <c r="BW455" s="3">
        <v>44412</v>
      </c>
      <c r="BX455">
        <v>0</v>
      </c>
      <c r="BY455">
        <v>0</v>
      </c>
      <c r="BZ455" t="s">
        <v>88</v>
      </c>
      <c r="CA455">
        <v>0</v>
      </c>
      <c r="CB455">
        <v>0</v>
      </c>
      <c r="CC455">
        <v>0</v>
      </c>
    </row>
    <row r="456" spans="1:81" x14ac:dyDescent="0.25">
      <c r="A456" t="s">
        <v>346</v>
      </c>
      <c r="B456" t="s">
        <v>347</v>
      </c>
      <c r="C456" t="s">
        <v>81</v>
      </c>
      <c r="D456" t="s">
        <v>348</v>
      </c>
      <c r="E456" t="s">
        <v>93</v>
      </c>
      <c r="F456" t="s">
        <v>84</v>
      </c>
      <c r="G456" t="s">
        <v>209</v>
      </c>
      <c r="H456" t="s">
        <v>349</v>
      </c>
      <c r="I456" t="s">
        <v>350</v>
      </c>
      <c r="J456" t="s">
        <v>88</v>
      </c>
      <c r="K456" t="s">
        <v>88</v>
      </c>
      <c r="L456" t="s">
        <v>116</v>
      </c>
      <c r="M456">
        <f t="shared" si="23"/>
        <v>11384</v>
      </c>
      <c r="N456" t="str">
        <f>VLOOKUP(M456,[1]data1!$G$2:$H$10,2,FALSE)</f>
        <v>M8D</v>
      </c>
      <c r="O456" t="s">
        <v>579</v>
      </c>
      <c r="P456" t="str">
        <f t="shared" si="21"/>
        <v>S078M8D</v>
      </c>
      <c r="Q456">
        <v>0</v>
      </c>
      <c r="R456">
        <v>0</v>
      </c>
      <c r="S456">
        <f t="shared" si="22"/>
        <v>0</v>
      </c>
      <c r="T456" t="s">
        <v>348</v>
      </c>
      <c r="U456">
        <v>11384</v>
      </c>
      <c r="V456">
        <v>0</v>
      </c>
      <c r="W456">
        <v>0</v>
      </c>
      <c r="X456">
        <v>-199</v>
      </c>
      <c r="Y456" s="2">
        <v>-4522727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-199</v>
      </c>
      <c r="AV456" s="2">
        <v>-4522727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 s="2">
        <v>-4522727</v>
      </c>
      <c r="BT456">
        <v>0</v>
      </c>
      <c r="BV456" s="3">
        <v>43657</v>
      </c>
      <c r="BW456" s="3">
        <v>44412</v>
      </c>
      <c r="BX456">
        <v>-199</v>
      </c>
      <c r="BY456">
        <v>-199</v>
      </c>
      <c r="BZ456" t="s">
        <v>88</v>
      </c>
      <c r="CA456">
        <v>0</v>
      </c>
      <c r="CB456">
        <v>0</v>
      </c>
      <c r="CC456">
        <v>0</v>
      </c>
    </row>
    <row r="457" spans="1:81" x14ac:dyDescent="0.25">
      <c r="A457" t="s">
        <v>351</v>
      </c>
      <c r="B457" t="s">
        <v>352</v>
      </c>
      <c r="C457" t="s">
        <v>81</v>
      </c>
      <c r="D457" t="s">
        <v>353</v>
      </c>
      <c r="E457" t="s">
        <v>93</v>
      </c>
      <c r="F457" t="s">
        <v>247</v>
      </c>
      <c r="G457" t="s">
        <v>320</v>
      </c>
      <c r="H457" t="s">
        <v>321</v>
      </c>
      <c r="I457" t="s">
        <v>322</v>
      </c>
      <c r="J457" t="s">
        <v>107</v>
      </c>
      <c r="K457" t="s">
        <v>290</v>
      </c>
      <c r="L457" t="s">
        <v>99</v>
      </c>
      <c r="M457">
        <f t="shared" si="23"/>
        <v>11161</v>
      </c>
      <c r="N457" t="str">
        <f>VLOOKUP(M457,[1]data1!$G$2:$H$10,2,FALSE)</f>
        <v>M6A</v>
      </c>
      <c r="O457" t="s">
        <v>578</v>
      </c>
      <c r="P457" t="str">
        <f t="shared" si="21"/>
        <v>S079M6A</v>
      </c>
      <c r="Q457">
        <v>15800000</v>
      </c>
      <c r="R457">
        <v>7000000</v>
      </c>
      <c r="S457">
        <f t="shared" si="22"/>
        <v>22800000</v>
      </c>
      <c r="T457" t="s">
        <v>354</v>
      </c>
      <c r="U457">
        <v>11161</v>
      </c>
      <c r="V457" s="2">
        <v>17360000</v>
      </c>
      <c r="W457" s="2">
        <v>24800000</v>
      </c>
      <c r="X457" s="2">
        <v>4155</v>
      </c>
      <c r="Y457" s="2">
        <v>139258430</v>
      </c>
      <c r="Z457" s="2">
        <v>263504700</v>
      </c>
      <c r="AA457" s="2">
        <v>54</v>
      </c>
      <c r="AB457" s="2">
        <v>2057338</v>
      </c>
      <c r="AC457" s="2">
        <v>3167000</v>
      </c>
      <c r="AD457">
        <v>0</v>
      </c>
      <c r="AE457">
        <v>0</v>
      </c>
      <c r="AF457">
        <v>0</v>
      </c>
      <c r="AG457">
        <v>0</v>
      </c>
      <c r="AH457">
        <v>295</v>
      </c>
      <c r="AI457" s="2">
        <v>13595906</v>
      </c>
      <c r="AJ457" s="2">
        <v>27192300</v>
      </c>
      <c r="AK457">
        <v>0</v>
      </c>
      <c r="AL457">
        <v>0</v>
      </c>
      <c r="AM457">
        <v>0</v>
      </c>
      <c r="AN457">
        <v>0</v>
      </c>
      <c r="AO457" s="2">
        <v>0</v>
      </c>
      <c r="AP457" s="2">
        <v>0</v>
      </c>
      <c r="AQ457">
        <v>0</v>
      </c>
      <c r="AR457">
        <v>0</v>
      </c>
      <c r="AS457" s="2">
        <v>903930</v>
      </c>
      <c r="AT457" s="2">
        <v>543071</v>
      </c>
      <c r="AU457" s="2">
        <v>4420</v>
      </c>
      <c r="AV457" s="2">
        <v>151984553</v>
      </c>
      <c r="AW457" s="2">
        <v>288833200</v>
      </c>
      <c r="AX457">
        <v>114</v>
      </c>
      <c r="AY457" s="2">
        <v>2800610</v>
      </c>
      <c r="AZ457" s="2">
        <v>5721000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 s="2">
        <v>0</v>
      </c>
      <c r="BI457" s="2">
        <v>0</v>
      </c>
      <c r="BJ457">
        <v>0</v>
      </c>
      <c r="BK457" s="2">
        <v>0</v>
      </c>
      <c r="BL457" s="2">
        <v>0</v>
      </c>
      <c r="BM457" s="2">
        <v>58385178</v>
      </c>
      <c r="BN457" s="2">
        <v>116522100</v>
      </c>
      <c r="BO457" s="2">
        <v>13688807</v>
      </c>
      <c r="BP457" s="2">
        <v>28604500</v>
      </c>
      <c r="BQ457" s="2">
        <v>2545079</v>
      </c>
      <c r="BR457" s="2">
        <v>5453100</v>
      </c>
      <c r="BS457" s="2">
        <v>77365489</v>
      </c>
      <c r="BT457" s="2">
        <v>138253500</v>
      </c>
      <c r="BU457" s="3">
        <v>44411</v>
      </c>
      <c r="BV457" s="3">
        <v>44410</v>
      </c>
      <c r="BW457" s="3">
        <v>44412</v>
      </c>
      <c r="BX457">
        <v>4420</v>
      </c>
      <c r="BY457">
        <v>4420</v>
      </c>
      <c r="BZ457" t="s">
        <v>290</v>
      </c>
      <c r="CA457">
        <v>0</v>
      </c>
      <c r="CB457">
        <v>0</v>
      </c>
      <c r="CC457">
        <v>0</v>
      </c>
    </row>
    <row r="458" spans="1:81" x14ac:dyDescent="0.25">
      <c r="A458" t="s">
        <v>351</v>
      </c>
      <c r="B458" t="s">
        <v>352</v>
      </c>
      <c r="C458" t="s">
        <v>81</v>
      </c>
      <c r="D458" t="s">
        <v>353</v>
      </c>
      <c r="E458" t="s">
        <v>93</v>
      </c>
      <c r="F458" t="s">
        <v>247</v>
      </c>
      <c r="G458" t="s">
        <v>320</v>
      </c>
      <c r="H458" t="s">
        <v>321</v>
      </c>
      <c r="I458" t="s">
        <v>322</v>
      </c>
      <c r="J458" t="s">
        <v>107</v>
      </c>
      <c r="K458" t="s">
        <v>290</v>
      </c>
      <c r="L458" t="s">
        <v>99</v>
      </c>
      <c r="M458">
        <f t="shared" si="23"/>
        <v>11162</v>
      </c>
      <c r="N458" t="str">
        <f>VLOOKUP(M458,[1]data1!$G$2:$H$10,2,FALSE)</f>
        <v>M6B</v>
      </c>
      <c r="O458" t="s">
        <v>578</v>
      </c>
      <c r="P458" t="str">
        <f t="shared" si="21"/>
        <v>S079M6B</v>
      </c>
      <c r="Q458">
        <v>2900000</v>
      </c>
      <c r="R458">
        <v>300000</v>
      </c>
      <c r="S458">
        <f t="shared" si="22"/>
        <v>3200000</v>
      </c>
      <c r="T458" t="s">
        <v>354</v>
      </c>
      <c r="U458">
        <v>11162</v>
      </c>
      <c r="V458" s="2">
        <v>3220000</v>
      </c>
      <c r="W458" s="2">
        <v>4600000</v>
      </c>
      <c r="X458" s="2">
        <v>8694</v>
      </c>
      <c r="Y458" s="2">
        <v>99852839</v>
      </c>
      <c r="Z458" s="2">
        <v>168381124</v>
      </c>
      <c r="AA458">
        <v>21</v>
      </c>
      <c r="AB458" s="2">
        <v>488273</v>
      </c>
      <c r="AC458" s="2">
        <v>595900</v>
      </c>
      <c r="AD458">
        <v>0</v>
      </c>
      <c r="AE458">
        <v>0</v>
      </c>
      <c r="AF458">
        <v>0</v>
      </c>
      <c r="AG458">
        <v>0</v>
      </c>
      <c r="AH458" s="2">
        <v>0</v>
      </c>
      <c r="AI458" s="2">
        <v>0</v>
      </c>
      <c r="AJ458" s="2">
        <v>0</v>
      </c>
      <c r="AK458">
        <v>0</v>
      </c>
      <c r="AL458">
        <v>0</v>
      </c>
      <c r="AM458">
        <v>0</v>
      </c>
      <c r="AN458">
        <v>0</v>
      </c>
      <c r="AO458" s="2">
        <v>0</v>
      </c>
      <c r="AP458" s="2">
        <v>0</v>
      </c>
      <c r="AQ458">
        <v>0</v>
      </c>
      <c r="AR458">
        <v>0</v>
      </c>
      <c r="AS458" s="2">
        <v>58800</v>
      </c>
      <c r="AT458" s="2">
        <v>211758</v>
      </c>
      <c r="AU458" s="2">
        <v>8686</v>
      </c>
      <c r="AV458" s="2">
        <v>99753118</v>
      </c>
      <c r="AW458" s="2">
        <v>168252324</v>
      </c>
      <c r="AX458" s="2">
        <v>8</v>
      </c>
      <c r="AY458" s="2">
        <v>230791</v>
      </c>
      <c r="AZ458" s="2">
        <v>371300</v>
      </c>
      <c r="BA458">
        <v>0</v>
      </c>
      <c r="BB458" s="2">
        <v>0</v>
      </c>
      <c r="BC458" s="2">
        <v>0</v>
      </c>
      <c r="BD458">
        <v>0</v>
      </c>
      <c r="BE458">
        <v>0</v>
      </c>
      <c r="BF458">
        <v>0</v>
      </c>
      <c r="BG458">
        <v>0</v>
      </c>
      <c r="BH458" s="2">
        <v>0</v>
      </c>
      <c r="BI458" s="2">
        <v>0</v>
      </c>
      <c r="BJ458">
        <v>0</v>
      </c>
      <c r="BK458" s="2">
        <v>0</v>
      </c>
      <c r="BL458" s="2">
        <v>0</v>
      </c>
      <c r="BM458" s="2">
        <v>40831937</v>
      </c>
      <c r="BN458" s="2">
        <v>79491200</v>
      </c>
      <c r="BO458" s="2">
        <v>11151191</v>
      </c>
      <c r="BP458" s="2">
        <v>19712800</v>
      </c>
      <c r="BQ458" s="2">
        <v>2967162</v>
      </c>
      <c r="BR458" s="2">
        <v>6074200</v>
      </c>
      <c r="BS458" s="2">
        <v>44802828</v>
      </c>
      <c r="BT458" s="2">
        <v>62974124</v>
      </c>
      <c r="BU458" s="3">
        <v>44410</v>
      </c>
      <c r="BV458" s="3">
        <v>44394</v>
      </c>
      <c r="BW458" s="3">
        <v>44412</v>
      </c>
      <c r="BX458">
        <v>8686</v>
      </c>
      <c r="BY458">
        <v>8686</v>
      </c>
      <c r="BZ458" t="s">
        <v>290</v>
      </c>
      <c r="CA458">
        <v>0</v>
      </c>
      <c r="CB458">
        <v>0</v>
      </c>
      <c r="CC458">
        <v>0</v>
      </c>
    </row>
    <row r="459" spans="1:81" x14ac:dyDescent="0.25">
      <c r="A459" t="s">
        <v>351</v>
      </c>
      <c r="B459" t="s">
        <v>352</v>
      </c>
      <c r="C459" t="s">
        <v>81</v>
      </c>
      <c r="D459" t="s">
        <v>353</v>
      </c>
      <c r="E459" t="s">
        <v>93</v>
      </c>
      <c r="F459" t="s">
        <v>247</v>
      </c>
      <c r="G459" t="s">
        <v>320</v>
      </c>
      <c r="H459" t="s">
        <v>321</v>
      </c>
      <c r="I459" t="s">
        <v>322</v>
      </c>
      <c r="J459" t="s">
        <v>107</v>
      </c>
      <c r="K459" t="s">
        <v>290</v>
      </c>
      <c r="L459" t="s">
        <v>99</v>
      </c>
      <c r="M459">
        <f t="shared" si="23"/>
        <v>11171</v>
      </c>
      <c r="N459" t="str">
        <f>VLOOKUP(M459,[1]data1!$G$2:$H$10,2,FALSE)</f>
        <v>M7A</v>
      </c>
      <c r="O459" t="s">
        <v>578</v>
      </c>
      <c r="P459" t="str">
        <f t="shared" si="21"/>
        <v>S079M7A</v>
      </c>
      <c r="Q459">
        <v>17700000</v>
      </c>
      <c r="R459">
        <v>3400000</v>
      </c>
      <c r="S459">
        <f t="shared" si="22"/>
        <v>21100000</v>
      </c>
      <c r="T459" t="s">
        <v>354</v>
      </c>
      <c r="U459">
        <v>11171</v>
      </c>
      <c r="V459" s="2">
        <v>19500000</v>
      </c>
      <c r="W459" s="2">
        <v>26000000</v>
      </c>
      <c r="X459" s="2">
        <v>5699</v>
      </c>
      <c r="Y459" s="2">
        <v>171144719</v>
      </c>
      <c r="Z459" s="2">
        <v>331259000</v>
      </c>
      <c r="AA459" s="2">
        <v>44</v>
      </c>
      <c r="AB459" s="2">
        <v>1861592</v>
      </c>
      <c r="AC459" s="2">
        <v>2687100</v>
      </c>
      <c r="AD459">
        <v>0</v>
      </c>
      <c r="AE459">
        <v>0</v>
      </c>
      <c r="AF459">
        <v>0</v>
      </c>
      <c r="AG459">
        <v>0</v>
      </c>
      <c r="AH459" s="2">
        <v>78</v>
      </c>
      <c r="AI459" s="2">
        <v>4651034</v>
      </c>
      <c r="AJ459" s="2">
        <v>8737200</v>
      </c>
      <c r="AK459">
        <v>0</v>
      </c>
      <c r="AL459">
        <v>0</v>
      </c>
      <c r="AM459">
        <v>0</v>
      </c>
      <c r="AN459">
        <v>0</v>
      </c>
      <c r="AO459" s="2">
        <v>0</v>
      </c>
      <c r="AP459" s="2">
        <v>0</v>
      </c>
      <c r="AQ459">
        <v>0</v>
      </c>
      <c r="AR459">
        <v>0</v>
      </c>
      <c r="AS459" s="2">
        <v>649100</v>
      </c>
      <c r="AT459" s="2">
        <v>540461</v>
      </c>
      <c r="AU459" s="2">
        <v>5759</v>
      </c>
      <c r="AV459" s="2">
        <v>175195073</v>
      </c>
      <c r="AW459" s="2">
        <v>338790200</v>
      </c>
      <c r="AX459" s="2">
        <v>778</v>
      </c>
      <c r="AY459" s="2">
        <v>24044637</v>
      </c>
      <c r="AZ459" s="2">
        <v>52544400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 s="2">
        <v>0</v>
      </c>
      <c r="BI459" s="2">
        <v>0</v>
      </c>
      <c r="BJ459">
        <v>0</v>
      </c>
      <c r="BK459" s="2">
        <v>0</v>
      </c>
      <c r="BL459" s="2">
        <v>0</v>
      </c>
      <c r="BM459" s="2">
        <v>89195276</v>
      </c>
      <c r="BN459" s="2">
        <v>187087200</v>
      </c>
      <c r="BO459" s="2">
        <v>38348866</v>
      </c>
      <c r="BP459" s="2">
        <v>63229900</v>
      </c>
      <c r="BQ459" s="2">
        <v>943315</v>
      </c>
      <c r="BR459" s="2">
        <v>2253400</v>
      </c>
      <c r="BS459" s="2">
        <v>46707616</v>
      </c>
      <c r="BT459" s="2">
        <v>86219700</v>
      </c>
      <c r="BU459" s="3">
        <v>44411</v>
      </c>
      <c r="BV459" s="3">
        <v>44410</v>
      </c>
      <c r="BW459" s="3">
        <v>44412</v>
      </c>
      <c r="BX459">
        <v>5759</v>
      </c>
      <c r="BY459">
        <v>5759</v>
      </c>
      <c r="BZ459" t="s">
        <v>290</v>
      </c>
      <c r="CA459">
        <v>0</v>
      </c>
      <c r="CB459">
        <v>0</v>
      </c>
      <c r="CC459">
        <v>0</v>
      </c>
    </row>
    <row r="460" spans="1:81" x14ac:dyDescent="0.25">
      <c r="A460" t="s">
        <v>351</v>
      </c>
      <c r="B460" t="s">
        <v>352</v>
      </c>
      <c r="C460" t="s">
        <v>81</v>
      </c>
      <c r="D460" t="s">
        <v>353</v>
      </c>
      <c r="E460" t="s">
        <v>93</v>
      </c>
      <c r="F460" t="s">
        <v>247</v>
      </c>
      <c r="G460" t="s">
        <v>320</v>
      </c>
      <c r="H460" t="s">
        <v>321</v>
      </c>
      <c r="I460" t="s">
        <v>322</v>
      </c>
      <c r="J460" t="s">
        <v>107</v>
      </c>
      <c r="K460" t="s">
        <v>290</v>
      </c>
      <c r="L460" t="s">
        <v>99</v>
      </c>
      <c r="M460">
        <f t="shared" si="23"/>
        <v>11172</v>
      </c>
      <c r="N460" t="str">
        <f>VLOOKUP(M460,[1]data1!$G$2:$H$10,2,FALSE)</f>
        <v>M7B</v>
      </c>
      <c r="O460" t="s">
        <v>578</v>
      </c>
      <c r="P460" t="str">
        <f t="shared" si="21"/>
        <v>S079M7B</v>
      </c>
      <c r="Q460">
        <v>11200000</v>
      </c>
      <c r="R460">
        <v>200000</v>
      </c>
      <c r="S460">
        <f t="shared" si="22"/>
        <v>11400000</v>
      </c>
      <c r="T460" t="s">
        <v>354</v>
      </c>
      <c r="U460">
        <v>11172</v>
      </c>
      <c r="V460" s="2">
        <v>12320000</v>
      </c>
      <c r="W460" s="2">
        <v>16000000</v>
      </c>
      <c r="X460" s="2">
        <v>8855</v>
      </c>
      <c r="Y460" s="2">
        <v>183834838</v>
      </c>
      <c r="Z460" s="2">
        <v>330765200</v>
      </c>
      <c r="AA460" s="2">
        <v>51</v>
      </c>
      <c r="AB460" s="2">
        <v>1963959</v>
      </c>
      <c r="AC460" s="2">
        <v>2628100</v>
      </c>
      <c r="AD460">
        <v>0</v>
      </c>
      <c r="AE460" s="2">
        <v>0</v>
      </c>
      <c r="AF460" s="2">
        <v>0</v>
      </c>
      <c r="AG460" s="2">
        <v>0</v>
      </c>
      <c r="AH460" s="2">
        <v>138</v>
      </c>
      <c r="AI460" s="2">
        <v>2084641</v>
      </c>
      <c r="AJ460" s="2">
        <v>4662000</v>
      </c>
      <c r="AK460">
        <v>0</v>
      </c>
      <c r="AL460">
        <v>0</v>
      </c>
      <c r="AM460">
        <v>0</v>
      </c>
      <c r="AN460">
        <v>0</v>
      </c>
      <c r="AO460" s="2">
        <v>0</v>
      </c>
      <c r="AP460" s="2">
        <v>0</v>
      </c>
      <c r="AQ460">
        <v>0</v>
      </c>
      <c r="AR460">
        <v>0</v>
      </c>
      <c r="AS460" s="2">
        <v>482750</v>
      </c>
      <c r="AT460" s="2">
        <v>497527</v>
      </c>
      <c r="AU460" s="2">
        <v>8963</v>
      </c>
      <c r="AV460" s="2">
        <v>184752763</v>
      </c>
      <c r="AW460" s="2">
        <v>333424000</v>
      </c>
      <c r="AX460" s="2">
        <v>60</v>
      </c>
      <c r="AY460" s="2">
        <v>1026865</v>
      </c>
      <c r="AZ460" s="2">
        <v>2112000</v>
      </c>
      <c r="BA460">
        <v>0</v>
      </c>
      <c r="BB460">
        <v>0</v>
      </c>
      <c r="BC460">
        <v>0</v>
      </c>
      <c r="BD460">
        <v>0</v>
      </c>
      <c r="BE460" s="2">
        <v>0</v>
      </c>
      <c r="BF460" s="2">
        <v>0</v>
      </c>
      <c r="BG460">
        <v>0</v>
      </c>
      <c r="BH460" s="2">
        <v>0</v>
      </c>
      <c r="BI460" s="2">
        <v>0</v>
      </c>
      <c r="BJ460">
        <v>0</v>
      </c>
      <c r="BK460" s="2">
        <v>0</v>
      </c>
      <c r="BL460" s="2">
        <v>0</v>
      </c>
      <c r="BM460" s="2">
        <v>70622904</v>
      </c>
      <c r="BN460" s="2">
        <v>143905200</v>
      </c>
      <c r="BO460" s="2">
        <v>28944164</v>
      </c>
      <c r="BP460" s="2">
        <v>55939000</v>
      </c>
      <c r="BQ460" s="2">
        <v>3797734</v>
      </c>
      <c r="BR460" s="2">
        <v>8051000</v>
      </c>
      <c r="BS460" s="2">
        <v>81387961</v>
      </c>
      <c r="BT460" s="2">
        <v>125528800</v>
      </c>
      <c r="BU460" s="3">
        <v>44411</v>
      </c>
      <c r="BV460" s="3">
        <v>44410</v>
      </c>
      <c r="BW460" s="3">
        <v>44412</v>
      </c>
      <c r="BX460">
        <v>8963</v>
      </c>
      <c r="BY460">
        <v>8963</v>
      </c>
      <c r="BZ460" t="s">
        <v>290</v>
      </c>
      <c r="CA460">
        <v>0</v>
      </c>
      <c r="CB460">
        <v>0</v>
      </c>
      <c r="CC460">
        <v>0</v>
      </c>
    </row>
    <row r="461" spans="1:81" x14ac:dyDescent="0.25">
      <c r="A461" t="s">
        <v>351</v>
      </c>
      <c r="B461" t="s">
        <v>352</v>
      </c>
      <c r="C461" t="s">
        <v>81</v>
      </c>
      <c r="D461" t="s">
        <v>353</v>
      </c>
      <c r="E461" t="s">
        <v>93</v>
      </c>
      <c r="F461" t="s">
        <v>247</v>
      </c>
      <c r="G461" t="s">
        <v>320</v>
      </c>
      <c r="H461" t="s">
        <v>321</v>
      </c>
      <c r="I461" t="s">
        <v>322</v>
      </c>
      <c r="J461" t="s">
        <v>107</v>
      </c>
      <c r="K461" t="s">
        <v>290</v>
      </c>
      <c r="L461" t="s">
        <v>99</v>
      </c>
      <c r="M461">
        <f t="shared" si="23"/>
        <v>11173</v>
      </c>
      <c r="N461" t="str">
        <f>VLOOKUP(M461,[1]data1!$G$2:$H$10,2,FALSE)</f>
        <v>M7C</v>
      </c>
      <c r="O461" t="s">
        <v>578</v>
      </c>
      <c r="P461" t="str">
        <f t="shared" si="21"/>
        <v>S079M7C</v>
      </c>
      <c r="Q461">
        <v>13300000</v>
      </c>
      <c r="R461">
        <v>1100000</v>
      </c>
      <c r="S461">
        <f t="shared" si="22"/>
        <v>14400000</v>
      </c>
      <c r="T461" t="s">
        <v>354</v>
      </c>
      <c r="U461">
        <v>11173</v>
      </c>
      <c r="V461" s="2">
        <v>14620000</v>
      </c>
      <c r="W461" s="2">
        <v>17200000</v>
      </c>
      <c r="X461" s="2">
        <v>6703</v>
      </c>
      <c r="Y461" s="2">
        <v>205348829</v>
      </c>
      <c r="Z461" s="2">
        <v>320738800</v>
      </c>
      <c r="AA461">
        <v>32</v>
      </c>
      <c r="AB461" s="2">
        <v>1138798</v>
      </c>
      <c r="AC461" s="2">
        <v>1367000</v>
      </c>
      <c r="AD461">
        <v>0</v>
      </c>
      <c r="AE461" s="2">
        <v>0</v>
      </c>
      <c r="AF461" s="2">
        <v>0</v>
      </c>
      <c r="AG461" s="2">
        <v>0</v>
      </c>
      <c r="AH461" s="2">
        <v>1</v>
      </c>
      <c r="AI461" s="2">
        <v>127449</v>
      </c>
      <c r="AJ461" s="2">
        <v>210000</v>
      </c>
      <c r="AK461">
        <v>0</v>
      </c>
      <c r="AL461">
        <v>0</v>
      </c>
      <c r="AM461">
        <v>0</v>
      </c>
      <c r="AN461">
        <v>0</v>
      </c>
      <c r="AO461" s="2">
        <v>0</v>
      </c>
      <c r="AP461" s="2">
        <v>0</v>
      </c>
      <c r="AQ461">
        <v>0</v>
      </c>
      <c r="AR461">
        <v>0</v>
      </c>
      <c r="AS461" s="2">
        <v>105325</v>
      </c>
      <c r="AT461" s="2">
        <v>180619</v>
      </c>
      <c r="AU461" s="2">
        <v>6692</v>
      </c>
      <c r="AV461" s="2">
        <v>205005400</v>
      </c>
      <c r="AW461" s="2">
        <v>320220800</v>
      </c>
      <c r="AX461" s="2">
        <v>98</v>
      </c>
      <c r="AY461" s="2">
        <v>4185581</v>
      </c>
      <c r="AZ461" s="2">
        <v>7287000</v>
      </c>
      <c r="BA461">
        <v>0</v>
      </c>
      <c r="BB461">
        <v>0</v>
      </c>
      <c r="BC461">
        <v>0</v>
      </c>
      <c r="BD461">
        <v>0</v>
      </c>
      <c r="BE461" s="2">
        <v>0</v>
      </c>
      <c r="BF461" s="2">
        <v>0</v>
      </c>
      <c r="BG461">
        <v>0</v>
      </c>
      <c r="BH461" s="2">
        <v>0</v>
      </c>
      <c r="BI461" s="2">
        <v>0</v>
      </c>
      <c r="BJ461">
        <v>0</v>
      </c>
      <c r="BK461" s="2">
        <v>0</v>
      </c>
      <c r="BL461" s="2">
        <v>0</v>
      </c>
      <c r="BM461" s="2">
        <v>55754735</v>
      </c>
      <c r="BN461" s="2">
        <v>87784800</v>
      </c>
      <c r="BO461" s="2">
        <v>47890276</v>
      </c>
      <c r="BP461" s="2">
        <v>71428200</v>
      </c>
      <c r="BQ461" s="2">
        <v>1166519</v>
      </c>
      <c r="BR461" s="2">
        <v>2117000</v>
      </c>
      <c r="BS461" s="2">
        <v>100193870</v>
      </c>
      <c r="BT461" s="2">
        <v>158890800</v>
      </c>
      <c r="BU461" s="3">
        <v>44411</v>
      </c>
      <c r="BV461" s="3">
        <v>44410</v>
      </c>
      <c r="BW461" s="3">
        <v>44412</v>
      </c>
      <c r="BX461">
        <v>6692</v>
      </c>
      <c r="BY461">
        <v>6692</v>
      </c>
      <c r="BZ461" t="s">
        <v>290</v>
      </c>
      <c r="CA461">
        <v>0</v>
      </c>
      <c r="CB461">
        <v>0</v>
      </c>
      <c r="CC461">
        <v>0</v>
      </c>
    </row>
    <row r="462" spans="1:81" x14ac:dyDescent="0.25">
      <c r="A462" t="s">
        <v>351</v>
      </c>
      <c r="B462" t="s">
        <v>352</v>
      </c>
      <c r="C462" t="s">
        <v>81</v>
      </c>
      <c r="D462" t="s">
        <v>353</v>
      </c>
      <c r="E462" t="s">
        <v>93</v>
      </c>
      <c r="F462" t="s">
        <v>247</v>
      </c>
      <c r="G462" t="s">
        <v>320</v>
      </c>
      <c r="H462" t="s">
        <v>321</v>
      </c>
      <c r="I462" t="s">
        <v>322</v>
      </c>
      <c r="J462" t="s">
        <v>107</v>
      </c>
      <c r="K462" t="s">
        <v>290</v>
      </c>
      <c r="L462" t="s">
        <v>99</v>
      </c>
      <c r="M462">
        <f t="shared" si="23"/>
        <v>11281</v>
      </c>
      <c r="N462" t="str">
        <f>VLOOKUP(M462,[1]data1!$G$2:$H$10,2,FALSE)</f>
        <v>M8A</v>
      </c>
      <c r="O462" t="s">
        <v>579</v>
      </c>
      <c r="P462" t="str">
        <f t="shared" si="21"/>
        <v>S079M8A</v>
      </c>
      <c r="Q462">
        <v>62700000</v>
      </c>
      <c r="R462">
        <v>0</v>
      </c>
      <c r="S462">
        <f t="shared" si="22"/>
        <v>62700000</v>
      </c>
      <c r="T462" t="s">
        <v>354</v>
      </c>
      <c r="U462">
        <v>11281</v>
      </c>
      <c r="V462" s="2">
        <v>68940000</v>
      </c>
      <c r="W462" s="2">
        <v>76600000</v>
      </c>
      <c r="X462" s="2">
        <v>50881</v>
      </c>
      <c r="Y462" s="2">
        <v>538246674</v>
      </c>
      <c r="Z462" s="2">
        <v>724178987</v>
      </c>
      <c r="AA462" s="2">
        <v>617</v>
      </c>
      <c r="AB462" s="2">
        <v>7373125</v>
      </c>
      <c r="AC462" s="2">
        <v>8693000</v>
      </c>
      <c r="AD462" s="2">
        <v>0</v>
      </c>
      <c r="AE462" s="2">
        <v>0</v>
      </c>
      <c r="AF462" s="2">
        <v>0</v>
      </c>
      <c r="AG462" s="2">
        <v>0</v>
      </c>
      <c r="AH462" s="2">
        <v>320</v>
      </c>
      <c r="AI462" s="2">
        <v>4117885</v>
      </c>
      <c r="AJ462" s="2">
        <v>5809000</v>
      </c>
      <c r="AK462">
        <v>0</v>
      </c>
      <c r="AL462" s="2">
        <v>0</v>
      </c>
      <c r="AM462" s="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 s="2">
        <v>582572</v>
      </c>
      <c r="AT462" s="2">
        <v>815357</v>
      </c>
      <c r="AU462" s="2">
        <v>50954</v>
      </c>
      <c r="AV462" s="2">
        <v>540044566</v>
      </c>
      <c r="AW462" s="2">
        <v>726897712</v>
      </c>
      <c r="AX462" s="2">
        <v>0</v>
      </c>
      <c r="AY462" s="2">
        <v>0</v>
      </c>
      <c r="AZ462" s="2">
        <v>0</v>
      </c>
      <c r="BA462">
        <v>0</v>
      </c>
      <c r="BB462">
        <v>0</v>
      </c>
      <c r="BC462">
        <v>0</v>
      </c>
      <c r="BD462" s="2">
        <v>0</v>
      </c>
      <c r="BE462" s="2">
        <v>0</v>
      </c>
      <c r="BF462" s="2">
        <v>0</v>
      </c>
      <c r="BG462">
        <v>0</v>
      </c>
      <c r="BH462" s="2">
        <v>0</v>
      </c>
      <c r="BI462" s="2">
        <v>0</v>
      </c>
      <c r="BJ462">
        <v>0</v>
      </c>
      <c r="BK462" s="2">
        <v>0</v>
      </c>
      <c r="BL462" s="2">
        <v>0</v>
      </c>
      <c r="BM462" s="2">
        <v>144904993</v>
      </c>
      <c r="BN462" s="2">
        <v>194725175</v>
      </c>
      <c r="BO462" s="2">
        <v>68320626</v>
      </c>
      <c r="BP462" s="2">
        <v>90554300</v>
      </c>
      <c r="BQ462" s="2">
        <v>52128194</v>
      </c>
      <c r="BR462" s="2">
        <v>71674650</v>
      </c>
      <c r="BS462" s="2">
        <v>208868103</v>
      </c>
      <c r="BT462" s="2">
        <v>289740787</v>
      </c>
      <c r="BU462" s="3">
        <v>44411</v>
      </c>
      <c r="BV462" s="3">
        <v>44410</v>
      </c>
      <c r="BW462" s="3">
        <v>44412</v>
      </c>
      <c r="BX462">
        <v>50954</v>
      </c>
      <c r="BY462">
        <v>50954</v>
      </c>
      <c r="BZ462" t="s">
        <v>290</v>
      </c>
      <c r="CA462">
        <v>0</v>
      </c>
      <c r="CB462">
        <v>0</v>
      </c>
      <c r="CC462">
        <v>0</v>
      </c>
    </row>
    <row r="463" spans="1:81" x14ac:dyDescent="0.25">
      <c r="A463" t="s">
        <v>351</v>
      </c>
      <c r="B463" t="s">
        <v>352</v>
      </c>
      <c r="C463" t="s">
        <v>81</v>
      </c>
      <c r="D463" t="s">
        <v>353</v>
      </c>
      <c r="E463" t="s">
        <v>93</v>
      </c>
      <c r="F463" t="s">
        <v>247</v>
      </c>
      <c r="G463" t="s">
        <v>320</v>
      </c>
      <c r="H463" t="s">
        <v>321</v>
      </c>
      <c r="I463" t="s">
        <v>322</v>
      </c>
      <c r="J463" t="s">
        <v>107</v>
      </c>
      <c r="K463" t="s">
        <v>290</v>
      </c>
      <c r="L463" t="s">
        <v>99</v>
      </c>
      <c r="M463">
        <f t="shared" si="23"/>
        <v>11282</v>
      </c>
      <c r="N463" t="str">
        <f>VLOOKUP(M463,[1]data1!$G$2:$H$10,2,FALSE)</f>
        <v>M8B</v>
      </c>
      <c r="O463" t="s">
        <v>579</v>
      </c>
      <c r="P463" t="str">
        <f t="shared" si="21"/>
        <v>S079M8B</v>
      </c>
      <c r="Q463">
        <v>111600000</v>
      </c>
      <c r="R463">
        <v>0</v>
      </c>
      <c r="S463">
        <f t="shared" si="22"/>
        <v>111600000</v>
      </c>
      <c r="T463" t="s">
        <v>354</v>
      </c>
      <c r="U463">
        <v>11282</v>
      </c>
      <c r="V463" s="2">
        <v>122760000</v>
      </c>
      <c r="W463" s="2">
        <v>136400000</v>
      </c>
      <c r="X463" s="2">
        <v>72085</v>
      </c>
      <c r="Y463" s="2">
        <v>583746579</v>
      </c>
      <c r="Z463" s="2">
        <v>744193100</v>
      </c>
      <c r="AA463" s="2">
        <v>3236</v>
      </c>
      <c r="AB463" s="2">
        <v>14556808</v>
      </c>
      <c r="AC463" s="2">
        <v>17320300</v>
      </c>
      <c r="AD463" s="2">
        <v>0</v>
      </c>
      <c r="AE463" s="2">
        <v>0</v>
      </c>
      <c r="AF463" s="2">
        <v>0</v>
      </c>
      <c r="AG463" s="2">
        <v>0</v>
      </c>
      <c r="AH463" s="2">
        <v>984</v>
      </c>
      <c r="AI463" s="2">
        <v>9024088</v>
      </c>
      <c r="AJ463" s="2">
        <v>12660000</v>
      </c>
      <c r="AK463">
        <v>0</v>
      </c>
      <c r="AL463" s="2">
        <v>0</v>
      </c>
      <c r="AM463" s="2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 s="2">
        <v>1219627</v>
      </c>
      <c r="AT463" s="2">
        <v>-1464132</v>
      </c>
      <c r="AU463" s="2">
        <v>70287</v>
      </c>
      <c r="AV463" s="2">
        <v>582075694</v>
      </c>
      <c r="AW463" s="2">
        <v>744228600</v>
      </c>
      <c r="AX463" s="2">
        <v>6464</v>
      </c>
      <c r="AY463" s="2">
        <v>123263996</v>
      </c>
      <c r="AZ463" s="2">
        <v>165413600</v>
      </c>
      <c r="BA463">
        <v>0</v>
      </c>
      <c r="BB463">
        <v>0</v>
      </c>
      <c r="BC463">
        <v>0</v>
      </c>
      <c r="BD463" s="2">
        <v>15365</v>
      </c>
      <c r="BE463" s="2">
        <v>126084961</v>
      </c>
      <c r="BF463" s="2">
        <v>163756200</v>
      </c>
      <c r="BG463" s="2">
        <v>0</v>
      </c>
      <c r="BH463" s="2">
        <v>0</v>
      </c>
      <c r="BI463" s="2">
        <v>0</v>
      </c>
      <c r="BJ463">
        <v>0</v>
      </c>
      <c r="BK463" s="2">
        <v>0</v>
      </c>
      <c r="BL463" s="2">
        <v>0</v>
      </c>
      <c r="BM463" s="2">
        <v>407009124</v>
      </c>
      <c r="BN463" s="2">
        <v>506593175</v>
      </c>
      <c r="BO463" s="2">
        <v>90380401</v>
      </c>
      <c r="BP463" s="2">
        <v>119507750</v>
      </c>
      <c r="BQ463" s="2">
        <v>21717800</v>
      </c>
      <c r="BR463" s="2">
        <v>29655725</v>
      </c>
      <c r="BS463" s="2">
        <v>53962735</v>
      </c>
      <c r="BT463" s="2">
        <v>76236200</v>
      </c>
      <c r="BU463" s="3">
        <v>44411</v>
      </c>
      <c r="BV463" s="3">
        <v>44410</v>
      </c>
      <c r="BW463" s="3">
        <v>44412</v>
      </c>
      <c r="BX463">
        <v>70287</v>
      </c>
      <c r="BY463">
        <v>70287</v>
      </c>
      <c r="BZ463" t="s">
        <v>290</v>
      </c>
      <c r="CA463">
        <v>0</v>
      </c>
      <c r="CB463">
        <v>0</v>
      </c>
      <c r="CC463">
        <v>0</v>
      </c>
    </row>
    <row r="464" spans="1:81" x14ac:dyDescent="0.25">
      <c r="A464" t="s">
        <v>351</v>
      </c>
      <c r="B464" t="s">
        <v>352</v>
      </c>
      <c r="C464" t="s">
        <v>81</v>
      </c>
      <c r="D464" t="s">
        <v>353</v>
      </c>
      <c r="E464" t="s">
        <v>93</v>
      </c>
      <c r="F464" t="s">
        <v>247</v>
      </c>
      <c r="G464" t="s">
        <v>320</v>
      </c>
      <c r="H464" t="s">
        <v>321</v>
      </c>
      <c r="I464" t="s">
        <v>322</v>
      </c>
      <c r="J464" t="s">
        <v>107</v>
      </c>
      <c r="K464" t="s">
        <v>290</v>
      </c>
      <c r="L464" t="s">
        <v>99</v>
      </c>
      <c r="M464">
        <f t="shared" si="23"/>
        <v>11283</v>
      </c>
      <c r="N464" t="str">
        <f>VLOOKUP(M464,[1]data1!$G$2:$H$10,2,FALSE)</f>
        <v>M8C</v>
      </c>
      <c r="O464" t="s">
        <v>579</v>
      </c>
      <c r="P464" t="str">
        <f t="shared" si="21"/>
        <v>S079M8C</v>
      </c>
      <c r="Q464">
        <v>53700000</v>
      </c>
      <c r="R464">
        <v>0</v>
      </c>
      <c r="S464">
        <f t="shared" si="22"/>
        <v>53700000</v>
      </c>
      <c r="T464" t="s">
        <v>354</v>
      </c>
      <c r="U464">
        <v>11283</v>
      </c>
      <c r="V464" s="2">
        <v>59055000</v>
      </c>
      <c r="W464" s="2">
        <v>63500000</v>
      </c>
      <c r="X464" s="2">
        <v>21233</v>
      </c>
      <c r="Y464" s="2">
        <v>229265469</v>
      </c>
      <c r="Z464" s="2">
        <v>284300875</v>
      </c>
      <c r="AA464" s="2">
        <v>784</v>
      </c>
      <c r="AB464" s="2">
        <v>5786673</v>
      </c>
      <c r="AC464" s="2">
        <v>6558950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>
        <v>2</v>
      </c>
      <c r="AL464" s="2">
        <v>5380</v>
      </c>
      <c r="AM464" s="2">
        <v>7400</v>
      </c>
      <c r="AN464">
        <v>0</v>
      </c>
      <c r="AO464">
        <v>0</v>
      </c>
      <c r="AP464">
        <v>0</v>
      </c>
      <c r="AQ464">
        <v>0</v>
      </c>
      <c r="AR464">
        <v>0</v>
      </c>
      <c r="AS464" s="2">
        <v>193607</v>
      </c>
      <c r="AT464" s="2">
        <v>699025</v>
      </c>
      <c r="AU464" s="2">
        <v>20812</v>
      </c>
      <c r="AV464" s="2">
        <v>226917230</v>
      </c>
      <c r="AW464" s="2">
        <v>281109225</v>
      </c>
      <c r="AX464">
        <v>140</v>
      </c>
      <c r="AY464" s="2">
        <v>3655631</v>
      </c>
      <c r="AZ464" s="2">
        <v>4365000</v>
      </c>
      <c r="BA464">
        <v>0</v>
      </c>
      <c r="BB464">
        <v>0</v>
      </c>
      <c r="BC464">
        <v>0</v>
      </c>
      <c r="BD464" s="2">
        <v>3644</v>
      </c>
      <c r="BE464" s="2">
        <v>11176354</v>
      </c>
      <c r="BF464" s="2">
        <v>15307900</v>
      </c>
      <c r="BG464">
        <v>0</v>
      </c>
      <c r="BH464" s="2">
        <v>0</v>
      </c>
      <c r="BI464" s="2">
        <v>0</v>
      </c>
      <c r="BJ464">
        <v>0</v>
      </c>
      <c r="BK464" s="2">
        <v>0</v>
      </c>
      <c r="BL464" s="2">
        <v>0</v>
      </c>
      <c r="BM464" s="2">
        <v>116991911</v>
      </c>
      <c r="BN464" s="2">
        <v>144113475</v>
      </c>
      <c r="BO464" s="2">
        <v>51037896</v>
      </c>
      <c r="BP464" s="2">
        <v>63601300</v>
      </c>
      <c r="BQ464" s="2">
        <v>18467159</v>
      </c>
      <c r="BR464" s="2">
        <v>22849100</v>
      </c>
      <c r="BS464" s="2">
        <v>33936837</v>
      </c>
      <c r="BT464" s="2">
        <v>42181950</v>
      </c>
      <c r="BU464" s="3">
        <v>44411</v>
      </c>
      <c r="BV464" s="3">
        <v>44401</v>
      </c>
      <c r="BW464" s="3">
        <v>44412</v>
      </c>
      <c r="BX464">
        <v>20812</v>
      </c>
      <c r="BY464">
        <v>20812</v>
      </c>
      <c r="BZ464" t="s">
        <v>290</v>
      </c>
      <c r="CA464">
        <v>0</v>
      </c>
      <c r="CB464">
        <v>0</v>
      </c>
      <c r="CC464">
        <v>0</v>
      </c>
    </row>
    <row r="465" spans="1:81" x14ac:dyDescent="0.25">
      <c r="A465" t="s">
        <v>351</v>
      </c>
      <c r="B465" t="s">
        <v>352</v>
      </c>
      <c r="C465" t="s">
        <v>81</v>
      </c>
      <c r="D465" t="s">
        <v>353</v>
      </c>
      <c r="E465" t="s">
        <v>93</v>
      </c>
      <c r="F465" t="s">
        <v>247</v>
      </c>
      <c r="G465" t="s">
        <v>320</v>
      </c>
      <c r="H465" t="s">
        <v>321</v>
      </c>
      <c r="I465" t="s">
        <v>322</v>
      </c>
      <c r="J465" t="s">
        <v>107</v>
      </c>
      <c r="K465" t="s">
        <v>290</v>
      </c>
      <c r="L465" t="s">
        <v>99</v>
      </c>
      <c r="M465">
        <f t="shared" si="23"/>
        <v>11384</v>
      </c>
      <c r="N465" t="str">
        <f>VLOOKUP(M465,[1]data1!$G$2:$H$10,2,FALSE)</f>
        <v>M8D</v>
      </c>
      <c r="O465" t="s">
        <v>579</v>
      </c>
      <c r="P465" t="str">
        <f t="shared" si="21"/>
        <v>S079M8D</v>
      </c>
      <c r="Q465">
        <v>107500000</v>
      </c>
      <c r="R465">
        <v>0</v>
      </c>
      <c r="S465">
        <f t="shared" si="22"/>
        <v>107500000</v>
      </c>
      <c r="T465" t="s">
        <v>354</v>
      </c>
      <c r="U465">
        <v>11384</v>
      </c>
      <c r="V465" s="2">
        <v>118286000</v>
      </c>
      <c r="W465" s="2">
        <v>120700000</v>
      </c>
      <c r="X465" s="2">
        <v>8769</v>
      </c>
      <c r="Y465" s="2">
        <v>178916831</v>
      </c>
      <c r="Z465" s="2">
        <v>223115800</v>
      </c>
      <c r="AA465" s="2">
        <v>401</v>
      </c>
      <c r="AB465" s="2">
        <v>16992028</v>
      </c>
      <c r="AC465" s="2">
        <v>17757300</v>
      </c>
      <c r="AD465" s="2">
        <v>49</v>
      </c>
      <c r="AE465" s="2">
        <v>342272</v>
      </c>
      <c r="AF465" s="2">
        <v>502000</v>
      </c>
      <c r="AG465" s="2">
        <v>456364</v>
      </c>
      <c r="AH465">
        <v>0</v>
      </c>
      <c r="AI465">
        <v>0</v>
      </c>
      <c r="AJ465">
        <v>0</v>
      </c>
      <c r="AK465">
        <v>0</v>
      </c>
      <c r="AL465" s="2">
        <v>0</v>
      </c>
      <c r="AM465" s="2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 s="2">
        <v>634482</v>
      </c>
      <c r="AT465" s="2">
        <v>2047721</v>
      </c>
      <c r="AU465" s="2">
        <v>8489</v>
      </c>
      <c r="AV465" s="2">
        <v>165710147</v>
      </c>
      <c r="AW465" s="2">
        <v>207535500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s="2">
        <v>1314</v>
      </c>
      <c r="BE465" s="2">
        <v>31417971</v>
      </c>
      <c r="BF465" s="2">
        <v>37552600</v>
      </c>
      <c r="BG465">
        <v>0</v>
      </c>
      <c r="BH465" s="2">
        <v>0</v>
      </c>
      <c r="BI465" s="2">
        <v>0</v>
      </c>
      <c r="BJ465">
        <v>0</v>
      </c>
      <c r="BK465" s="2">
        <v>0</v>
      </c>
      <c r="BL465" s="2">
        <v>0</v>
      </c>
      <c r="BM465" s="2">
        <v>115509987</v>
      </c>
      <c r="BN465" s="2">
        <v>141310650</v>
      </c>
      <c r="BO465" s="2">
        <v>27849847</v>
      </c>
      <c r="BP465" s="2">
        <v>37539700</v>
      </c>
      <c r="BQ465" s="2">
        <v>12939539</v>
      </c>
      <c r="BR465" s="2">
        <v>16049200</v>
      </c>
      <c r="BS465" s="2">
        <v>9083222</v>
      </c>
      <c r="BT465" s="2">
        <v>12173950</v>
      </c>
      <c r="BU465" s="3">
        <v>44411</v>
      </c>
      <c r="BV465" s="3">
        <v>44410</v>
      </c>
      <c r="BW465" s="3">
        <v>44412</v>
      </c>
      <c r="BX465">
        <v>8489</v>
      </c>
      <c r="BY465">
        <v>8490</v>
      </c>
      <c r="BZ465" t="s">
        <v>290</v>
      </c>
      <c r="CA465">
        <v>0</v>
      </c>
      <c r="CB465">
        <v>0</v>
      </c>
      <c r="CC465">
        <v>0</v>
      </c>
    </row>
    <row r="466" spans="1:81" x14ac:dyDescent="0.25">
      <c r="A466" t="s">
        <v>355</v>
      </c>
      <c r="B466" t="s">
        <v>356</v>
      </c>
      <c r="C466" t="s">
        <v>81</v>
      </c>
      <c r="D466" t="s">
        <v>357</v>
      </c>
      <c r="E466" t="s">
        <v>93</v>
      </c>
      <c r="F466" t="s">
        <v>84</v>
      </c>
      <c r="G466" t="s">
        <v>209</v>
      </c>
      <c r="H466" t="s">
        <v>266</v>
      </c>
      <c r="I466" t="s">
        <v>358</v>
      </c>
      <c r="J466" t="s">
        <v>107</v>
      </c>
      <c r="K466" t="s">
        <v>278</v>
      </c>
      <c r="L466" t="s">
        <v>99</v>
      </c>
      <c r="M466">
        <f t="shared" si="23"/>
        <v>11161</v>
      </c>
      <c r="N466" t="str">
        <f>VLOOKUP(M466,[1]data1!$G$2:$H$10,2,FALSE)</f>
        <v>M6A</v>
      </c>
      <c r="O466" t="s">
        <v>578</v>
      </c>
      <c r="P466" t="str">
        <f t="shared" si="21"/>
        <v>S080M6A</v>
      </c>
      <c r="Q466">
        <v>7100000</v>
      </c>
      <c r="R466">
        <v>0</v>
      </c>
      <c r="S466">
        <f t="shared" si="22"/>
        <v>7100000</v>
      </c>
      <c r="T466" t="s">
        <v>359</v>
      </c>
      <c r="U466">
        <v>11161</v>
      </c>
      <c r="V466" s="2">
        <v>7840000</v>
      </c>
      <c r="W466" s="2">
        <v>11200000</v>
      </c>
      <c r="X466" s="2">
        <v>3542</v>
      </c>
      <c r="Y466" s="2">
        <v>117958554</v>
      </c>
      <c r="Z466" s="2">
        <v>219313060</v>
      </c>
      <c r="AA466">
        <v>27</v>
      </c>
      <c r="AB466" s="2">
        <v>1199047</v>
      </c>
      <c r="AC466" s="2">
        <v>1810900</v>
      </c>
      <c r="AD466">
        <v>0</v>
      </c>
      <c r="AE466">
        <v>0</v>
      </c>
      <c r="AF466">
        <v>0</v>
      </c>
      <c r="AG466">
        <v>0</v>
      </c>
      <c r="AH466" s="2">
        <v>0</v>
      </c>
      <c r="AI466" s="2">
        <v>0</v>
      </c>
      <c r="AJ466" s="2">
        <v>0</v>
      </c>
      <c r="AK466">
        <v>0</v>
      </c>
      <c r="AL466">
        <v>0</v>
      </c>
      <c r="AM466">
        <v>0</v>
      </c>
      <c r="AN466">
        <v>0</v>
      </c>
      <c r="AO466" s="2">
        <v>0</v>
      </c>
      <c r="AP466" s="2">
        <v>0</v>
      </c>
      <c r="AQ466">
        <v>0</v>
      </c>
      <c r="AR466">
        <v>0</v>
      </c>
      <c r="AS466" s="2">
        <v>491950</v>
      </c>
      <c r="AT466" s="2">
        <v>237407</v>
      </c>
      <c r="AU466" s="2">
        <v>3532</v>
      </c>
      <c r="AV466" s="2">
        <v>117601658</v>
      </c>
      <c r="AW466" s="2">
        <v>218662560</v>
      </c>
      <c r="AX466">
        <v>0</v>
      </c>
      <c r="AY466" s="2">
        <v>0</v>
      </c>
      <c r="AZ466" s="2">
        <v>0</v>
      </c>
      <c r="BA466">
        <v>0</v>
      </c>
      <c r="BB466" s="2">
        <v>0</v>
      </c>
      <c r="BC466" s="2">
        <v>0</v>
      </c>
      <c r="BD466">
        <v>0</v>
      </c>
      <c r="BE466">
        <v>0</v>
      </c>
      <c r="BF466">
        <v>0</v>
      </c>
      <c r="BG466">
        <v>0</v>
      </c>
      <c r="BH466" s="2">
        <v>0</v>
      </c>
      <c r="BI466" s="2">
        <v>0</v>
      </c>
      <c r="BJ466">
        <v>0</v>
      </c>
      <c r="BK466">
        <v>0</v>
      </c>
      <c r="BL466">
        <v>0</v>
      </c>
      <c r="BM466" s="2">
        <v>41748199</v>
      </c>
      <c r="BN466" s="2">
        <v>77083500</v>
      </c>
      <c r="BO466" s="2">
        <v>21405444</v>
      </c>
      <c r="BP466" s="2">
        <v>39906960</v>
      </c>
      <c r="BQ466" s="2">
        <v>6806055</v>
      </c>
      <c r="BR466" s="2">
        <v>12899900</v>
      </c>
      <c r="BS466" s="2">
        <v>47641960</v>
      </c>
      <c r="BT466" s="2">
        <v>88772200</v>
      </c>
      <c r="BU466" s="3">
        <v>44411</v>
      </c>
      <c r="BV466" s="3">
        <v>44405</v>
      </c>
      <c r="BW466" s="3">
        <v>44412</v>
      </c>
      <c r="BX466">
        <v>3532</v>
      </c>
      <c r="BY466">
        <v>3532</v>
      </c>
      <c r="BZ466" t="s">
        <v>278</v>
      </c>
      <c r="CA466">
        <v>0</v>
      </c>
      <c r="CB466" s="2">
        <v>0</v>
      </c>
      <c r="CC466" s="2">
        <v>0</v>
      </c>
    </row>
    <row r="467" spans="1:81" x14ac:dyDescent="0.25">
      <c r="A467" t="s">
        <v>355</v>
      </c>
      <c r="B467" t="s">
        <v>356</v>
      </c>
      <c r="C467" t="s">
        <v>81</v>
      </c>
      <c r="D467" t="s">
        <v>357</v>
      </c>
      <c r="E467" t="s">
        <v>93</v>
      </c>
      <c r="F467" t="s">
        <v>84</v>
      </c>
      <c r="G467" t="s">
        <v>209</v>
      </c>
      <c r="H467" t="s">
        <v>266</v>
      </c>
      <c r="I467" t="s">
        <v>358</v>
      </c>
      <c r="J467" t="s">
        <v>107</v>
      </c>
      <c r="K467" t="s">
        <v>278</v>
      </c>
      <c r="L467" t="s">
        <v>99</v>
      </c>
      <c r="M467">
        <f t="shared" si="23"/>
        <v>11162</v>
      </c>
      <c r="N467" t="str">
        <f>VLOOKUP(M467,[1]data1!$G$2:$H$10,2,FALSE)</f>
        <v>M6B</v>
      </c>
      <c r="O467" t="s">
        <v>578</v>
      </c>
      <c r="P467" t="str">
        <f t="shared" si="21"/>
        <v>S080M6B</v>
      </c>
      <c r="Q467">
        <v>1500000</v>
      </c>
      <c r="R467">
        <v>0</v>
      </c>
      <c r="S467">
        <f t="shared" si="22"/>
        <v>1500000</v>
      </c>
      <c r="T467" t="s">
        <v>359</v>
      </c>
      <c r="U467">
        <v>11162</v>
      </c>
      <c r="V467" s="2">
        <v>1680000</v>
      </c>
      <c r="W467" s="2">
        <v>2400000</v>
      </c>
      <c r="X467" s="2">
        <v>4896</v>
      </c>
      <c r="Y467" s="2">
        <v>72027767</v>
      </c>
      <c r="Z467" s="2">
        <v>113865600</v>
      </c>
      <c r="AA467">
        <v>19</v>
      </c>
      <c r="AB467" s="2">
        <v>402537</v>
      </c>
      <c r="AC467" s="2">
        <v>491600</v>
      </c>
      <c r="AD467">
        <v>0</v>
      </c>
      <c r="AE467">
        <v>0</v>
      </c>
      <c r="AF467">
        <v>0</v>
      </c>
      <c r="AG467">
        <v>0</v>
      </c>
      <c r="AH467">
        <v>0</v>
      </c>
      <c r="AI467" s="2">
        <v>0</v>
      </c>
      <c r="AJ467" s="2">
        <v>0</v>
      </c>
      <c r="AK467">
        <v>0</v>
      </c>
      <c r="AL467">
        <v>0</v>
      </c>
      <c r="AM467">
        <v>0</v>
      </c>
      <c r="AN467">
        <v>0</v>
      </c>
      <c r="AO467" s="2">
        <v>0</v>
      </c>
      <c r="AP467" s="2">
        <v>0</v>
      </c>
      <c r="AQ467">
        <v>0</v>
      </c>
      <c r="AR467">
        <v>0</v>
      </c>
      <c r="AS467" s="2">
        <v>48810</v>
      </c>
      <c r="AT467" s="2">
        <v>74351</v>
      </c>
      <c r="AU467" s="2">
        <v>4886</v>
      </c>
      <c r="AV467" s="2">
        <v>71854773</v>
      </c>
      <c r="AW467" s="2">
        <v>113602000</v>
      </c>
      <c r="AX467">
        <v>0</v>
      </c>
      <c r="AY467" s="2">
        <v>0</v>
      </c>
      <c r="AZ467" s="2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s="2">
        <v>2683376</v>
      </c>
      <c r="BN467" s="2">
        <v>5003100</v>
      </c>
      <c r="BO467" s="2">
        <v>19284591</v>
      </c>
      <c r="BP467" s="2">
        <v>35822500</v>
      </c>
      <c r="BQ467" s="2">
        <v>3737555</v>
      </c>
      <c r="BR467" s="2">
        <v>7807300</v>
      </c>
      <c r="BS467" s="2">
        <v>46149251</v>
      </c>
      <c r="BT467" s="2">
        <v>64969100</v>
      </c>
      <c r="BU467" s="3">
        <v>44411</v>
      </c>
      <c r="BV467" s="3">
        <v>44397</v>
      </c>
      <c r="BW467" s="3">
        <v>44412</v>
      </c>
      <c r="BX467">
        <v>4886</v>
      </c>
      <c r="BY467">
        <v>4886</v>
      </c>
      <c r="BZ467" t="s">
        <v>278</v>
      </c>
      <c r="CA467">
        <v>0</v>
      </c>
      <c r="CB467">
        <v>0</v>
      </c>
      <c r="CC467">
        <v>0</v>
      </c>
    </row>
    <row r="468" spans="1:81" x14ac:dyDescent="0.25">
      <c r="A468" t="s">
        <v>355</v>
      </c>
      <c r="B468" t="s">
        <v>356</v>
      </c>
      <c r="C468" t="s">
        <v>81</v>
      </c>
      <c r="D468" t="s">
        <v>357</v>
      </c>
      <c r="E468" t="s">
        <v>93</v>
      </c>
      <c r="F468" t="s">
        <v>84</v>
      </c>
      <c r="G468" t="s">
        <v>209</v>
      </c>
      <c r="H468" t="s">
        <v>266</v>
      </c>
      <c r="I468" t="s">
        <v>358</v>
      </c>
      <c r="J468" t="s">
        <v>107</v>
      </c>
      <c r="K468" t="s">
        <v>278</v>
      </c>
      <c r="L468" t="s">
        <v>99</v>
      </c>
      <c r="M468">
        <f t="shared" si="23"/>
        <v>11171</v>
      </c>
      <c r="N468" t="str">
        <f>VLOOKUP(M468,[1]data1!$G$2:$H$10,2,FALSE)</f>
        <v>M7A</v>
      </c>
      <c r="O468" t="s">
        <v>578</v>
      </c>
      <c r="P468" t="str">
        <f t="shared" si="21"/>
        <v>S080M7A</v>
      </c>
      <c r="Q468">
        <v>13400000</v>
      </c>
      <c r="R468">
        <v>0</v>
      </c>
      <c r="S468">
        <f t="shared" si="22"/>
        <v>13400000</v>
      </c>
      <c r="T468" t="s">
        <v>359</v>
      </c>
      <c r="U468">
        <v>11171</v>
      </c>
      <c r="V468" s="2">
        <v>14775000</v>
      </c>
      <c r="W468" s="2">
        <v>19700000</v>
      </c>
      <c r="X468" s="2">
        <v>4369</v>
      </c>
      <c r="Y468" s="2">
        <v>153094775</v>
      </c>
      <c r="Z468" s="2">
        <v>278826800</v>
      </c>
      <c r="AA468" s="2">
        <v>39</v>
      </c>
      <c r="AB468" s="2">
        <v>1595198</v>
      </c>
      <c r="AC468" s="2">
        <v>2326600</v>
      </c>
      <c r="AD468">
        <v>0</v>
      </c>
      <c r="AE468">
        <v>0</v>
      </c>
      <c r="AF468">
        <v>0</v>
      </c>
      <c r="AG468">
        <v>0</v>
      </c>
      <c r="AH468" s="2">
        <v>0</v>
      </c>
      <c r="AI468" s="2">
        <v>0</v>
      </c>
      <c r="AJ468" s="2">
        <v>0</v>
      </c>
      <c r="AK468">
        <v>0</v>
      </c>
      <c r="AL468">
        <v>0</v>
      </c>
      <c r="AM468">
        <v>0</v>
      </c>
      <c r="AN468">
        <v>0</v>
      </c>
      <c r="AO468" s="2">
        <v>0</v>
      </c>
      <c r="AP468" s="2">
        <v>0</v>
      </c>
      <c r="AQ468">
        <v>0</v>
      </c>
      <c r="AR468">
        <v>0</v>
      </c>
      <c r="AS468" s="2">
        <v>571880</v>
      </c>
      <c r="AT468" s="2">
        <v>317474</v>
      </c>
      <c r="AU468" s="2">
        <v>4346</v>
      </c>
      <c r="AV468" s="2">
        <v>152283323</v>
      </c>
      <c r="AW468" s="2">
        <v>277315100</v>
      </c>
      <c r="AX468">
        <v>0</v>
      </c>
      <c r="AY468" s="2">
        <v>0</v>
      </c>
      <c r="AZ468" s="2">
        <v>0</v>
      </c>
      <c r="BA468">
        <v>19</v>
      </c>
      <c r="BB468" s="2">
        <v>1028069</v>
      </c>
      <c r="BC468" s="2">
        <v>2177000</v>
      </c>
      <c r="BD468">
        <v>0</v>
      </c>
      <c r="BE468">
        <v>0</v>
      </c>
      <c r="BF468">
        <v>0</v>
      </c>
      <c r="BG468">
        <v>0</v>
      </c>
      <c r="BH468" s="2">
        <v>0</v>
      </c>
      <c r="BI468" s="2">
        <v>0</v>
      </c>
      <c r="BJ468">
        <v>0</v>
      </c>
      <c r="BK468">
        <v>0</v>
      </c>
      <c r="BL468">
        <v>0</v>
      </c>
      <c r="BM468" s="2">
        <v>106249129</v>
      </c>
      <c r="BN468" s="2">
        <v>198852800</v>
      </c>
      <c r="BO468" s="2">
        <v>18747208</v>
      </c>
      <c r="BP468" s="2">
        <v>34366900</v>
      </c>
      <c r="BQ468" s="2">
        <v>5346166</v>
      </c>
      <c r="BR468" s="2">
        <v>9847700</v>
      </c>
      <c r="BS468" s="2">
        <v>21940820</v>
      </c>
      <c r="BT468" s="2">
        <v>34247700</v>
      </c>
      <c r="BU468" s="3">
        <v>44411</v>
      </c>
      <c r="BV468" s="3">
        <v>44405</v>
      </c>
      <c r="BW468" s="3">
        <v>44412</v>
      </c>
      <c r="BX468">
        <v>4346</v>
      </c>
      <c r="BY468">
        <v>4346</v>
      </c>
      <c r="BZ468" t="s">
        <v>278</v>
      </c>
      <c r="CA468">
        <v>0</v>
      </c>
      <c r="CB468" s="2">
        <v>0</v>
      </c>
      <c r="CC468" s="2">
        <v>0</v>
      </c>
    </row>
    <row r="469" spans="1:81" x14ac:dyDescent="0.25">
      <c r="A469" t="s">
        <v>355</v>
      </c>
      <c r="B469" t="s">
        <v>356</v>
      </c>
      <c r="C469" t="s">
        <v>81</v>
      </c>
      <c r="D469" t="s">
        <v>357</v>
      </c>
      <c r="E469" t="s">
        <v>93</v>
      </c>
      <c r="F469" t="s">
        <v>84</v>
      </c>
      <c r="G469" t="s">
        <v>209</v>
      </c>
      <c r="H469" t="s">
        <v>266</v>
      </c>
      <c r="I469" t="s">
        <v>358</v>
      </c>
      <c r="J469" t="s">
        <v>107</v>
      </c>
      <c r="K469" t="s">
        <v>278</v>
      </c>
      <c r="L469" t="s">
        <v>99</v>
      </c>
      <c r="M469">
        <f t="shared" si="23"/>
        <v>11172</v>
      </c>
      <c r="N469" t="str">
        <f>VLOOKUP(M469,[1]data1!$G$2:$H$10,2,FALSE)</f>
        <v>M7B</v>
      </c>
      <c r="O469" t="s">
        <v>578</v>
      </c>
      <c r="P469" t="str">
        <f t="shared" si="21"/>
        <v>S080M7B</v>
      </c>
      <c r="Q469">
        <v>9100000</v>
      </c>
      <c r="R469">
        <v>0</v>
      </c>
      <c r="S469">
        <f t="shared" si="22"/>
        <v>9100000</v>
      </c>
      <c r="T469" t="s">
        <v>359</v>
      </c>
      <c r="U469">
        <v>11172</v>
      </c>
      <c r="V469" s="2">
        <v>10010000</v>
      </c>
      <c r="W469" s="2">
        <v>13000000</v>
      </c>
      <c r="X469" s="2">
        <v>5288</v>
      </c>
      <c r="Y469" s="2">
        <v>107538757</v>
      </c>
      <c r="Z469" s="2">
        <v>196675800</v>
      </c>
      <c r="AA469" s="2">
        <v>35</v>
      </c>
      <c r="AB469" s="2">
        <v>855910</v>
      </c>
      <c r="AC469" s="2">
        <v>1014500</v>
      </c>
      <c r="AD469">
        <v>0</v>
      </c>
      <c r="AE469">
        <v>0</v>
      </c>
      <c r="AF469">
        <v>0</v>
      </c>
      <c r="AG469">
        <v>0</v>
      </c>
      <c r="AH469" s="2">
        <v>0</v>
      </c>
      <c r="AI469" s="2">
        <v>0</v>
      </c>
      <c r="AJ469" s="2">
        <v>0</v>
      </c>
      <c r="AK469">
        <v>0</v>
      </c>
      <c r="AL469">
        <v>0</v>
      </c>
      <c r="AM469">
        <v>0</v>
      </c>
      <c r="AN469">
        <v>0</v>
      </c>
      <c r="AO469" s="2">
        <v>0</v>
      </c>
      <c r="AP469" s="2">
        <v>0</v>
      </c>
      <c r="AQ469">
        <v>0</v>
      </c>
      <c r="AR469">
        <v>0</v>
      </c>
      <c r="AS469" s="2">
        <v>111000</v>
      </c>
      <c r="AT469" s="2">
        <v>310045</v>
      </c>
      <c r="AU469" s="2">
        <v>5263</v>
      </c>
      <c r="AV469" s="2">
        <v>107133039</v>
      </c>
      <c r="AW469" s="2">
        <v>195917300</v>
      </c>
      <c r="AX469">
        <v>0</v>
      </c>
      <c r="AY469" s="2">
        <v>0</v>
      </c>
      <c r="AZ469" s="2">
        <v>0</v>
      </c>
      <c r="BA469">
        <v>186</v>
      </c>
      <c r="BB469" s="2">
        <v>2969399</v>
      </c>
      <c r="BC469" s="2">
        <v>5488000</v>
      </c>
      <c r="BD469">
        <v>0</v>
      </c>
      <c r="BE469">
        <v>0</v>
      </c>
      <c r="BF469">
        <v>0</v>
      </c>
      <c r="BG469">
        <v>0</v>
      </c>
      <c r="BH469" s="2">
        <v>0</v>
      </c>
      <c r="BI469" s="2">
        <v>0</v>
      </c>
      <c r="BJ469">
        <v>0</v>
      </c>
      <c r="BK469">
        <v>0</v>
      </c>
      <c r="BL469">
        <v>0</v>
      </c>
      <c r="BM469" s="2">
        <v>40988845</v>
      </c>
      <c r="BN469" s="2">
        <v>79676100</v>
      </c>
      <c r="BO469" s="2">
        <v>33722153</v>
      </c>
      <c r="BP469" s="2">
        <v>63621700</v>
      </c>
      <c r="BQ469" s="2">
        <v>5981168</v>
      </c>
      <c r="BR469" s="2">
        <v>12420500</v>
      </c>
      <c r="BS469" s="2">
        <v>26440873</v>
      </c>
      <c r="BT469" s="2">
        <v>40199000</v>
      </c>
      <c r="BU469" s="3">
        <v>44411</v>
      </c>
      <c r="BV469" s="3">
        <v>44405</v>
      </c>
      <c r="BW469" s="3">
        <v>44412</v>
      </c>
      <c r="BX469">
        <v>5263</v>
      </c>
      <c r="BY469">
        <v>5263</v>
      </c>
      <c r="BZ469" t="s">
        <v>278</v>
      </c>
      <c r="CA469">
        <v>0</v>
      </c>
      <c r="CB469" s="2">
        <v>0</v>
      </c>
      <c r="CC469" s="2">
        <v>0</v>
      </c>
    </row>
    <row r="470" spans="1:81" x14ac:dyDescent="0.25">
      <c r="A470" t="s">
        <v>355</v>
      </c>
      <c r="B470" t="s">
        <v>356</v>
      </c>
      <c r="C470" t="s">
        <v>81</v>
      </c>
      <c r="D470" t="s">
        <v>357</v>
      </c>
      <c r="E470" t="s">
        <v>93</v>
      </c>
      <c r="F470" t="s">
        <v>84</v>
      </c>
      <c r="G470" t="s">
        <v>209</v>
      </c>
      <c r="H470" t="s">
        <v>266</v>
      </c>
      <c r="I470" t="s">
        <v>358</v>
      </c>
      <c r="J470" t="s">
        <v>107</v>
      </c>
      <c r="K470" t="s">
        <v>278</v>
      </c>
      <c r="L470" t="s">
        <v>99</v>
      </c>
      <c r="M470">
        <f t="shared" si="23"/>
        <v>11173</v>
      </c>
      <c r="N470" t="str">
        <f>VLOOKUP(M470,[1]data1!$G$2:$H$10,2,FALSE)</f>
        <v>M7C</v>
      </c>
      <c r="O470" t="s">
        <v>578</v>
      </c>
      <c r="P470" t="str">
        <f t="shared" si="21"/>
        <v>S080M7C</v>
      </c>
      <c r="Q470">
        <v>7100000</v>
      </c>
      <c r="R470">
        <v>200000</v>
      </c>
      <c r="S470">
        <f t="shared" si="22"/>
        <v>7300000</v>
      </c>
      <c r="T470" t="s">
        <v>359</v>
      </c>
      <c r="U470">
        <v>11173</v>
      </c>
      <c r="V470" s="2">
        <v>7820000</v>
      </c>
      <c r="W470" s="2">
        <v>9200000</v>
      </c>
      <c r="X470" s="2">
        <v>3313</v>
      </c>
      <c r="Y470" s="2">
        <v>146443595</v>
      </c>
      <c r="Z470" s="2">
        <v>231606800</v>
      </c>
      <c r="AA470">
        <v>15</v>
      </c>
      <c r="AB470" s="2">
        <v>499274</v>
      </c>
      <c r="AC470" s="2">
        <v>615500</v>
      </c>
      <c r="AD470">
        <v>0</v>
      </c>
      <c r="AE470">
        <v>0</v>
      </c>
      <c r="AF470">
        <v>0</v>
      </c>
      <c r="AG470">
        <v>0</v>
      </c>
      <c r="AH470">
        <v>0</v>
      </c>
      <c r="AI470" s="2">
        <v>0</v>
      </c>
      <c r="AJ470" s="2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 s="2">
        <v>66300</v>
      </c>
      <c r="AT470" s="2">
        <v>122796</v>
      </c>
      <c r="AU470" s="2">
        <v>3304</v>
      </c>
      <c r="AV470" s="2">
        <v>146271273</v>
      </c>
      <c r="AW470" s="2">
        <v>231319800</v>
      </c>
      <c r="AX470">
        <v>0</v>
      </c>
      <c r="AY470" s="2">
        <v>0</v>
      </c>
      <c r="AZ470" s="2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 s="2">
        <v>0</v>
      </c>
      <c r="BI470" s="2">
        <v>0</v>
      </c>
      <c r="BJ470">
        <v>0</v>
      </c>
      <c r="BK470">
        <v>0</v>
      </c>
      <c r="BL470">
        <v>0</v>
      </c>
      <c r="BM470" s="2">
        <v>62836640</v>
      </c>
      <c r="BN470" s="2">
        <v>101439300</v>
      </c>
      <c r="BO470" s="2">
        <v>22755282</v>
      </c>
      <c r="BP470" s="2">
        <v>35523900</v>
      </c>
      <c r="BQ470" s="2">
        <v>2625617</v>
      </c>
      <c r="BR470" s="2">
        <v>4344000</v>
      </c>
      <c r="BS470" s="2">
        <v>58053734</v>
      </c>
      <c r="BT470" s="2">
        <v>90012600</v>
      </c>
      <c r="BU470" s="3">
        <v>44411</v>
      </c>
      <c r="BV470" s="3">
        <v>44405</v>
      </c>
      <c r="BW470" s="3">
        <v>44412</v>
      </c>
      <c r="BX470">
        <v>3304</v>
      </c>
      <c r="BY470">
        <v>3304</v>
      </c>
      <c r="BZ470" t="s">
        <v>278</v>
      </c>
      <c r="CA470">
        <v>0</v>
      </c>
      <c r="CB470" s="2">
        <v>0</v>
      </c>
      <c r="CC470" s="2">
        <v>0</v>
      </c>
    </row>
    <row r="471" spans="1:81" x14ac:dyDescent="0.25">
      <c r="A471" t="s">
        <v>355</v>
      </c>
      <c r="B471" t="s">
        <v>356</v>
      </c>
      <c r="C471" t="s">
        <v>81</v>
      </c>
      <c r="D471" t="s">
        <v>357</v>
      </c>
      <c r="E471" t="s">
        <v>93</v>
      </c>
      <c r="F471" t="s">
        <v>84</v>
      </c>
      <c r="G471" t="s">
        <v>209</v>
      </c>
      <c r="H471" t="s">
        <v>266</v>
      </c>
      <c r="I471" t="s">
        <v>358</v>
      </c>
      <c r="J471" t="s">
        <v>107</v>
      </c>
      <c r="K471" t="s">
        <v>278</v>
      </c>
      <c r="L471" t="s">
        <v>99</v>
      </c>
      <c r="M471">
        <f t="shared" si="23"/>
        <v>11281</v>
      </c>
      <c r="N471" t="str">
        <f>VLOOKUP(M471,[1]data1!$G$2:$H$10,2,FALSE)</f>
        <v>M8A</v>
      </c>
      <c r="O471" t="s">
        <v>579</v>
      </c>
      <c r="P471" t="str">
        <f t="shared" si="21"/>
        <v>S080M8A</v>
      </c>
      <c r="Q471">
        <v>82400000</v>
      </c>
      <c r="R471">
        <v>0</v>
      </c>
      <c r="S471">
        <f t="shared" si="22"/>
        <v>82400000</v>
      </c>
      <c r="T471" t="s">
        <v>359</v>
      </c>
      <c r="U471">
        <v>11281</v>
      </c>
      <c r="V471" s="2">
        <v>90630000</v>
      </c>
      <c r="W471" s="2">
        <v>100700000</v>
      </c>
      <c r="X471" s="2">
        <v>49842</v>
      </c>
      <c r="Y471" s="2">
        <v>515779471</v>
      </c>
      <c r="Z471" s="2">
        <v>695009815</v>
      </c>
      <c r="AA471" s="2">
        <v>1508</v>
      </c>
      <c r="AB471" s="2">
        <v>17121422</v>
      </c>
      <c r="AC471" s="2">
        <v>21397750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>
        <v>0</v>
      </c>
      <c r="AL471">
        <v>0</v>
      </c>
      <c r="AM471">
        <v>0</v>
      </c>
      <c r="AN471" s="2">
        <v>0</v>
      </c>
      <c r="AO471" s="2">
        <v>0</v>
      </c>
      <c r="AP471" s="2">
        <v>0</v>
      </c>
      <c r="AQ471">
        <v>0</v>
      </c>
      <c r="AR471">
        <v>0</v>
      </c>
      <c r="AS471" s="2">
        <v>2564181</v>
      </c>
      <c r="AT471" s="2">
        <v>-623294</v>
      </c>
      <c r="AU471" s="2">
        <v>49483</v>
      </c>
      <c r="AV471" s="2">
        <v>513249910</v>
      </c>
      <c r="AW471" s="2">
        <v>691620215</v>
      </c>
      <c r="AX471" s="2">
        <v>0</v>
      </c>
      <c r="AY471" s="2">
        <v>0</v>
      </c>
      <c r="AZ471" s="2">
        <v>0</v>
      </c>
      <c r="BA471" s="2">
        <v>1068</v>
      </c>
      <c r="BB471" s="2">
        <v>5109186</v>
      </c>
      <c r="BC471" s="2">
        <v>6873000</v>
      </c>
      <c r="BD471" s="2">
        <v>4182</v>
      </c>
      <c r="BE471" s="2">
        <v>49151876</v>
      </c>
      <c r="BF471" s="2">
        <v>63102600</v>
      </c>
      <c r="BG471">
        <v>0</v>
      </c>
      <c r="BH471" s="2">
        <v>0</v>
      </c>
      <c r="BI471" s="2">
        <v>0</v>
      </c>
      <c r="BJ471">
        <v>0</v>
      </c>
      <c r="BK471" s="2">
        <v>0</v>
      </c>
      <c r="BL471" s="2">
        <v>0</v>
      </c>
      <c r="BM471" s="2">
        <v>208233892</v>
      </c>
      <c r="BN471" s="2">
        <v>264662700</v>
      </c>
      <c r="BO471" s="2">
        <v>77622880</v>
      </c>
      <c r="BP471" s="2">
        <v>112654425</v>
      </c>
      <c r="BQ471" s="2">
        <v>49457444</v>
      </c>
      <c r="BR471" s="2">
        <v>66420175</v>
      </c>
      <c r="BS471" s="2">
        <v>176428317</v>
      </c>
      <c r="BT471" s="2">
        <v>245698865</v>
      </c>
      <c r="BU471" s="3">
        <v>44411</v>
      </c>
      <c r="BV471" s="3">
        <v>44407</v>
      </c>
      <c r="BW471" s="3">
        <v>44412</v>
      </c>
      <c r="BX471">
        <v>49483</v>
      </c>
      <c r="BY471">
        <v>49483</v>
      </c>
      <c r="BZ471" t="s">
        <v>278</v>
      </c>
      <c r="CA471" s="2">
        <v>0</v>
      </c>
      <c r="CB471" s="2">
        <v>0</v>
      </c>
      <c r="CC471" s="2">
        <v>0</v>
      </c>
    </row>
    <row r="472" spans="1:81" x14ac:dyDescent="0.25">
      <c r="A472" t="s">
        <v>355</v>
      </c>
      <c r="B472" t="s">
        <v>356</v>
      </c>
      <c r="C472" t="s">
        <v>81</v>
      </c>
      <c r="D472" t="s">
        <v>357</v>
      </c>
      <c r="E472" t="s">
        <v>93</v>
      </c>
      <c r="F472" t="s">
        <v>84</v>
      </c>
      <c r="G472" t="s">
        <v>209</v>
      </c>
      <c r="H472" t="s">
        <v>266</v>
      </c>
      <c r="I472" t="s">
        <v>358</v>
      </c>
      <c r="J472" t="s">
        <v>107</v>
      </c>
      <c r="K472" t="s">
        <v>278</v>
      </c>
      <c r="L472" t="s">
        <v>99</v>
      </c>
      <c r="M472">
        <f t="shared" si="23"/>
        <v>11282</v>
      </c>
      <c r="N472" t="str">
        <f>VLOOKUP(M472,[1]data1!$G$2:$H$10,2,FALSE)</f>
        <v>M8B</v>
      </c>
      <c r="O472" t="s">
        <v>579</v>
      </c>
      <c r="P472" t="str">
        <f t="shared" si="21"/>
        <v>S080M8B</v>
      </c>
      <c r="Q472">
        <v>114100000</v>
      </c>
      <c r="R472">
        <v>0</v>
      </c>
      <c r="S472">
        <f t="shared" si="22"/>
        <v>114100000</v>
      </c>
      <c r="T472" t="s">
        <v>359</v>
      </c>
      <c r="U472">
        <v>11282</v>
      </c>
      <c r="V472" s="2">
        <v>125550000</v>
      </c>
      <c r="W472" s="2">
        <v>139500000</v>
      </c>
      <c r="X472" s="2">
        <v>51498</v>
      </c>
      <c r="Y472" s="2">
        <v>381513000</v>
      </c>
      <c r="Z472" s="2">
        <v>495983500</v>
      </c>
      <c r="AA472" s="2">
        <v>1666</v>
      </c>
      <c r="AB472" s="2">
        <v>11804155</v>
      </c>
      <c r="AC472" s="2">
        <v>13526050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>
        <v>0</v>
      </c>
      <c r="AR472">
        <v>0</v>
      </c>
      <c r="AS472" s="2">
        <v>414891</v>
      </c>
      <c r="AT472" s="2">
        <v>-513806</v>
      </c>
      <c r="AU472" s="2">
        <v>50420</v>
      </c>
      <c r="AV472" s="2">
        <v>374293253</v>
      </c>
      <c r="AW472" s="2">
        <v>483285150</v>
      </c>
      <c r="AX472" s="2">
        <v>0</v>
      </c>
      <c r="AY472" s="2">
        <v>0</v>
      </c>
      <c r="AZ472" s="2">
        <v>0</v>
      </c>
      <c r="BA472" s="2">
        <v>0</v>
      </c>
      <c r="BB472" s="2">
        <v>0</v>
      </c>
      <c r="BC472" s="2">
        <v>0</v>
      </c>
      <c r="BD472" s="2">
        <v>2068</v>
      </c>
      <c r="BE472" s="2">
        <v>38281533</v>
      </c>
      <c r="BF472" s="2">
        <v>44956200</v>
      </c>
      <c r="BG472" s="2">
        <v>0</v>
      </c>
      <c r="BH472" s="2">
        <v>0</v>
      </c>
      <c r="BI472" s="2">
        <v>0</v>
      </c>
      <c r="BJ472">
        <v>0</v>
      </c>
      <c r="BK472" s="2">
        <v>132046</v>
      </c>
      <c r="BL472" s="2">
        <v>4510800</v>
      </c>
      <c r="BM472" s="2">
        <v>271344722</v>
      </c>
      <c r="BN472" s="2">
        <v>344420400</v>
      </c>
      <c r="BO472" s="2">
        <v>59202987</v>
      </c>
      <c r="BP472" s="2">
        <v>78329150</v>
      </c>
      <c r="BQ472" s="2">
        <v>16652425</v>
      </c>
      <c r="BR472" s="2">
        <v>22210100</v>
      </c>
      <c r="BS472" s="2">
        <v>25744437</v>
      </c>
      <c r="BT472" s="2">
        <v>36370500</v>
      </c>
      <c r="BU472" s="3">
        <v>44411</v>
      </c>
      <c r="BV472" s="3">
        <v>44409</v>
      </c>
      <c r="BW472" s="3">
        <v>44412</v>
      </c>
      <c r="BX472">
        <v>50420</v>
      </c>
      <c r="BY472">
        <v>50420</v>
      </c>
      <c r="BZ472" t="s">
        <v>278</v>
      </c>
      <c r="CA472" s="2">
        <v>0</v>
      </c>
      <c r="CB472" s="2">
        <v>0</v>
      </c>
      <c r="CC472" s="2">
        <v>0</v>
      </c>
    </row>
    <row r="473" spans="1:81" x14ac:dyDescent="0.25">
      <c r="A473" t="s">
        <v>355</v>
      </c>
      <c r="B473" t="s">
        <v>356</v>
      </c>
      <c r="C473" t="s">
        <v>81</v>
      </c>
      <c r="D473" t="s">
        <v>357</v>
      </c>
      <c r="E473" t="s">
        <v>93</v>
      </c>
      <c r="F473" t="s">
        <v>84</v>
      </c>
      <c r="G473" t="s">
        <v>209</v>
      </c>
      <c r="H473" t="s">
        <v>266</v>
      </c>
      <c r="I473" t="s">
        <v>358</v>
      </c>
      <c r="J473" t="s">
        <v>107</v>
      </c>
      <c r="K473" t="s">
        <v>278</v>
      </c>
      <c r="L473" t="s">
        <v>99</v>
      </c>
      <c r="M473">
        <f t="shared" si="23"/>
        <v>11283</v>
      </c>
      <c r="N473" t="str">
        <f>VLOOKUP(M473,[1]data1!$G$2:$H$10,2,FALSE)</f>
        <v>M8C</v>
      </c>
      <c r="O473" t="s">
        <v>579</v>
      </c>
      <c r="P473" t="str">
        <f t="shared" si="21"/>
        <v>S080M8C</v>
      </c>
      <c r="Q473">
        <v>46500000</v>
      </c>
      <c r="R473">
        <v>0</v>
      </c>
      <c r="S473">
        <f t="shared" si="22"/>
        <v>46500000</v>
      </c>
      <c r="T473" t="s">
        <v>359</v>
      </c>
      <c r="U473">
        <v>11283</v>
      </c>
      <c r="V473" s="2">
        <v>51150000</v>
      </c>
      <c r="W473" s="2">
        <v>55000000</v>
      </c>
      <c r="X473" s="2">
        <v>21789</v>
      </c>
      <c r="Y473" s="2">
        <v>204933967</v>
      </c>
      <c r="Z473" s="2">
        <v>258225235</v>
      </c>
      <c r="AA473" s="2">
        <v>687</v>
      </c>
      <c r="AB473" s="2">
        <v>10507014</v>
      </c>
      <c r="AC473" s="2">
        <v>11950000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>
        <v>0</v>
      </c>
      <c r="AL473" s="2">
        <v>0</v>
      </c>
      <c r="AM473" s="2">
        <v>0</v>
      </c>
      <c r="AN473">
        <v>0</v>
      </c>
      <c r="AO473" s="2">
        <v>0</v>
      </c>
      <c r="AP473" s="2">
        <v>0</v>
      </c>
      <c r="AQ473">
        <v>0</v>
      </c>
      <c r="AR473">
        <v>0</v>
      </c>
      <c r="AS473" s="2">
        <v>392291</v>
      </c>
      <c r="AT473" s="2">
        <v>696338</v>
      </c>
      <c r="AU473" s="2">
        <v>21454</v>
      </c>
      <c r="AV473" s="2">
        <v>202789629</v>
      </c>
      <c r="AW473" s="2">
        <v>255352635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  <c r="BC473" s="2">
        <v>0</v>
      </c>
      <c r="BD473" s="2">
        <v>1452</v>
      </c>
      <c r="BE473" s="2">
        <v>9260982</v>
      </c>
      <c r="BF473" s="2">
        <v>11970000</v>
      </c>
      <c r="BG473" s="2">
        <v>0</v>
      </c>
      <c r="BH473" s="2">
        <v>0</v>
      </c>
      <c r="BI473" s="2">
        <v>0</v>
      </c>
      <c r="BJ473">
        <v>0</v>
      </c>
      <c r="BK473" s="2">
        <v>0</v>
      </c>
      <c r="BL473" s="2">
        <v>0</v>
      </c>
      <c r="BM473" s="2">
        <v>89808363</v>
      </c>
      <c r="BN473" s="2">
        <v>114216235</v>
      </c>
      <c r="BO473" s="2">
        <v>29898662</v>
      </c>
      <c r="BP473" s="2">
        <v>38191650</v>
      </c>
      <c r="BQ473" s="2">
        <v>14562382</v>
      </c>
      <c r="BR473" s="2">
        <v>18283875</v>
      </c>
      <c r="BS473" s="2">
        <v>64140946</v>
      </c>
      <c r="BT473" s="2">
        <v>79220275</v>
      </c>
      <c r="BU473" s="3">
        <v>44411</v>
      </c>
      <c r="BV473" s="3">
        <v>44407</v>
      </c>
      <c r="BW473" s="3">
        <v>44412</v>
      </c>
      <c r="BX473">
        <v>21454</v>
      </c>
      <c r="BY473">
        <v>21454</v>
      </c>
      <c r="BZ473" t="s">
        <v>278</v>
      </c>
      <c r="CA473" s="2">
        <v>0</v>
      </c>
      <c r="CB473" s="2">
        <v>0</v>
      </c>
      <c r="CC473" s="2">
        <v>0</v>
      </c>
    </row>
    <row r="474" spans="1:81" x14ac:dyDescent="0.25">
      <c r="A474" t="s">
        <v>355</v>
      </c>
      <c r="B474" t="s">
        <v>356</v>
      </c>
      <c r="C474" t="s">
        <v>81</v>
      </c>
      <c r="D474" t="s">
        <v>357</v>
      </c>
      <c r="E474" t="s">
        <v>93</v>
      </c>
      <c r="F474" t="s">
        <v>84</v>
      </c>
      <c r="G474" t="s">
        <v>209</v>
      </c>
      <c r="H474" t="s">
        <v>266</v>
      </c>
      <c r="I474" t="s">
        <v>358</v>
      </c>
      <c r="J474" t="s">
        <v>107</v>
      </c>
      <c r="K474" t="s">
        <v>278</v>
      </c>
      <c r="L474" t="s">
        <v>99</v>
      </c>
      <c r="M474">
        <f t="shared" si="23"/>
        <v>11384</v>
      </c>
      <c r="N474" t="str">
        <f>VLOOKUP(M474,[1]data1!$G$2:$H$10,2,FALSE)</f>
        <v>M8D</v>
      </c>
      <c r="O474" t="s">
        <v>579</v>
      </c>
      <c r="P474" t="str">
        <f t="shared" si="21"/>
        <v>S080M8D</v>
      </c>
      <c r="Q474">
        <v>98700000</v>
      </c>
      <c r="R474">
        <v>0</v>
      </c>
      <c r="S474">
        <f t="shared" si="22"/>
        <v>98700000</v>
      </c>
      <c r="T474" t="s">
        <v>359</v>
      </c>
      <c r="U474">
        <v>11384</v>
      </c>
      <c r="V474" s="2">
        <v>108584000</v>
      </c>
      <c r="W474" s="2">
        <v>110800000</v>
      </c>
      <c r="X474" s="2">
        <v>5779</v>
      </c>
      <c r="Y474" s="2">
        <v>94227130</v>
      </c>
      <c r="Z474" s="2">
        <v>120561100</v>
      </c>
      <c r="AA474" s="2">
        <v>209</v>
      </c>
      <c r="AB474" s="2">
        <v>5888214</v>
      </c>
      <c r="AC474" s="2">
        <v>6670000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>
        <v>0</v>
      </c>
      <c r="AL474" s="2">
        <v>0</v>
      </c>
      <c r="AM474" s="2">
        <v>0</v>
      </c>
      <c r="AN474">
        <v>0</v>
      </c>
      <c r="AO474" s="2">
        <v>0</v>
      </c>
      <c r="AP474" s="2">
        <v>0</v>
      </c>
      <c r="AQ474">
        <v>0</v>
      </c>
      <c r="AR474">
        <v>0</v>
      </c>
      <c r="AS474" s="2">
        <v>597452</v>
      </c>
      <c r="AT474" s="2">
        <v>219438</v>
      </c>
      <c r="AU474" s="2">
        <v>5598</v>
      </c>
      <c r="AV474" s="2">
        <v>88004909</v>
      </c>
      <c r="AW474" s="2">
        <v>113331350</v>
      </c>
      <c r="AX474" s="2">
        <v>0</v>
      </c>
      <c r="AY474" s="2">
        <v>0</v>
      </c>
      <c r="AZ474" s="2">
        <v>0</v>
      </c>
      <c r="BA474">
        <v>0</v>
      </c>
      <c r="BB474" s="2">
        <v>0</v>
      </c>
      <c r="BC474" s="2">
        <v>0</v>
      </c>
      <c r="BD474" s="2">
        <v>199</v>
      </c>
      <c r="BE474" s="2">
        <v>1676321</v>
      </c>
      <c r="BF474" s="2">
        <v>2119000</v>
      </c>
      <c r="BG474">
        <v>29</v>
      </c>
      <c r="BH474" s="2">
        <v>1511042</v>
      </c>
      <c r="BI474" s="2">
        <v>1729900</v>
      </c>
      <c r="BJ474">
        <v>0</v>
      </c>
      <c r="BK474" s="2">
        <v>0</v>
      </c>
      <c r="BL474" s="2">
        <v>0</v>
      </c>
      <c r="BM474" s="2">
        <v>70500217</v>
      </c>
      <c r="BN474" s="2">
        <v>87612750</v>
      </c>
      <c r="BO474" s="2">
        <v>10965895</v>
      </c>
      <c r="BP474" s="2">
        <v>15613050</v>
      </c>
      <c r="BQ474" s="2">
        <v>1711433</v>
      </c>
      <c r="BR474" s="2">
        <v>2421300</v>
      </c>
      <c r="BS474" s="2">
        <v>4827364</v>
      </c>
      <c r="BT474" s="2">
        <v>7684250</v>
      </c>
      <c r="BU474" s="3">
        <v>44411</v>
      </c>
      <c r="BV474" s="3">
        <v>44407</v>
      </c>
      <c r="BW474" s="3">
        <v>44412</v>
      </c>
      <c r="BX474">
        <v>5598</v>
      </c>
      <c r="BY474">
        <v>5598</v>
      </c>
      <c r="BZ474" t="s">
        <v>278</v>
      </c>
      <c r="CA474">
        <v>0</v>
      </c>
      <c r="CB474" s="2">
        <v>0</v>
      </c>
      <c r="CC474" s="2">
        <v>0</v>
      </c>
    </row>
    <row r="475" spans="1:81" x14ac:dyDescent="0.25">
      <c r="A475" t="s">
        <v>360</v>
      </c>
      <c r="B475" t="s">
        <v>361</v>
      </c>
      <c r="C475" t="s">
        <v>81</v>
      </c>
      <c r="D475" t="s">
        <v>362</v>
      </c>
      <c r="E475" t="s">
        <v>93</v>
      </c>
      <c r="F475" t="s">
        <v>247</v>
      </c>
      <c r="G475" t="s">
        <v>248</v>
      </c>
      <c r="H475" t="s">
        <v>249</v>
      </c>
      <c r="I475" t="s">
        <v>363</v>
      </c>
      <c r="J475" t="s">
        <v>114</v>
      </c>
      <c r="K475" t="s">
        <v>251</v>
      </c>
      <c r="L475" t="s">
        <v>99</v>
      </c>
      <c r="M475">
        <f t="shared" si="23"/>
        <v>11161</v>
      </c>
      <c r="N475" t="str">
        <f>VLOOKUP(M475,[1]data1!$G$2:$H$10,2,FALSE)</f>
        <v>M6A</v>
      </c>
      <c r="O475" t="s">
        <v>578</v>
      </c>
      <c r="P475" t="str">
        <f t="shared" si="21"/>
        <v>S081M6A</v>
      </c>
      <c r="Q475">
        <v>14500000</v>
      </c>
      <c r="R475">
        <v>0</v>
      </c>
      <c r="S475">
        <f t="shared" si="22"/>
        <v>14500000</v>
      </c>
      <c r="T475" t="s">
        <v>364</v>
      </c>
      <c r="U475">
        <v>11161</v>
      </c>
      <c r="V475" s="2">
        <v>15960000</v>
      </c>
      <c r="W475" s="2">
        <v>22800000</v>
      </c>
      <c r="X475" s="2">
        <v>4095</v>
      </c>
      <c r="Y475" s="2">
        <v>149792404</v>
      </c>
      <c r="Z475" s="2">
        <v>303212960</v>
      </c>
      <c r="AA475" s="2">
        <v>20</v>
      </c>
      <c r="AB475" s="2">
        <v>1329500</v>
      </c>
      <c r="AC475" s="2">
        <v>2043600</v>
      </c>
      <c r="AD475">
        <v>0</v>
      </c>
      <c r="AE475">
        <v>0</v>
      </c>
      <c r="AF475">
        <v>0</v>
      </c>
      <c r="AG475">
        <v>0</v>
      </c>
      <c r="AH475">
        <v>0</v>
      </c>
      <c r="AI475" s="2">
        <v>0</v>
      </c>
      <c r="AJ475" s="2">
        <v>0</v>
      </c>
      <c r="AK475">
        <v>0</v>
      </c>
      <c r="AL475">
        <v>0</v>
      </c>
      <c r="AM475">
        <v>0</v>
      </c>
      <c r="AN475">
        <v>0</v>
      </c>
      <c r="AO475" s="2">
        <v>0</v>
      </c>
      <c r="AP475" s="2">
        <v>0</v>
      </c>
      <c r="AQ475">
        <v>0</v>
      </c>
      <c r="AR475">
        <v>0</v>
      </c>
      <c r="AS475" s="2">
        <v>581150</v>
      </c>
      <c r="AT475" s="2">
        <v>362527</v>
      </c>
      <c r="AU475" s="2">
        <v>4086</v>
      </c>
      <c r="AV475" s="2">
        <v>149407735</v>
      </c>
      <c r="AW475" s="2">
        <v>302412560</v>
      </c>
      <c r="AX475">
        <v>218</v>
      </c>
      <c r="AY475" s="2">
        <v>6214608</v>
      </c>
      <c r="AZ475" s="2">
        <v>13044400</v>
      </c>
      <c r="BA475">
        <v>0</v>
      </c>
      <c r="BB475" s="2">
        <v>0</v>
      </c>
      <c r="BC475" s="2">
        <v>0</v>
      </c>
      <c r="BD475">
        <v>0</v>
      </c>
      <c r="BE475">
        <v>0</v>
      </c>
      <c r="BF475">
        <v>0</v>
      </c>
      <c r="BG475">
        <v>0</v>
      </c>
      <c r="BH475" s="2">
        <v>0</v>
      </c>
      <c r="BI475" s="2">
        <v>0</v>
      </c>
      <c r="BJ475">
        <v>0</v>
      </c>
      <c r="BK475" s="2">
        <v>0</v>
      </c>
      <c r="BL475" s="2">
        <v>0</v>
      </c>
      <c r="BM475" s="2">
        <v>54890006</v>
      </c>
      <c r="BN475" s="2">
        <v>106172060</v>
      </c>
      <c r="BO475" s="2">
        <v>7608257</v>
      </c>
      <c r="BP475" s="2">
        <v>16503700</v>
      </c>
      <c r="BQ475" s="2">
        <v>8257342</v>
      </c>
      <c r="BR475" s="2">
        <v>18707600</v>
      </c>
      <c r="BS475" s="2">
        <v>75235142</v>
      </c>
      <c r="BT475" s="2">
        <v>153643200</v>
      </c>
      <c r="BU475" s="3">
        <v>44411</v>
      </c>
      <c r="BV475" s="3">
        <v>44383</v>
      </c>
      <c r="BW475" s="3">
        <v>44412</v>
      </c>
      <c r="BX475">
        <v>4086</v>
      </c>
      <c r="BY475">
        <v>4086</v>
      </c>
      <c r="BZ475" t="s">
        <v>251</v>
      </c>
      <c r="CA475">
        <v>0</v>
      </c>
      <c r="CB475" s="2">
        <v>0</v>
      </c>
      <c r="CC475" s="2">
        <v>0</v>
      </c>
    </row>
    <row r="476" spans="1:81" x14ac:dyDescent="0.25">
      <c r="A476" t="s">
        <v>360</v>
      </c>
      <c r="B476" t="s">
        <v>361</v>
      </c>
      <c r="C476" t="s">
        <v>81</v>
      </c>
      <c r="D476" t="s">
        <v>362</v>
      </c>
      <c r="E476" t="s">
        <v>93</v>
      </c>
      <c r="F476" t="s">
        <v>247</v>
      </c>
      <c r="G476" t="s">
        <v>248</v>
      </c>
      <c r="H476" t="s">
        <v>249</v>
      </c>
      <c r="I476" t="s">
        <v>363</v>
      </c>
      <c r="J476" t="s">
        <v>114</v>
      </c>
      <c r="K476" t="s">
        <v>251</v>
      </c>
      <c r="L476" t="s">
        <v>99</v>
      </c>
      <c r="M476">
        <f t="shared" si="23"/>
        <v>11162</v>
      </c>
      <c r="N476" t="str">
        <f>VLOOKUP(M476,[1]data1!$G$2:$H$10,2,FALSE)</f>
        <v>M6B</v>
      </c>
      <c r="O476" t="s">
        <v>578</v>
      </c>
      <c r="P476" t="str">
        <f t="shared" si="21"/>
        <v>S081M6B</v>
      </c>
      <c r="Q476">
        <v>3900000</v>
      </c>
      <c r="R476">
        <v>2600000</v>
      </c>
      <c r="S476">
        <f t="shared" si="22"/>
        <v>6500000</v>
      </c>
      <c r="T476" t="s">
        <v>364</v>
      </c>
      <c r="U476">
        <v>11162</v>
      </c>
      <c r="V476" s="2">
        <v>4270000</v>
      </c>
      <c r="W476" s="2">
        <v>6100000</v>
      </c>
      <c r="X476" s="2">
        <v>6419</v>
      </c>
      <c r="Y476" s="2">
        <v>87612408</v>
      </c>
      <c r="Z476" s="2">
        <v>160268430</v>
      </c>
      <c r="AA476" s="2">
        <v>23</v>
      </c>
      <c r="AB476" s="2">
        <v>223914</v>
      </c>
      <c r="AC476" s="2">
        <v>279000</v>
      </c>
      <c r="AD476">
        <v>0</v>
      </c>
      <c r="AE476">
        <v>0</v>
      </c>
      <c r="AF476">
        <v>0</v>
      </c>
      <c r="AG476">
        <v>0</v>
      </c>
      <c r="AH476" s="2">
        <v>0</v>
      </c>
      <c r="AI476" s="2">
        <v>0</v>
      </c>
      <c r="AJ476" s="2">
        <v>0</v>
      </c>
      <c r="AK476">
        <v>0</v>
      </c>
      <c r="AL476">
        <v>0</v>
      </c>
      <c r="AM476">
        <v>0</v>
      </c>
      <c r="AN476">
        <v>0</v>
      </c>
      <c r="AO476" s="2">
        <v>0</v>
      </c>
      <c r="AP476" s="2">
        <v>0</v>
      </c>
      <c r="AQ476">
        <v>0</v>
      </c>
      <c r="AR476">
        <v>0</v>
      </c>
      <c r="AS476" s="2">
        <v>32695</v>
      </c>
      <c r="AT476" s="2">
        <v>56536</v>
      </c>
      <c r="AU476" s="2">
        <v>6406</v>
      </c>
      <c r="AV476" s="2">
        <v>87557490</v>
      </c>
      <c r="AW476" s="2">
        <v>160149930</v>
      </c>
      <c r="AX476" s="2">
        <v>0</v>
      </c>
      <c r="AY476" s="2">
        <v>0</v>
      </c>
      <c r="AZ476" s="2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 s="2">
        <v>0</v>
      </c>
      <c r="BI476" s="2">
        <v>0</v>
      </c>
      <c r="BJ476">
        <v>0</v>
      </c>
      <c r="BK476" s="2">
        <v>0</v>
      </c>
      <c r="BL476" s="2">
        <v>0</v>
      </c>
      <c r="BM476" s="2">
        <v>41074376</v>
      </c>
      <c r="BN476" s="2">
        <v>94428300</v>
      </c>
      <c r="BO476" s="2">
        <v>2411845</v>
      </c>
      <c r="BP476" s="2">
        <v>3289500</v>
      </c>
      <c r="BQ476" s="2">
        <v>1492662</v>
      </c>
      <c r="BR476" s="2">
        <v>3419300</v>
      </c>
      <c r="BS476" s="2">
        <v>40220668</v>
      </c>
      <c r="BT476" s="2">
        <v>53422130</v>
      </c>
      <c r="BU476" s="3">
        <v>44411</v>
      </c>
      <c r="BV476" s="3">
        <v>44410</v>
      </c>
      <c r="BW476" s="3">
        <v>44412</v>
      </c>
      <c r="BX476">
        <v>6406</v>
      </c>
      <c r="BY476">
        <v>6406</v>
      </c>
      <c r="BZ476" t="s">
        <v>251</v>
      </c>
      <c r="CA476">
        <v>0</v>
      </c>
      <c r="CB476">
        <v>0</v>
      </c>
      <c r="CC476">
        <v>0</v>
      </c>
    </row>
    <row r="477" spans="1:81" x14ac:dyDescent="0.25">
      <c r="A477" t="s">
        <v>360</v>
      </c>
      <c r="B477" t="s">
        <v>361</v>
      </c>
      <c r="C477" t="s">
        <v>81</v>
      </c>
      <c r="D477" t="s">
        <v>362</v>
      </c>
      <c r="E477" t="s">
        <v>93</v>
      </c>
      <c r="F477" t="s">
        <v>247</v>
      </c>
      <c r="G477" t="s">
        <v>248</v>
      </c>
      <c r="H477" t="s">
        <v>249</v>
      </c>
      <c r="I477" t="s">
        <v>363</v>
      </c>
      <c r="J477" t="s">
        <v>114</v>
      </c>
      <c r="K477" t="s">
        <v>251</v>
      </c>
      <c r="L477" t="s">
        <v>99</v>
      </c>
      <c r="M477">
        <f t="shared" si="23"/>
        <v>11171</v>
      </c>
      <c r="N477" t="str">
        <f>VLOOKUP(M477,[1]data1!$G$2:$H$10,2,FALSE)</f>
        <v>M7A</v>
      </c>
      <c r="O477" t="s">
        <v>578</v>
      </c>
      <c r="P477" t="str">
        <f t="shared" si="21"/>
        <v>S081M7A</v>
      </c>
      <c r="Q477">
        <v>21000000</v>
      </c>
      <c r="R477">
        <v>0</v>
      </c>
      <c r="S477">
        <f t="shared" si="22"/>
        <v>21000000</v>
      </c>
      <c r="T477" t="s">
        <v>364</v>
      </c>
      <c r="U477">
        <v>11171</v>
      </c>
      <c r="V477" s="2">
        <v>23100000</v>
      </c>
      <c r="W477" s="2">
        <v>30800000</v>
      </c>
      <c r="X477" s="2">
        <v>8449</v>
      </c>
      <c r="Y477" s="2">
        <v>253358241</v>
      </c>
      <c r="Z477" s="2">
        <v>536375800</v>
      </c>
      <c r="AA477" s="2">
        <v>61</v>
      </c>
      <c r="AB477" s="2">
        <v>2633226</v>
      </c>
      <c r="AC477" s="2">
        <v>3932000</v>
      </c>
      <c r="AD477">
        <v>0</v>
      </c>
      <c r="AE477">
        <v>0</v>
      </c>
      <c r="AF477">
        <v>0</v>
      </c>
      <c r="AG477">
        <v>0</v>
      </c>
      <c r="AH477" s="2">
        <v>0</v>
      </c>
      <c r="AI477" s="2">
        <v>0</v>
      </c>
      <c r="AJ477" s="2">
        <v>0</v>
      </c>
      <c r="AK477">
        <v>0</v>
      </c>
      <c r="AL477">
        <v>0</v>
      </c>
      <c r="AM477">
        <v>0</v>
      </c>
      <c r="AN477">
        <v>0</v>
      </c>
      <c r="AO477" s="2">
        <v>0</v>
      </c>
      <c r="AP477" s="2">
        <v>0</v>
      </c>
      <c r="AQ477">
        <v>0</v>
      </c>
      <c r="AR477">
        <v>0</v>
      </c>
      <c r="AS477" s="2">
        <v>1081200</v>
      </c>
      <c r="AT477" s="2">
        <v>804821</v>
      </c>
      <c r="AU477" s="2">
        <v>8421</v>
      </c>
      <c r="AV477" s="2">
        <v>252571376</v>
      </c>
      <c r="AW477" s="2">
        <v>534641900</v>
      </c>
      <c r="AX477" s="2">
        <v>80</v>
      </c>
      <c r="AY477" s="2">
        <v>4090956</v>
      </c>
      <c r="AZ477" s="2">
        <v>8330800</v>
      </c>
      <c r="BA477">
        <v>0</v>
      </c>
      <c r="BB477" s="2">
        <v>0</v>
      </c>
      <c r="BC477" s="2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s="2">
        <v>141616059</v>
      </c>
      <c r="BN477" s="2">
        <v>300684300</v>
      </c>
      <c r="BO477" s="2">
        <v>2499035</v>
      </c>
      <c r="BP477" s="2">
        <v>4575100</v>
      </c>
      <c r="BQ477" s="2">
        <v>2268762</v>
      </c>
      <c r="BR477" s="2">
        <v>5198400</v>
      </c>
      <c r="BS477" s="2">
        <v>105976409</v>
      </c>
      <c r="BT477" s="2">
        <v>223739100</v>
      </c>
      <c r="BU477" s="3">
        <v>44411</v>
      </c>
      <c r="BV477" s="3">
        <v>44380</v>
      </c>
      <c r="BW477" s="3">
        <v>44412</v>
      </c>
      <c r="BX477">
        <v>8421</v>
      </c>
      <c r="BY477">
        <v>8421</v>
      </c>
      <c r="BZ477" t="s">
        <v>251</v>
      </c>
      <c r="CA477">
        <v>0</v>
      </c>
      <c r="CB477" s="2">
        <v>0</v>
      </c>
      <c r="CC477" s="2">
        <v>0</v>
      </c>
    </row>
    <row r="478" spans="1:81" x14ac:dyDescent="0.25">
      <c r="A478" t="s">
        <v>360</v>
      </c>
      <c r="B478" t="s">
        <v>361</v>
      </c>
      <c r="C478" t="s">
        <v>81</v>
      </c>
      <c r="D478" t="s">
        <v>362</v>
      </c>
      <c r="E478" t="s">
        <v>93</v>
      </c>
      <c r="F478" t="s">
        <v>247</v>
      </c>
      <c r="G478" t="s">
        <v>248</v>
      </c>
      <c r="H478" t="s">
        <v>249</v>
      </c>
      <c r="I478" t="s">
        <v>363</v>
      </c>
      <c r="J478" t="s">
        <v>114</v>
      </c>
      <c r="K478" t="s">
        <v>251</v>
      </c>
      <c r="L478" t="s">
        <v>99</v>
      </c>
      <c r="M478">
        <f t="shared" si="23"/>
        <v>11172</v>
      </c>
      <c r="N478" t="str">
        <f>VLOOKUP(M478,[1]data1!$G$2:$H$10,2,FALSE)</f>
        <v>M7B</v>
      </c>
      <c r="O478" t="s">
        <v>578</v>
      </c>
      <c r="P478" t="str">
        <f t="shared" si="21"/>
        <v>S081M7B</v>
      </c>
      <c r="Q478">
        <v>14800000</v>
      </c>
      <c r="R478">
        <v>0</v>
      </c>
      <c r="S478">
        <f t="shared" si="22"/>
        <v>14800000</v>
      </c>
      <c r="T478" t="s">
        <v>364</v>
      </c>
      <c r="U478">
        <v>11172</v>
      </c>
      <c r="V478" s="2">
        <v>16247000</v>
      </c>
      <c r="W478" s="2">
        <v>21100000</v>
      </c>
      <c r="X478" s="2">
        <v>9512</v>
      </c>
      <c r="Y478" s="2">
        <v>185665076</v>
      </c>
      <c r="Z478" s="2">
        <v>336404100</v>
      </c>
      <c r="AA478" s="2">
        <v>43</v>
      </c>
      <c r="AB478" s="2">
        <v>903136</v>
      </c>
      <c r="AC478" s="2">
        <v>1173900</v>
      </c>
      <c r="AD478">
        <v>0</v>
      </c>
      <c r="AE478">
        <v>0</v>
      </c>
      <c r="AF478">
        <v>0</v>
      </c>
      <c r="AG478">
        <v>0</v>
      </c>
      <c r="AH478" s="2">
        <v>0</v>
      </c>
      <c r="AI478" s="2">
        <v>0</v>
      </c>
      <c r="AJ478" s="2">
        <v>0</v>
      </c>
      <c r="AK478">
        <v>0</v>
      </c>
      <c r="AL478">
        <v>0</v>
      </c>
      <c r="AM478">
        <v>0</v>
      </c>
      <c r="AN478">
        <v>0</v>
      </c>
      <c r="AO478" s="2">
        <v>0</v>
      </c>
      <c r="AP478" s="2">
        <v>0</v>
      </c>
      <c r="AQ478">
        <v>0</v>
      </c>
      <c r="AR478">
        <v>0</v>
      </c>
      <c r="AS478" s="2">
        <v>190450</v>
      </c>
      <c r="AT478" s="2">
        <v>361056</v>
      </c>
      <c r="AU478" s="2">
        <v>9699</v>
      </c>
      <c r="AV478" s="2">
        <v>191455549</v>
      </c>
      <c r="AW478" s="2">
        <v>348949600</v>
      </c>
      <c r="AX478" s="2">
        <v>84</v>
      </c>
      <c r="AY478" s="2">
        <v>1724426</v>
      </c>
      <c r="AZ478" s="2">
        <v>3828000</v>
      </c>
      <c r="BA478" s="2">
        <v>461</v>
      </c>
      <c r="BB478" s="2">
        <v>8882157</v>
      </c>
      <c r="BC478" s="2">
        <v>16527000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s="2">
        <v>120469140</v>
      </c>
      <c r="BN478" s="2">
        <v>239069900</v>
      </c>
      <c r="BO478" s="2">
        <v>1309845</v>
      </c>
      <c r="BP478" s="2">
        <v>3186000</v>
      </c>
      <c r="BQ478" s="2">
        <v>1833853</v>
      </c>
      <c r="BR478" s="2">
        <v>2689000</v>
      </c>
      <c r="BS478" s="2">
        <v>64450951</v>
      </c>
      <c r="BT478" s="2">
        <v>96276700</v>
      </c>
      <c r="BU478" s="3">
        <v>44411</v>
      </c>
      <c r="BV478" s="3">
        <v>44411</v>
      </c>
      <c r="BW478" s="3">
        <v>44412</v>
      </c>
      <c r="BX478">
        <v>9699</v>
      </c>
      <c r="BY478">
        <v>9699</v>
      </c>
      <c r="BZ478" t="s">
        <v>251</v>
      </c>
      <c r="CA478" s="2">
        <v>216</v>
      </c>
      <c r="CB478" s="2">
        <v>6156685</v>
      </c>
      <c r="CC478" s="2">
        <v>13351000</v>
      </c>
    </row>
    <row r="479" spans="1:81" x14ac:dyDescent="0.25">
      <c r="A479" t="s">
        <v>360</v>
      </c>
      <c r="B479" t="s">
        <v>361</v>
      </c>
      <c r="C479" t="s">
        <v>81</v>
      </c>
      <c r="D479" t="s">
        <v>362</v>
      </c>
      <c r="E479" t="s">
        <v>93</v>
      </c>
      <c r="F479" t="s">
        <v>247</v>
      </c>
      <c r="G479" t="s">
        <v>248</v>
      </c>
      <c r="H479" t="s">
        <v>249</v>
      </c>
      <c r="I479" t="s">
        <v>363</v>
      </c>
      <c r="J479" t="s">
        <v>114</v>
      </c>
      <c r="K479" t="s">
        <v>251</v>
      </c>
      <c r="L479" t="s">
        <v>99</v>
      </c>
      <c r="M479">
        <f t="shared" si="23"/>
        <v>11173</v>
      </c>
      <c r="N479" t="str">
        <f>VLOOKUP(M479,[1]data1!$G$2:$H$10,2,FALSE)</f>
        <v>M7C</v>
      </c>
      <c r="O479" t="s">
        <v>578</v>
      </c>
      <c r="P479" t="str">
        <f t="shared" si="21"/>
        <v>S081M7C</v>
      </c>
      <c r="Q479">
        <v>15900000</v>
      </c>
      <c r="R479">
        <v>400000</v>
      </c>
      <c r="S479">
        <f t="shared" si="22"/>
        <v>16300000</v>
      </c>
      <c r="T479" t="s">
        <v>364</v>
      </c>
      <c r="U479">
        <v>11173</v>
      </c>
      <c r="V479" s="2">
        <v>17510000</v>
      </c>
      <c r="W479" s="2">
        <v>20600000</v>
      </c>
      <c r="X479" s="2">
        <v>3795</v>
      </c>
      <c r="Y479" s="2">
        <v>214188277</v>
      </c>
      <c r="Z479" s="2">
        <v>331347500</v>
      </c>
      <c r="AA479">
        <v>17</v>
      </c>
      <c r="AB479" s="2">
        <v>377273</v>
      </c>
      <c r="AC479" s="2">
        <v>415000</v>
      </c>
      <c r="AD479">
        <v>0</v>
      </c>
      <c r="AE479">
        <v>0</v>
      </c>
      <c r="AF479">
        <v>0</v>
      </c>
      <c r="AG479">
        <v>0</v>
      </c>
      <c r="AH479" s="2">
        <v>0</v>
      </c>
      <c r="AI479" s="2">
        <v>0</v>
      </c>
      <c r="AJ479" s="2">
        <v>0</v>
      </c>
      <c r="AK479">
        <v>0</v>
      </c>
      <c r="AL479">
        <v>0</v>
      </c>
      <c r="AM479">
        <v>0</v>
      </c>
      <c r="AN479">
        <v>63</v>
      </c>
      <c r="AO479" s="2">
        <v>7578978</v>
      </c>
      <c r="AP479" s="2">
        <v>12719000</v>
      </c>
      <c r="AQ479">
        <v>0</v>
      </c>
      <c r="AR479">
        <v>0</v>
      </c>
      <c r="AS479" s="2">
        <v>0</v>
      </c>
      <c r="AT479" s="2">
        <v>124579</v>
      </c>
      <c r="AU479" s="2">
        <v>3724</v>
      </c>
      <c r="AV479" s="2">
        <v>206478120</v>
      </c>
      <c r="AW479" s="2">
        <v>318423000</v>
      </c>
      <c r="AX479">
        <v>189</v>
      </c>
      <c r="AY479" s="2">
        <v>3914225</v>
      </c>
      <c r="AZ479" s="2">
        <v>6520000</v>
      </c>
      <c r="BA479">
        <v>0</v>
      </c>
      <c r="BB479" s="2">
        <v>0</v>
      </c>
      <c r="BC479" s="2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s="2">
        <v>120860671</v>
      </c>
      <c r="BN479" s="2">
        <v>198324100</v>
      </c>
      <c r="BO479" s="2">
        <v>14350765</v>
      </c>
      <c r="BP479" s="2">
        <v>23027000</v>
      </c>
      <c r="BQ479" s="2">
        <v>1698422</v>
      </c>
      <c r="BR479" s="2">
        <v>3022000</v>
      </c>
      <c r="BS479" s="2">
        <v>64088301</v>
      </c>
      <c r="BT479" s="2">
        <v>85355900</v>
      </c>
      <c r="BU479" s="3">
        <v>44411</v>
      </c>
      <c r="BV479" s="3">
        <v>44383</v>
      </c>
      <c r="BW479" s="3">
        <v>44412</v>
      </c>
      <c r="BX479">
        <v>3724</v>
      </c>
      <c r="BY479">
        <v>3724</v>
      </c>
      <c r="BZ479" t="s">
        <v>251</v>
      </c>
      <c r="CA479">
        <v>0</v>
      </c>
      <c r="CB479" s="2">
        <v>0</v>
      </c>
      <c r="CC479" s="2">
        <v>0</v>
      </c>
    </row>
    <row r="480" spans="1:81" x14ac:dyDescent="0.25">
      <c r="A480" t="s">
        <v>360</v>
      </c>
      <c r="B480" t="s">
        <v>361</v>
      </c>
      <c r="C480" t="s">
        <v>81</v>
      </c>
      <c r="D480" t="s">
        <v>362</v>
      </c>
      <c r="E480" t="s">
        <v>93</v>
      </c>
      <c r="F480" t="s">
        <v>247</v>
      </c>
      <c r="G480" t="s">
        <v>248</v>
      </c>
      <c r="H480" t="s">
        <v>249</v>
      </c>
      <c r="I480" t="s">
        <v>363</v>
      </c>
      <c r="J480" t="s">
        <v>114</v>
      </c>
      <c r="K480" t="s">
        <v>251</v>
      </c>
      <c r="L480" t="s">
        <v>99</v>
      </c>
      <c r="M480">
        <f t="shared" si="23"/>
        <v>11281</v>
      </c>
      <c r="N480" t="str">
        <f>VLOOKUP(M480,[1]data1!$G$2:$H$10,2,FALSE)</f>
        <v>M8A</v>
      </c>
      <c r="O480" t="s">
        <v>579</v>
      </c>
      <c r="P480" t="str">
        <f t="shared" si="21"/>
        <v>S081M8A</v>
      </c>
      <c r="Q480">
        <v>129600000</v>
      </c>
      <c r="R480">
        <v>0</v>
      </c>
      <c r="S480">
        <f t="shared" si="22"/>
        <v>129600000</v>
      </c>
      <c r="T480" t="s">
        <v>364</v>
      </c>
      <c r="U480">
        <v>11281</v>
      </c>
      <c r="V480" s="2">
        <v>142560000</v>
      </c>
      <c r="W480" s="2">
        <v>158400000</v>
      </c>
      <c r="X480" s="2">
        <v>54397</v>
      </c>
      <c r="Y480" s="2">
        <v>674303654</v>
      </c>
      <c r="Z480" s="2">
        <v>899094065</v>
      </c>
      <c r="AA480" s="2">
        <v>947</v>
      </c>
      <c r="AB480" s="2">
        <v>14310214</v>
      </c>
      <c r="AC480" s="2">
        <v>18031900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>
        <v>0</v>
      </c>
      <c r="AL480">
        <v>0</v>
      </c>
      <c r="AM480">
        <v>0</v>
      </c>
      <c r="AN480">
        <v>0</v>
      </c>
      <c r="AO480" s="2">
        <v>0</v>
      </c>
      <c r="AP480" s="2">
        <v>0</v>
      </c>
      <c r="AQ480">
        <v>0</v>
      </c>
      <c r="AR480">
        <v>0</v>
      </c>
      <c r="AS480" s="2">
        <v>2290669</v>
      </c>
      <c r="AT480" s="2">
        <v>481208</v>
      </c>
      <c r="AU480" s="2">
        <v>54037</v>
      </c>
      <c r="AV480" s="2">
        <v>669319090</v>
      </c>
      <c r="AW480" s="2">
        <v>892550415</v>
      </c>
      <c r="AX480" s="2">
        <v>0</v>
      </c>
      <c r="AY480" s="2">
        <v>0</v>
      </c>
      <c r="AZ480" s="2">
        <v>0</v>
      </c>
      <c r="BA480" s="2">
        <v>0</v>
      </c>
      <c r="BB480" s="2">
        <v>0</v>
      </c>
      <c r="BC480" s="2">
        <v>0</v>
      </c>
      <c r="BD480" s="2">
        <v>0</v>
      </c>
      <c r="BE480" s="2">
        <v>0</v>
      </c>
      <c r="BF480" s="2">
        <v>0</v>
      </c>
      <c r="BG480">
        <v>0</v>
      </c>
      <c r="BH480" s="2">
        <v>0</v>
      </c>
      <c r="BI480" s="2">
        <v>0</v>
      </c>
      <c r="BJ480">
        <v>0</v>
      </c>
      <c r="BK480" s="2">
        <v>0</v>
      </c>
      <c r="BL480" s="2">
        <v>0</v>
      </c>
      <c r="BM480" s="2">
        <v>316243726</v>
      </c>
      <c r="BN480" s="2">
        <v>410649665</v>
      </c>
      <c r="BO480" s="2">
        <v>45958704</v>
      </c>
      <c r="BP480" s="2">
        <v>60165900</v>
      </c>
      <c r="BQ480" s="2">
        <v>38812068</v>
      </c>
      <c r="BR480" s="2">
        <v>51886100</v>
      </c>
      <c r="BS480" s="2">
        <v>251399594</v>
      </c>
      <c r="BT480" s="2">
        <v>346783750</v>
      </c>
      <c r="BU480" s="3">
        <v>44411</v>
      </c>
      <c r="BV480" s="3">
        <v>44386</v>
      </c>
      <c r="BW480" s="3">
        <v>44412</v>
      </c>
      <c r="BX480">
        <v>54037</v>
      </c>
      <c r="BY480">
        <v>54037</v>
      </c>
      <c r="BZ480" t="s">
        <v>251</v>
      </c>
      <c r="CA480" s="2">
        <v>0</v>
      </c>
      <c r="CB480" s="2">
        <v>0</v>
      </c>
      <c r="CC480" s="2">
        <v>0</v>
      </c>
    </row>
    <row r="481" spans="1:81" x14ac:dyDescent="0.25">
      <c r="A481" t="s">
        <v>360</v>
      </c>
      <c r="B481" t="s">
        <v>361</v>
      </c>
      <c r="C481" t="s">
        <v>81</v>
      </c>
      <c r="D481" t="s">
        <v>362</v>
      </c>
      <c r="E481" t="s">
        <v>93</v>
      </c>
      <c r="F481" t="s">
        <v>247</v>
      </c>
      <c r="G481" t="s">
        <v>248</v>
      </c>
      <c r="H481" t="s">
        <v>249</v>
      </c>
      <c r="I481" t="s">
        <v>363</v>
      </c>
      <c r="J481" t="s">
        <v>114</v>
      </c>
      <c r="K481" t="s">
        <v>251</v>
      </c>
      <c r="L481" t="s">
        <v>99</v>
      </c>
      <c r="M481">
        <f t="shared" si="23"/>
        <v>11282</v>
      </c>
      <c r="N481" t="str">
        <f>VLOOKUP(M481,[1]data1!$G$2:$H$10,2,FALSE)</f>
        <v>M8B</v>
      </c>
      <c r="O481" t="s">
        <v>579</v>
      </c>
      <c r="P481" t="str">
        <f t="shared" si="21"/>
        <v>S081M8B</v>
      </c>
      <c r="Q481">
        <v>131400000</v>
      </c>
      <c r="R481">
        <v>0</v>
      </c>
      <c r="S481">
        <f t="shared" si="22"/>
        <v>131400000</v>
      </c>
      <c r="T481" t="s">
        <v>364</v>
      </c>
      <c r="U481">
        <v>11282</v>
      </c>
      <c r="V481" s="2">
        <v>144540000</v>
      </c>
      <c r="W481" s="2">
        <v>160600000</v>
      </c>
      <c r="X481" s="2">
        <v>61162</v>
      </c>
      <c r="Y481" s="2">
        <v>462351539</v>
      </c>
      <c r="Z481" s="2">
        <v>611169970</v>
      </c>
      <c r="AA481" s="2">
        <v>1228</v>
      </c>
      <c r="AB481" s="2">
        <v>9036704</v>
      </c>
      <c r="AC481" s="2">
        <v>10362080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>
        <v>0</v>
      </c>
      <c r="AR481">
        <v>0</v>
      </c>
      <c r="AS481" s="2">
        <v>538077</v>
      </c>
      <c r="AT481" s="2">
        <v>354345</v>
      </c>
      <c r="AU481" s="2">
        <v>60370</v>
      </c>
      <c r="AV481" s="2">
        <v>457795524</v>
      </c>
      <c r="AW481" s="2">
        <v>602956360</v>
      </c>
      <c r="AX481" s="2">
        <v>940</v>
      </c>
      <c r="AY481" s="2">
        <v>2752377</v>
      </c>
      <c r="AZ481" s="2">
        <v>3848000</v>
      </c>
      <c r="BA481" s="2">
        <v>0</v>
      </c>
      <c r="BB481" s="2">
        <v>0</v>
      </c>
      <c r="BC481" s="2">
        <v>0</v>
      </c>
      <c r="BD481" s="2">
        <v>96</v>
      </c>
      <c r="BE481" s="2">
        <v>307901</v>
      </c>
      <c r="BF481" s="2">
        <v>456000</v>
      </c>
      <c r="BG481">
        <v>0</v>
      </c>
      <c r="BH481">
        <v>0</v>
      </c>
      <c r="BI481">
        <v>0</v>
      </c>
      <c r="BJ481">
        <v>0</v>
      </c>
      <c r="BK481" s="2">
        <v>-128934</v>
      </c>
      <c r="BL481" s="2">
        <v>2550300</v>
      </c>
      <c r="BM481" s="2">
        <v>362017276</v>
      </c>
      <c r="BN481" s="2">
        <v>463197460</v>
      </c>
      <c r="BO481" s="2">
        <v>32802433</v>
      </c>
      <c r="BP481" s="2">
        <v>47450050</v>
      </c>
      <c r="BQ481" s="2">
        <v>13804539</v>
      </c>
      <c r="BR481" s="2">
        <v>18706200</v>
      </c>
      <c r="BS481" s="2">
        <v>48284120</v>
      </c>
      <c r="BT481" s="2">
        <v>71823800</v>
      </c>
      <c r="BU481" s="3">
        <v>44411</v>
      </c>
      <c r="BV481" s="3">
        <v>44409</v>
      </c>
      <c r="BW481" s="3">
        <v>44412</v>
      </c>
      <c r="BX481">
        <v>60370</v>
      </c>
      <c r="BY481">
        <v>60370</v>
      </c>
      <c r="BZ481" t="s">
        <v>251</v>
      </c>
      <c r="CA481" s="2">
        <v>0</v>
      </c>
      <c r="CB481" s="2">
        <v>0</v>
      </c>
      <c r="CC481" s="2">
        <v>0</v>
      </c>
    </row>
    <row r="482" spans="1:81" x14ac:dyDescent="0.25">
      <c r="A482" t="s">
        <v>360</v>
      </c>
      <c r="B482" t="s">
        <v>361</v>
      </c>
      <c r="C482" t="s">
        <v>81</v>
      </c>
      <c r="D482" t="s">
        <v>362</v>
      </c>
      <c r="E482" t="s">
        <v>93</v>
      </c>
      <c r="F482" t="s">
        <v>247</v>
      </c>
      <c r="G482" t="s">
        <v>248</v>
      </c>
      <c r="H482" t="s">
        <v>249</v>
      </c>
      <c r="I482" t="s">
        <v>363</v>
      </c>
      <c r="J482" t="s">
        <v>114</v>
      </c>
      <c r="K482" t="s">
        <v>251</v>
      </c>
      <c r="L482" t="s">
        <v>99</v>
      </c>
      <c r="M482">
        <f t="shared" si="23"/>
        <v>11283</v>
      </c>
      <c r="N482" t="str">
        <f>VLOOKUP(M482,[1]data1!$G$2:$H$10,2,FALSE)</f>
        <v>M8C</v>
      </c>
      <c r="O482" t="s">
        <v>579</v>
      </c>
      <c r="P482" t="str">
        <f t="shared" si="21"/>
        <v>S081M8C</v>
      </c>
      <c r="Q482">
        <v>63700000</v>
      </c>
      <c r="R482">
        <v>0</v>
      </c>
      <c r="S482">
        <f t="shared" si="22"/>
        <v>63700000</v>
      </c>
      <c r="T482" t="s">
        <v>364</v>
      </c>
      <c r="U482">
        <v>11283</v>
      </c>
      <c r="V482" s="2">
        <v>70029000</v>
      </c>
      <c r="W482" s="2">
        <v>75300000</v>
      </c>
      <c r="X482" s="2">
        <v>33188</v>
      </c>
      <c r="Y482" s="2">
        <v>325009948</v>
      </c>
      <c r="Z482" s="2">
        <v>420287725</v>
      </c>
      <c r="AA482" s="2">
        <v>629</v>
      </c>
      <c r="AB482" s="2">
        <v>7438441</v>
      </c>
      <c r="AC482" s="2">
        <v>8533175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>
        <v>0</v>
      </c>
      <c r="AR482">
        <v>0</v>
      </c>
      <c r="AS482" s="2">
        <v>350893</v>
      </c>
      <c r="AT482" s="2">
        <v>-650380</v>
      </c>
      <c r="AU482" s="2">
        <v>32789</v>
      </c>
      <c r="AV482" s="2">
        <v>321076454</v>
      </c>
      <c r="AW482" s="2">
        <v>414619025</v>
      </c>
      <c r="AX482" s="2">
        <v>20</v>
      </c>
      <c r="AY482" s="2">
        <v>1309900</v>
      </c>
      <c r="AZ482" s="2">
        <v>1498000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>
        <v>0</v>
      </c>
      <c r="BH482" s="2">
        <v>0</v>
      </c>
      <c r="BI482" s="2">
        <v>0</v>
      </c>
      <c r="BJ482">
        <v>0</v>
      </c>
      <c r="BK482" s="2">
        <v>-48807</v>
      </c>
      <c r="BL482" s="2">
        <v>2073250</v>
      </c>
      <c r="BM482" s="2">
        <v>224246347</v>
      </c>
      <c r="BN482" s="2">
        <v>289052750</v>
      </c>
      <c r="BO482" s="2">
        <v>5618612</v>
      </c>
      <c r="BP482" s="2">
        <v>7037650</v>
      </c>
      <c r="BQ482" s="2">
        <v>31081163</v>
      </c>
      <c r="BR482" s="2">
        <v>41115400</v>
      </c>
      <c r="BS482" s="2">
        <v>60130332</v>
      </c>
      <c r="BT482" s="2">
        <v>77413225</v>
      </c>
      <c r="BU482" s="3">
        <v>44411</v>
      </c>
      <c r="BV482" s="3">
        <v>44411</v>
      </c>
      <c r="BW482" s="3">
        <v>44412</v>
      </c>
      <c r="BX482">
        <v>32789</v>
      </c>
      <c r="BY482">
        <v>32789</v>
      </c>
      <c r="BZ482" t="s">
        <v>251</v>
      </c>
      <c r="CA482" s="2">
        <v>0</v>
      </c>
      <c r="CB482" s="2">
        <v>0</v>
      </c>
      <c r="CC482" s="2">
        <v>0</v>
      </c>
    </row>
    <row r="483" spans="1:81" x14ac:dyDescent="0.25">
      <c r="A483" t="s">
        <v>360</v>
      </c>
      <c r="B483" t="s">
        <v>361</v>
      </c>
      <c r="C483" t="s">
        <v>81</v>
      </c>
      <c r="D483" t="s">
        <v>362</v>
      </c>
      <c r="E483" t="s">
        <v>93</v>
      </c>
      <c r="F483" t="s">
        <v>247</v>
      </c>
      <c r="G483" t="s">
        <v>248</v>
      </c>
      <c r="H483" t="s">
        <v>249</v>
      </c>
      <c r="I483" t="s">
        <v>363</v>
      </c>
      <c r="J483" t="s">
        <v>114</v>
      </c>
      <c r="K483" t="s">
        <v>251</v>
      </c>
      <c r="L483" t="s">
        <v>99</v>
      </c>
      <c r="M483">
        <f t="shared" si="23"/>
        <v>11384</v>
      </c>
      <c r="N483" t="str">
        <f>VLOOKUP(M483,[1]data1!$G$2:$H$10,2,FALSE)</f>
        <v>M8D</v>
      </c>
      <c r="O483" t="s">
        <v>579</v>
      </c>
      <c r="P483" t="str">
        <f t="shared" si="21"/>
        <v>S081M8D</v>
      </c>
      <c r="Q483">
        <v>91800000</v>
      </c>
      <c r="R483">
        <v>1800000</v>
      </c>
      <c r="S483">
        <f t="shared" si="22"/>
        <v>93600000</v>
      </c>
      <c r="T483" t="s">
        <v>364</v>
      </c>
      <c r="U483">
        <v>11384</v>
      </c>
      <c r="V483" s="2">
        <v>100940000</v>
      </c>
      <c r="W483" s="2">
        <v>103000000</v>
      </c>
      <c r="X483" s="2">
        <v>5852</v>
      </c>
      <c r="Y483" s="2">
        <v>125409688</v>
      </c>
      <c r="Z483" s="2">
        <v>180560871</v>
      </c>
      <c r="AA483" s="2">
        <v>144</v>
      </c>
      <c r="AB483" s="2">
        <v>5001855</v>
      </c>
      <c r="AC483" s="2">
        <v>5308400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>
        <v>0</v>
      </c>
      <c r="AL483">
        <v>0</v>
      </c>
      <c r="AM483">
        <v>0</v>
      </c>
      <c r="AN483">
        <v>0</v>
      </c>
      <c r="AO483" s="2">
        <v>0</v>
      </c>
      <c r="AP483" s="2">
        <v>0</v>
      </c>
      <c r="AQ483">
        <v>0</v>
      </c>
      <c r="AR483">
        <v>0</v>
      </c>
      <c r="AS483" s="2">
        <v>251634</v>
      </c>
      <c r="AT483" s="2">
        <v>-1204285</v>
      </c>
      <c r="AU483" s="2">
        <v>5697</v>
      </c>
      <c r="AV483" s="2">
        <v>119743247</v>
      </c>
      <c r="AW483" s="2">
        <v>175459021</v>
      </c>
      <c r="AX483" s="2">
        <v>0</v>
      </c>
      <c r="AY483" s="2">
        <v>0</v>
      </c>
      <c r="AZ483" s="2">
        <v>0</v>
      </c>
      <c r="BA483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>
        <v>39</v>
      </c>
      <c r="BH483" s="2">
        <v>1156967</v>
      </c>
      <c r="BI483" s="2">
        <v>610000</v>
      </c>
      <c r="BJ483">
        <v>0</v>
      </c>
      <c r="BK483" s="2">
        <v>0</v>
      </c>
      <c r="BL483" s="2">
        <v>0</v>
      </c>
      <c r="BM483" s="2">
        <v>101865164</v>
      </c>
      <c r="BN483" s="2">
        <v>146224800</v>
      </c>
      <c r="BO483" s="2">
        <v>16541535</v>
      </c>
      <c r="BP483" s="2">
        <v>27666100</v>
      </c>
      <c r="BQ483" s="2">
        <v>432246</v>
      </c>
      <c r="BR483" s="2">
        <v>488425</v>
      </c>
      <c r="BS483" s="2">
        <v>691650</v>
      </c>
      <c r="BT483" s="2">
        <v>782696</v>
      </c>
      <c r="BU483" s="3">
        <v>44411</v>
      </c>
      <c r="BV483" s="3">
        <v>44408</v>
      </c>
      <c r="BW483" s="3">
        <v>44412</v>
      </c>
      <c r="BX483">
        <v>5697</v>
      </c>
      <c r="BY483">
        <v>5697</v>
      </c>
      <c r="BZ483" t="s">
        <v>251</v>
      </c>
      <c r="CA483" s="2">
        <v>0</v>
      </c>
      <c r="CB483" s="2">
        <v>0</v>
      </c>
      <c r="CC483" s="2">
        <v>0</v>
      </c>
    </row>
    <row r="484" spans="1:81" x14ac:dyDescent="0.25">
      <c r="A484" t="s">
        <v>365</v>
      </c>
      <c r="B484" t="s">
        <v>366</v>
      </c>
      <c r="C484" t="s">
        <v>103</v>
      </c>
      <c r="D484" t="s">
        <v>367</v>
      </c>
      <c r="E484" t="s">
        <v>93</v>
      </c>
      <c r="F484" t="s">
        <v>247</v>
      </c>
      <c r="G484" t="s">
        <v>368</v>
      </c>
      <c r="H484" t="s">
        <v>368</v>
      </c>
      <c r="I484" t="s">
        <v>369</v>
      </c>
      <c r="J484" t="s">
        <v>114</v>
      </c>
      <c r="K484" t="s">
        <v>290</v>
      </c>
      <c r="L484" t="s">
        <v>99</v>
      </c>
      <c r="M484">
        <f t="shared" si="23"/>
        <v>11161</v>
      </c>
      <c r="N484" t="str">
        <f>VLOOKUP(M484,[1]data1!$G$2:$H$10,2,FALSE)</f>
        <v>M6A</v>
      </c>
      <c r="O484" t="s">
        <v>578</v>
      </c>
      <c r="P484" t="str">
        <f t="shared" si="21"/>
        <v>S082M6A</v>
      </c>
      <c r="Q484">
        <v>10400000</v>
      </c>
      <c r="R484">
        <v>800000</v>
      </c>
      <c r="S484">
        <f t="shared" si="22"/>
        <v>11200000</v>
      </c>
      <c r="T484" t="s">
        <v>370</v>
      </c>
      <c r="U484">
        <v>11161</v>
      </c>
      <c r="V484" s="2">
        <v>11410000</v>
      </c>
      <c r="W484" s="2">
        <v>16300000</v>
      </c>
      <c r="X484" s="2">
        <v>5340</v>
      </c>
      <c r="Y484" s="2">
        <v>175936722</v>
      </c>
      <c r="Z484" s="2">
        <v>294291949</v>
      </c>
      <c r="AA484">
        <v>39</v>
      </c>
      <c r="AB484" s="2">
        <v>1532984</v>
      </c>
      <c r="AC484" s="2">
        <v>2217600</v>
      </c>
      <c r="AD484">
        <v>0</v>
      </c>
      <c r="AE484">
        <v>0</v>
      </c>
      <c r="AF484">
        <v>0</v>
      </c>
      <c r="AG484">
        <v>0</v>
      </c>
      <c r="AH484" s="2">
        <v>0</v>
      </c>
      <c r="AI484" s="2">
        <v>0</v>
      </c>
      <c r="AJ484" s="2">
        <v>0</v>
      </c>
      <c r="AK484">
        <v>0</v>
      </c>
      <c r="AL484">
        <v>0</v>
      </c>
      <c r="AM484">
        <v>0</v>
      </c>
      <c r="AN484" s="2">
        <v>0</v>
      </c>
      <c r="AO484" s="2">
        <v>0</v>
      </c>
      <c r="AP484" s="2">
        <v>0</v>
      </c>
      <c r="AQ484">
        <v>0</v>
      </c>
      <c r="AR484">
        <v>0</v>
      </c>
      <c r="AS484" s="2">
        <v>531320</v>
      </c>
      <c r="AT484" s="2">
        <v>233583</v>
      </c>
      <c r="AU484" s="2">
        <v>5323</v>
      </c>
      <c r="AV484" s="2">
        <v>175242691</v>
      </c>
      <c r="AW484" s="2">
        <v>293085749</v>
      </c>
      <c r="AX484">
        <v>0</v>
      </c>
      <c r="AY484" s="2">
        <v>0</v>
      </c>
      <c r="AZ484" s="2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 s="2">
        <v>0</v>
      </c>
      <c r="BI484" s="2">
        <v>0</v>
      </c>
      <c r="BJ484">
        <v>0</v>
      </c>
      <c r="BK484" s="2">
        <v>0</v>
      </c>
      <c r="BL484" s="2">
        <v>0</v>
      </c>
      <c r="BM484" s="2">
        <v>31124096</v>
      </c>
      <c r="BN484" s="2">
        <v>50160050</v>
      </c>
      <c r="BO484" s="2">
        <v>17427415</v>
      </c>
      <c r="BP484" s="2">
        <v>31405975</v>
      </c>
      <c r="BQ484" s="2">
        <v>8232728</v>
      </c>
      <c r="BR484" s="2">
        <v>14096100</v>
      </c>
      <c r="BS484" s="2">
        <v>118458452</v>
      </c>
      <c r="BT484" s="2">
        <v>197423624</v>
      </c>
      <c r="BU484" s="3">
        <v>44411</v>
      </c>
      <c r="BV484" s="3">
        <v>44400</v>
      </c>
      <c r="BW484" s="3">
        <v>44412</v>
      </c>
      <c r="BX484">
        <v>5323</v>
      </c>
      <c r="BY484">
        <v>5323</v>
      </c>
      <c r="BZ484" t="s">
        <v>290</v>
      </c>
      <c r="CA484">
        <v>0</v>
      </c>
      <c r="CB484" s="2">
        <v>0</v>
      </c>
      <c r="CC484" s="2">
        <v>0</v>
      </c>
    </row>
    <row r="485" spans="1:81" x14ac:dyDescent="0.25">
      <c r="A485" t="s">
        <v>365</v>
      </c>
      <c r="B485" t="s">
        <v>366</v>
      </c>
      <c r="C485" t="s">
        <v>103</v>
      </c>
      <c r="D485" t="s">
        <v>367</v>
      </c>
      <c r="E485" t="s">
        <v>93</v>
      </c>
      <c r="F485" t="s">
        <v>247</v>
      </c>
      <c r="G485" t="s">
        <v>368</v>
      </c>
      <c r="H485" t="s">
        <v>368</v>
      </c>
      <c r="I485" t="s">
        <v>369</v>
      </c>
      <c r="J485" t="s">
        <v>114</v>
      </c>
      <c r="K485" t="s">
        <v>290</v>
      </c>
      <c r="L485" t="s">
        <v>99</v>
      </c>
      <c r="M485">
        <f t="shared" si="23"/>
        <v>11162</v>
      </c>
      <c r="N485" t="str">
        <f>VLOOKUP(M485,[1]data1!$G$2:$H$10,2,FALSE)</f>
        <v>M6B</v>
      </c>
      <c r="O485" t="s">
        <v>578</v>
      </c>
      <c r="P485" t="str">
        <f t="shared" si="21"/>
        <v>S082M6B</v>
      </c>
      <c r="Q485">
        <v>3200000</v>
      </c>
      <c r="R485">
        <v>400000</v>
      </c>
      <c r="S485">
        <f t="shared" si="22"/>
        <v>3600000</v>
      </c>
      <c r="T485" t="s">
        <v>370</v>
      </c>
      <c r="U485">
        <v>11162</v>
      </c>
      <c r="V485" s="2">
        <v>3500000</v>
      </c>
      <c r="W485" s="2">
        <v>5000000</v>
      </c>
      <c r="X485" s="2">
        <v>7595</v>
      </c>
      <c r="Y485" s="2">
        <v>124770027</v>
      </c>
      <c r="Z485" s="2">
        <v>185341000</v>
      </c>
      <c r="AA485">
        <v>33</v>
      </c>
      <c r="AB485" s="2">
        <v>381972</v>
      </c>
      <c r="AC485" s="2">
        <v>463600</v>
      </c>
      <c r="AD485">
        <v>0</v>
      </c>
      <c r="AE485">
        <v>0</v>
      </c>
      <c r="AF485">
        <v>0</v>
      </c>
      <c r="AG485">
        <v>0</v>
      </c>
      <c r="AH485" s="2">
        <v>0</v>
      </c>
      <c r="AI485" s="2">
        <v>0</v>
      </c>
      <c r="AJ485" s="2">
        <v>0</v>
      </c>
      <c r="AK485">
        <v>0</v>
      </c>
      <c r="AL485">
        <v>0</v>
      </c>
      <c r="AM485">
        <v>0</v>
      </c>
      <c r="AN485">
        <v>0</v>
      </c>
      <c r="AO485" s="2">
        <v>0</v>
      </c>
      <c r="AP485" s="2">
        <v>0</v>
      </c>
      <c r="AQ485">
        <v>0</v>
      </c>
      <c r="AR485">
        <v>0</v>
      </c>
      <c r="AS485" s="2">
        <v>43430</v>
      </c>
      <c r="AT485" s="2">
        <v>69825</v>
      </c>
      <c r="AU485" s="2">
        <v>7584</v>
      </c>
      <c r="AV485" s="2">
        <v>124586976</v>
      </c>
      <c r="AW485" s="2">
        <v>185066700</v>
      </c>
      <c r="AX485" s="2">
        <v>0</v>
      </c>
      <c r="AY485" s="2">
        <v>0</v>
      </c>
      <c r="AZ485" s="2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 s="2">
        <v>0</v>
      </c>
      <c r="BI485" s="2">
        <v>0</v>
      </c>
      <c r="BJ485">
        <v>0</v>
      </c>
      <c r="BK485">
        <v>0</v>
      </c>
      <c r="BL485">
        <v>0</v>
      </c>
      <c r="BM485" s="2">
        <v>49716834</v>
      </c>
      <c r="BN485" s="2">
        <v>87364200</v>
      </c>
      <c r="BO485" s="2">
        <v>10327386</v>
      </c>
      <c r="BP485" s="2">
        <v>14565800</v>
      </c>
      <c r="BQ485" s="2">
        <v>4930304</v>
      </c>
      <c r="BR485" s="2">
        <v>9079600</v>
      </c>
      <c r="BS485" s="2">
        <v>59612452</v>
      </c>
      <c r="BT485" s="2">
        <v>74057100</v>
      </c>
      <c r="BU485" s="3">
        <v>44411</v>
      </c>
      <c r="BV485" s="3">
        <v>44390</v>
      </c>
      <c r="BW485" s="3">
        <v>44412</v>
      </c>
      <c r="BX485">
        <v>7584</v>
      </c>
      <c r="BY485">
        <v>7584</v>
      </c>
      <c r="BZ485" t="s">
        <v>290</v>
      </c>
      <c r="CA485">
        <v>0</v>
      </c>
      <c r="CB485">
        <v>0</v>
      </c>
      <c r="CC485">
        <v>0</v>
      </c>
    </row>
    <row r="486" spans="1:81" x14ac:dyDescent="0.25">
      <c r="A486" t="s">
        <v>365</v>
      </c>
      <c r="B486" t="s">
        <v>366</v>
      </c>
      <c r="C486" t="s">
        <v>103</v>
      </c>
      <c r="D486" t="s">
        <v>367</v>
      </c>
      <c r="E486" t="s">
        <v>93</v>
      </c>
      <c r="F486" t="s">
        <v>247</v>
      </c>
      <c r="G486" t="s">
        <v>368</v>
      </c>
      <c r="H486" t="s">
        <v>368</v>
      </c>
      <c r="I486" t="s">
        <v>369</v>
      </c>
      <c r="J486" t="s">
        <v>114</v>
      </c>
      <c r="K486" t="s">
        <v>290</v>
      </c>
      <c r="L486" t="s">
        <v>99</v>
      </c>
      <c r="M486">
        <f t="shared" si="23"/>
        <v>11171</v>
      </c>
      <c r="N486" t="str">
        <f>VLOOKUP(M486,[1]data1!$G$2:$H$10,2,FALSE)</f>
        <v>M7A</v>
      </c>
      <c r="O486" t="s">
        <v>578</v>
      </c>
      <c r="P486" t="str">
        <f t="shared" si="21"/>
        <v>S082M7A</v>
      </c>
      <c r="Q486">
        <v>18200000</v>
      </c>
      <c r="R486">
        <v>7600000</v>
      </c>
      <c r="S486">
        <f t="shared" si="22"/>
        <v>25800000</v>
      </c>
      <c r="T486" t="s">
        <v>370</v>
      </c>
      <c r="U486">
        <v>11171</v>
      </c>
      <c r="V486" s="2">
        <v>20025000</v>
      </c>
      <c r="W486" s="2">
        <v>26700000</v>
      </c>
      <c r="X486" s="2">
        <v>5169</v>
      </c>
      <c r="Y486" s="2">
        <v>160773344</v>
      </c>
      <c r="Z486" s="2">
        <v>272622300</v>
      </c>
      <c r="AA486">
        <v>46</v>
      </c>
      <c r="AB486" s="2">
        <v>1646044</v>
      </c>
      <c r="AC486" s="2">
        <v>2351250</v>
      </c>
      <c r="AD486">
        <v>0</v>
      </c>
      <c r="AE486">
        <v>0</v>
      </c>
      <c r="AF486">
        <v>0</v>
      </c>
      <c r="AG486">
        <v>0</v>
      </c>
      <c r="AH486" s="2">
        <v>0</v>
      </c>
      <c r="AI486" s="2">
        <v>0</v>
      </c>
      <c r="AJ486" s="2">
        <v>0</v>
      </c>
      <c r="AK486">
        <v>0</v>
      </c>
      <c r="AL486">
        <v>0</v>
      </c>
      <c r="AM486">
        <v>0</v>
      </c>
      <c r="AN486">
        <v>0</v>
      </c>
      <c r="AO486" s="2">
        <v>0</v>
      </c>
      <c r="AP486" s="2">
        <v>0</v>
      </c>
      <c r="AQ486">
        <v>0</v>
      </c>
      <c r="AR486">
        <v>0</v>
      </c>
      <c r="AS486" s="2">
        <v>540600</v>
      </c>
      <c r="AT486" s="2">
        <v>384340</v>
      </c>
      <c r="AU486" s="2">
        <v>5152</v>
      </c>
      <c r="AV486" s="2">
        <v>160332766</v>
      </c>
      <c r="AW486" s="2">
        <v>271805100</v>
      </c>
      <c r="AX486">
        <v>0</v>
      </c>
      <c r="AY486" s="2">
        <v>0</v>
      </c>
      <c r="AZ486" s="2">
        <v>0</v>
      </c>
      <c r="BA486">
        <v>0</v>
      </c>
      <c r="BB486" s="2">
        <v>0</v>
      </c>
      <c r="BC486" s="2">
        <v>0</v>
      </c>
      <c r="BD486">
        <v>0</v>
      </c>
      <c r="BE486">
        <v>0</v>
      </c>
      <c r="BF486">
        <v>0</v>
      </c>
      <c r="BG486">
        <v>0</v>
      </c>
      <c r="BH486" s="2">
        <v>0</v>
      </c>
      <c r="BI486" s="2">
        <v>0</v>
      </c>
      <c r="BJ486">
        <v>0</v>
      </c>
      <c r="BK486" s="2">
        <v>0</v>
      </c>
      <c r="BL486" s="2">
        <v>0</v>
      </c>
      <c r="BM486" s="2">
        <v>60609020</v>
      </c>
      <c r="BN486" s="2">
        <v>109264000</v>
      </c>
      <c r="BO486" s="2">
        <v>50810413</v>
      </c>
      <c r="BP486" s="2">
        <v>82030700</v>
      </c>
      <c r="BQ486" s="2">
        <v>10178294</v>
      </c>
      <c r="BR486" s="2">
        <v>17455300</v>
      </c>
      <c r="BS486" s="2">
        <v>38735039</v>
      </c>
      <c r="BT486" s="2">
        <v>63055100</v>
      </c>
      <c r="BU486" s="3">
        <v>44411</v>
      </c>
      <c r="BV486" s="3">
        <v>44400</v>
      </c>
      <c r="BW486" s="3">
        <v>44412</v>
      </c>
      <c r="BX486">
        <v>5152</v>
      </c>
      <c r="BY486">
        <v>5152</v>
      </c>
      <c r="BZ486" t="s">
        <v>290</v>
      </c>
      <c r="CA486">
        <v>0</v>
      </c>
      <c r="CB486" s="2">
        <v>0</v>
      </c>
      <c r="CC486" s="2">
        <v>0</v>
      </c>
    </row>
    <row r="487" spans="1:81" x14ac:dyDescent="0.25">
      <c r="A487" t="s">
        <v>365</v>
      </c>
      <c r="B487" t="s">
        <v>366</v>
      </c>
      <c r="C487" t="s">
        <v>103</v>
      </c>
      <c r="D487" t="s">
        <v>367</v>
      </c>
      <c r="E487" t="s">
        <v>93</v>
      </c>
      <c r="F487" t="s">
        <v>247</v>
      </c>
      <c r="G487" t="s">
        <v>368</v>
      </c>
      <c r="H487" t="s">
        <v>368</v>
      </c>
      <c r="I487" t="s">
        <v>369</v>
      </c>
      <c r="J487" t="s">
        <v>114</v>
      </c>
      <c r="K487" t="s">
        <v>290</v>
      </c>
      <c r="L487" t="s">
        <v>99</v>
      </c>
      <c r="M487">
        <f t="shared" si="23"/>
        <v>11172</v>
      </c>
      <c r="N487" t="str">
        <f>VLOOKUP(M487,[1]data1!$G$2:$H$10,2,FALSE)</f>
        <v>M7B</v>
      </c>
      <c r="O487" t="s">
        <v>578</v>
      </c>
      <c r="P487" t="str">
        <f t="shared" si="21"/>
        <v>S082M7B</v>
      </c>
      <c r="Q487">
        <v>20800000</v>
      </c>
      <c r="R487">
        <v>0</v>
      </c>
      <c r="S487">
        <f t="shared" si="22"/>
        <v>20800000</v>
      </c>
      <c r="T487" t="s">
        <v>370</v>
      </c>
      <c r="U487">
        <v>11172</v>
      </c>
      <c r="V487" s="2">
        <v>22869000</v>
      </c>
      <c r="W487" s="2">
        <v>29700000</v>
      </c>
      <c r="X487" s="2">
        <v>6383</v>
      </c>
      <c r="Y487" s="2">
        <v>133048573</v>
      </c>
      <c r="Z487" s="2">
        <v>219927200</v>
      </c>
      <c r="AA487" s="2">
        <v>77</v>
      </c>
      <c r="AB487" s="2">
        <v>1685276</v>
      </c>
      <c r="AC487" s="2">
        <v>2094400</v>
      </c>
      <c r="AD487">
        <v>0</v>
      </c>
      <c r="AE487">
        <v>0</v>
      </c>
      <c r="AF487">
        <v>0</v>
      </c>
      <c r="AG487">
        <v>0</v>
      </c>
      <c r="AH487" s="2">
        <v>0</v>
      </c>
      <c r="AI487" s="2">
        <v>0</v>
      </c>
      <c r="AJ487" s="2">
        <v>0</v>
      </c>
      <c r="AK487">
        <v>0</v>
      </c>
      <c r="AL487">
        <v>0</v>
      </c>
      <c r="AM487">
        <v>0</v>
      </c>
      <c r="AN487">
        <v>0</v>
      </c>
      <c r="AO487" s="2">
        <v>0</v>
      </c>
      <c r="AP487" s="2">
        <v>0</v>
      </c>
      <c r="AQ487">
        <v>0</v>
      </c>
      <c r="AR487">
        <v>0</v>
      </c>
      <c r="AS487" s="2">
        <v>301600</v>
      </c>
      <c r="AT487" s="2">
        <v>482952</v>
      </c>
      <c r="AU487" s="2">
        <v>6325</v>
      </c>
      <c r="AV487" s="2">
        <v>132062696</v>
      </c>
      <c r="AW487" s="2">
        <v>218234300</v>
      </c>
      <c r="AX487" s="2">
        <v>0</v>
      </c>
      <c r="AY487" s="2">
        <v>0</v>
      </c>
      <c r="AZ487" s="2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 s="2">
        <v>0</v>
      </c>
      <c r="BI487" s="2">
        <v>0</v>
      </c>
      <c r="BJ487">
        <v>0</v>
      </c>
      <c r="BK487">
        <v>0</v>
      </c>
      <c r="BL487">
        <v>0</v>
      </c>
      <c r="BM487" s="2">
        <v>30147935</v>
      </c>
      <c r="BN487" s="2">
        <v>55273900</v>
      </c>
      <c r="BO487" s="2">
        <v>51786189</v>
      </c>
      <c r="BP487" s="2">
        <v>91450200</v>
      </c>
      <c r="BQ487" s="2">
        <v>8127462</v>
      </c>
      <c r="BR487" s="2">
        <v>15094100</v>
      </c>
      <c r="BS487" s="2">
        <v>42001110</v>
      </c>
      <c r="BT487" s="2">
        <v>56416100</v>
      </c>
      <c r="BU487" s="3">
        <v>44411</v>
      </c>
      <c r="BV487" s="3">
        <v>44390</v>
      </c>
      <c r="BW487" s="3">
        <v>44412</v>
      </c>
      <c r="BX487">
        <v>6325</v>
      </c>
      <c r="BY487">
        <v>6325</v>
      </c>
      <c r="BZ487" t="s">
        <v>290</v>
      </c>
      <c r="CA487">
        <v>0</v>
      </c>
      <c r="CB487">
        <v>0</v>
      </c>
      <c r="CC487">
        <v>0</v>
      </c>
    </row>
    <row r="488" spans="1:81" x14ac:dyDescent="0.25">
      <c r="A488" t="s">
        <v>365</v>
      </c>
      <c r="B488" t="s">
        <v>366</v>
      </c>
      <c r="C488" t="s">
        <v>103</v>
      </c>
      <c r="D488" t="s">
        <v>367</v>
      </c>
      <c r="E488" t="s">
        <v>93</v>
      </c>
      <c r="F488" t="s">
        <v>247</v>
      </c>
      <c r="G488" t="s">
        <v>368</v>
      </c>
      <c r="H488" t="s">
        <v>368</v>
      </c>
      <c r="I488" t="s">
        <v>369</v>
      </c>
      <c r="J488" t="s">
        <v>114</v>
      </c>
      <c r="K488" t="s">
        <v>290</v>
      </c>
      <c r="L488" t="s">
        <v>99</v>
      </c>
      <c r="M488">
        <f t="shared" si="23"/>
        <v>11173</v>
      </c>
      <c r="N488" t="str">
        <f>VLOOKUP(M488,[1]data1!$G$2:$H$10,2,FALSE)</f>
        <v>M7C</v>
      </c>
      <c r="O488" t="s">
        <v>578</v>
      </c>
      <c r="P488" t="str">
        <f t="shared" si="21"/>
        <v>S082M7C</v>
      </c>
      <c r="Q488">
        <v>17400000</v>
      </c>
      <c r="R488">
        <v>2900000</v>
      </c>
      <c r="S488">
        <f t="shared" si="22"/>
        <v>20300000</v>
      </c>
      <c r="T488" t="s">
        <v>370</v>
      </c>
      <c r="U488">
        <v>11173</v>
      </c>
      <c r="V488" s="2">
        <v>19125000</v>
      </c>
      <c r="W488" s="2">
        <v>22500000</v>
      </c>
      <c r="X488" s="2">
        <v>4162</v>
      </c>
      <c r="Y488" s="2">
        <v>174269807</v>
      </c>
      <c r="Z488" s="2">
        <v>257690700</v>
      </c>
      <c r="AA488">
        <v>47</v>
      </c>
      <c r="AB488" s="2">
        <v>2355613</v>
      </c>
      <c r="AC488" s="2">
        <v>2873000</v>
      </c>
      <c r="AD488">
        <v>0</v>
      </c>
      <c r="AE488" s="2">
        <v>0</v>
      </c>
      <c r="AF488" s="2">
        <v>0</v>
      </c>
      <c r="AG488" s="2">
        <v>0</v>
      </c>
      <c r="AH488">
        <v>0</v>
      </c>
      <c r="AI488" s="2">
        <v>0</v>
      </c>
      <c r="AJ488" s="2">
        <v>0</v>
      </c>
      <c r="AK488">
        <v>0</v>
      </c>
      <c r="AL488">
        <v>0</v>
      </c>
      <c r="AM488">
        <v>0</v>
      </c>
      <c r="AN488">
        <v>0</v>
      </c>
      <c r="AO488" s="2">
        <v>0</v>
      </c>
      <c r="AP488" s="2">
        <v>0</v>
      </c>
      <c r="AQ488">
        <v>0</v>
      </c>
      <c r="AR488">
        <v>0</v>
      </c>
      <c r="AS488" s="2">
        <v>281825</v>
      </c>
      <c r="AT488" s="2">
        <v>390344</v>
      </c>
      <c r="AU488" s="2">
        <v>4127</v>
      </c>
      <c r="AV488" s="2">
        <v>172854141</v>
      </c>
      <c r="AW488" s="2">
        <v>255617200</v>
      </c>
      <c r="AX488">
        <v>0</v>
      </c>
      <c r="AY488" s="2">
        <v>0</v>
      </c>
      <c r="AZ488" s="2">
        <v>0</v>
      </c>
      <c r="BA488">
        <v>0</v>
      </c>
      <c r="BB488">
        <v>0</v>
      </c>
      <c r="BC488">
        <v>0</v>
      </c>
      <c r="BD488">
        <v>0</v>
      </c>
      <c r="BE488" s="2">
        <v>0</v>
      </c>
      <c r="BF488" s="2">
        <v>0</v>
      </c>
      <c r="BG488">
        <v>0</v>
      </c>
      <c r="BH488" s="2">
        <v>0</v>
      </c>
      <c r="BI488" s="2">
        <v>0</v>
      </c>
      <c r="BJ488">
        <v>0</v>
      </c>
      <c r="BK488">
        <v>0</v>
      </c>
      <c r="BL488">
        <v>0</v>
      </c>
      <c r="BM488" s="2">
        <v>49836490</v>
      </c>
      <c r="BN488" s="2">
        <v>74490400</v>
      </c>
      <c r="BO488" s="2">
        <v>29308459</v>
      </c>
      <c r="BP488" s="2">
        <v>44724500</v>
      </c>
      <c r="BQ488" s="2">
        <v>12191258</v>
      </c>
      <c r="BR488" s="2">
        <v>17797300</v>
      </c>
      <c r="BS488" s="2">
        <v>81517934</v>
      </c>
      <c r="BT488" s="2">
        <v>118605000</v>
      </c>
      <c r="BU488" s="3">
        <v>44411</v>
      </c>
      <c r="BV488" s="3">
        <v>44400</v>
      </c>
      <c r="BW488" s="3">
        <v>44412</v>
      </c>
      <c r="BX488">
        <v>4127</v>
      </c>
      <c r="BY488">
        <v>4127</v>
      </c>
      <c r="BZ488" t="s">
        <v>290</v>
      </c>
      <c r="CA488">
        <v>0</v>
      </c>
      <c r="CB488">
        <v>0</v>
      </c>
      <c r="CC488">
        <v>0</v>
      </c>
    </row>
    <row r="489" spans="1:81" x14ac:dyDescent="0.25">
      <c r="A489" t="s">
        <v>365</v>
      </c>
      <c r="B489" t="s">
        <v>366</v>
      </c>
      <c r="C489" t="s">
        <v>103</v>
      </c>
      <c r="D489" t="s">
        <v>367</v>
      </c>
      <c r="E489" t="s">
        <v>93</v>
      </c>
      <c r="F489" t="s">
        <v>247</v>
      </c>
      <c r="G489" t="s">
        <v>368</v>
      </c>
      <c r="H489" t="s">
        <v>368</v>
      </c>
      <c r="I489" t="s">
        <v>369</v>
      </c>
      <c r="J489" t="s">
        <v>114</v>
      </c>
      <c r="K489" t="s">
        <v>290</v>
      </c>
      <c r="L489" t="s">
        <v>99</v>
      </c>
      <c r="M489">
        <f t="shared" si="23"/>
        <v>11281</v>
      </c>
      <c r="N489" t="str">
        <f>VLOOKUP(M489,[1]data1!$G$2:$H$10,2,FALSE)</f>
        <v>M8A</v>
      </c>
      <c r="O489" t="s">
        <v>579</v>
      </c>
      <c r="P489" t="str">
        <f t="shared" si="21"/>
        <v>S082M8A</v>
      </c>
      <c r="Q489">
        <v>208500000</v>
      </c>
      <c r="R489">
        <v>0</v>
      </c>
      <c r="S489">
        <f t="shared" si="22"/>
        <v>208500000</v>
      </c>
      <c r="T489" t="s">
        <v>370</v>
      </c>
      <c r="U489">
        <v>11281</v>
      </c>
      <c r="V489" s="2">
        <v>229320000</v>
      </c>
      <c r="W489" s="2">
        <v>254800000</v>
      </c>
      <c r="X489" s="2">
        <v>59579</v>
      </c>
      <c r="Y489" s="2">
        <v>784639005</v>
      </c>
      <c r="Z489" s="2">
        <v>1042917325</v>
      </c>
      <c r="AA489" s="2">
        <v>1840</v>
      </c>
      <c r="AB489" s="2">
        <v>22465636</v>
      </c>
      <c r="AC489" s="2">
        <v>26274575</v>
      </c>
      <c r="AD489" s="2">
        <v>24</v>
      </c>
      <c r="AE489" s="2">
        <v>393143</v>
      </c>
      <c r="AF489" s="2">
        <v>416400</v>
      </c>
      <c r="AG489" s="2">
        <v>378545</v>
      </c>
      <c r="AH489" s="2">
        <v>0</v>
      </c>
      <c r="AI489" s="2">
        <v>0</v>
      </c>
      <c r="AJ489" s="2">
        <v>0</v>
      </c>
      <c r="AK489">
        <v>0</v>
      </c>
      <c r="AL489" s="2">
        <v>0</v>
      </c>
      <c r="AM489" s="2">
        <v>0</v>
      </c>
      <c r="AN489" s="2">
        <v>0</v>
      </c>
      <c r="AO489" s="2">
        <v>0</v>
      </c>
      <c r="AP489" s="2">
        <v>0</v>
      </c>
      <c r="AQ489">
        <v>0</v>
      </c>
      <c r="AR489">
        <v>0</v>
      </c>
      <c r="AS489" s="2">
        <v>1562381</v>
      </c>
      <c r="AT489" s="2">
        <v>2228440</v>
      </c>
      <c r="AU489" s="2">
        <v>58951</v>
      </c>
      <c r="AV489" s="2">
        <v>778196932</v>
      </c>
      <c r="AW489" s="2">
        <v>1034387300</v>
      </c>
      <c r="AX489">
        <v>0</v>
      </c>
      <c r="AY489" s="2">
        <v>0</v>
      </c>
      <c r="AZ489" s="2">
        <v>0</v>
      </c>
      <c r="BA489">
        <v>902</v>
      </c>
      <c r="BB489" s="2">
        <v>10598574</v>
      </c>
      <c r="BC489" s="2">
        <v>14395600</v>
      </c>
      <c r="BD489" s="2">
        <v>1242</v>
      </c>
      <c r="BE489" s="2">
        <v>15210875</v>
      </c>
      <c r="BF489" s="2">
        <v>17991000</v>
      </c>
      <c r="BG489">
        <v>0</v>
      </c>
      <c r="BH489" s="2">
        <v>0</v>
      </c>
      <c r="BI489" s="2">
        <v>0</v>
      </c>
      <c r="BJ489">
        <v>0</v>
      </c>
      <c r="BK489" s="2">
        <v>0</v>
      </c>
      <c r="BL489" s="2">
        <v>0</v>
      </c>
      <c r="BM489" s="2">
        <v>405492418</v>
      </c>
      <c r="BN489" s="2">
        <v>536300800</v>
      </c>
      <c r="BO489" s="2">
        <v>156840482</v>
      </c>
      <c r="BP489" s="2">
        <v>208277500</v>
      </c>
      <c r="BQ489" s="2">
        <v>60885469</v>
      </c>
      <c r="BR489" s="2">
        <v>79437000</v>
      </c>
      <c r="BS489" s="2">
        <v>122963467</v>
      </c>
      <c r="BT489" s="2">
        <v>168833550</v>
      </c>
      <c r="BU489" s="3">
        <v>44411</v>
      </c>
      <c r="BV489" s="3">
        <v>44410</v>
      </c>
      <c r="BW489" s="3">
        <v>44412</v>
      </c>
      <c r="BX489">
        <v>58951</v>
      </c>
      <c r="BY489">
        <v>58951</v>
      </c>
      <c r="BZ489" t="s">
        <v>290</v>
      </c>
      <c r="CA489">
        <v>0</v>
      </c>
      <c r="CB489" s="2">
        <v>0</v>
      </c>
      <c r="CC489" s="2">
        <v>0</v>
      </c>
    </row>
    <row r="490" spans="1:81" x14ac:dyDescent="0.25">
      <c r="A490" t="s">
        <v>365</v>
      </c>
      <c r="B490" t="s">
        <v>366</v>
      </c>
      <c r="C490" t="s">
        <v>103</v>
      </c>
      <c r="D490" t="s">
        <v>367</v>
      </c>
      <c r="E490" t="s">
        <v>93</v>
      </c>
      <c r="F490" t="s">
        <v>247</v>
      </c>
      <c r="G490" t="s">
        <v>368</v>
      </c>
      <c r="H490" t="s">
        <v>368</v>
      </c>
      <c r="I490" t="s">
        <v>369</v>
      </c>
      <c r="J490" t="s">
        <v>114</v>
      </c>
      <c r="K490" t="s">
        <v>290</v>
      </c>
      <c r="L490" t="s">
        <v>99</v>
      </c>
      <c r="M490">
        <f t="shared" si="23"/>
        <v>11282</v>
      </c>
      <c r="N490" t="str">
        <f>VLOOKUP(M490,[1]data1!$G$2:$H$10,2,FALSE)</f>
        <v>M8B</v>
      </c>
      <c r="O490" t="s">
        <v>579</v>
      </c>
      <c r="P490" t="str">
        <f t="shared" si="21"/>
        <v>S082M8B</v>
      </c>
      <c r="Q490">
        <v>228500000</v>
      </c>
      <c r="R490">
        <v>0</v>
      </c>
      <c r="S490">
        <f t="shared" si="22"/>
        <v>228500000</v>
      </c>
      <c r="T490" t="s">
        <v>370</v>
      </c>
      <c r="U490">
        <v>11282</v>
      </c>
      <c r="V490" s="2">
        <v>251370000</v>
      </c>
      <c r="W490" s="2">
        <v>279300000</v>
      </c>
      <c r="X490" s="2">
        <v>66163</v>
      </c>
      <c r="Y490" s="2">
        <v>472143114</v>
      </c>
      <c r="Z490" s="2">
        <v>613423375</v>
      </c>
      <c r="AA490" s="2">
        <v>3218</v>
      </c>
      <c r="AB490" s="2">
        <v>23090465</v>
      </c>
      <c r="AC490" s="2">
        <v>26955100</v>
      </c>
      <c r="AD490" s="2">
        <v>520</v>
      </c>
      <c r="AE490" s="2">
        <v>5359720</v>
      </c>
      <c r="AF490" s="2">
        <v>5639600</v>
      </c>
      <c r="AG490" s="2">
        <v>5126909</v>
      </c>
      <c r="AH490" s="2">
        <v>0</v>
      </c>
      <c r="AI490" s="2">
        <v>0</v>
      </c>
      <c r="AJ490" s="2">
        <v>0</v>
      </c>
      <c r="AK490">
        <v>0</v>
      </c>
      <c r="AL490" s="2">
        <v>0</v>
      </c>
      <c r="AM490" s="2">
        <v>0</v>
      </c>
      <c r="AN490">
        <v>0</v>
      </c>
      <c r="AO490" s="2">
        <v>0</v>
      </c>
      <c r="AP490" s="2">
        <v>0</v>
      </c>
      <c r="AQ490">
        <v>0</v>
      </c>
      <c r="AR490">
        <v>0</v>
      </c>
      <c r="AS490" s="2">
        <v>1738344</v>
      </c>
      <c r="AT490" s="2">
        <v>-255759</v>
      </c>
      <c r="AU490" s="2">
        <v>65247</v>
      </c>
      <c r="AV490" s="2">
        <v>470831295</v>
      </c>
      <c r="AW490" s="2">
        <v>610737800</v>
      </c>
      <c r="AX490" s="2">
        <v>0</v>
      </c>
      <c r="AY490" s="2">
        <v>0</v>
      </c>
      <c r="AZ490" s="2">
        <v>0</v>
      </c>
      <c r="BA490">
        <v>0</v>
      </c>
      <c r="BB490" s="2">
        <v>0</v>
      </c>
      <c r="BC490" s="2">
        <v>0</v>
      </c>
      <c r="BD490" s="2">
        <v>8358</v>
      </c>
      <c r="BE490" s="2">
        <v>75859240</v>
      </c>
      <c r="BF490" s="2">
        <v>90029100</v>
      </c>
      <c r="BG490">
        <v>0</v>
      </c>
      <c r="BH490" s="2">
        <v>0</v>
      </c>
      <c r="BI490" s="2">
        <v>0</v>
      </c>
      <c r="BJ490">
        <v>0</v>
      </c>
      <c r="BK490" s="2">
        <v>0</v>
      </c>
      <c r="BL490" s="2">
        <v>0</v>
      </c>
      <c r="BM490" s="2">
        <v>354462941</v>
      </c>
      <c r="BN490" s="2">
        <v>444896300</v>
      </c>
      <c r="BO490" s="2">
        <v>44234341</v>
      </c>
      <c r="BP490" s="2">
        <v>61147325</v>
      </c>
      <c r="BQ490" s="2">
        <v>7438513</v>
      </c>
      <c r="BR490" s="2">
        <v>10315625</v>
      </c>
      <c r="BS490" s="2">
        <v>27974684</v>
      </c>
      <c r="BT490" s="2">
        <v>37643100</v>
      </c>
      <c r="BU490" s="3">
        <v>44411</v>
      </c>
      <c r="BV490" s="3">
        <v>44410</v>
      </c>
      <c r="BW490" s="3">
        <v>44412</v>
      </c>
      <c r="BX490">
        <v>65247</v>
      </c>
      <c r="BY490">
        <v>65327</v>
      </c>
      <c r="BZ490" t="s">
        <v>290</v>
      </c>
      <c r="CA490">
        <v>0</v>
      </c>
      <c r="CB490" s="2">
        <v>0</v>
      </c>
      <c r="CC490" s="2">
        <v>0</v>
      </c>
    </row>
    <row r="491" spans="1:81" x14ac:dyDescent="0.25">
      <c r="A491" t="s">
        <v>365</v>
      </c>
      <c r="B491" t="s">
        <v>366</v>
      </c>
      <c r="C491" t="s">
        <v>103</v>
      </c>
      <c r="D491" t="s">
        <v>367</v>
      </c>
      <c r="E491" t="s">
        <v>93</v>
      </c>
      <c r="F491" t="s">
        <v>247</v>
      </c>
      <c r="G491" t="s">
        <v>368</v>
      </c>
      <c r="H491" t="s">
        <v>368</v>
      </c>
      <c r="I491" t="s">
        <v>369</v>
      </c>
      <c r="J491" t="s">
        <v>114</v>
      </c>
      <c r="K491" t="s">
        <v>290</v>
      </c>
      <c r="L491" t="s">
        <v>99</v>
      </c>
      <c r="M491">
        <f t="shared" si="23"/>
        <v>11283</v>
      </c>
      <c r="N491" t="str">
        <f>VLOOKUP(M491,[1]data1!$G$2:$H$10,2,FALSE)</f>
        <v>M8C</v>
      </c>
      <c r="O491" t="s">
        <v>579</v>
      </c>
      <c r="P491" t="str">
        <f t="shared" si="21"/>
        <v>S082M8C</v>
      </c>
      <c r="Q491">
        <v>62100000</v>
      </c>
      <c r="R491">
        <v>0</v>
      </c>
      <c r="S491">
        <f t="shared" si="22"/>
        <v>62100000</v>
      </c>
      <c r="T491" t="s">
        <v>370</v>
      </c>
      <c r="U491">
        <v>11283</v>
      </c>
      <c r="V491" s="2">
        <v>68355000</v>
      </c>
      <c r="W491" s="2">
        <v>73500000</v>
      </c>
      <c r="X491" s="2">
        <v>33779</v>
      </c>
      <c r="Y491" s="2">
        <v>290674278</v>
      </c>
      <c r="Z491" s="2">
        <v>365578330</v>
      </c>
      <c r="AA491" s="2">
        <v>822</v>
      </c>
      <c r="AB491" s="2">
        <v>7240078</v>
      </c>
      <c r="AC491" s="2">
        <v>8247260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</v>
      </c>
      <c r="AL491" s="2">
        <v>0</v>
      </c>
      <c r="AM491" s="2">
        <v>0</v>
      </c>
      <c r="AN491" s="2">
        <v>0</v>
      </c>
      <c r="AO491" s="2">
        <v>0</v>
      </c>
      <c r="AP491" s="2">
        <v>0</v>
      </c>
      <c r="AQ491">
        <v>0</v>
      </c>
      <c r="AR491">
        <v>0</v>
      </c>
      <c r="AS491" s="2">
        <v>283169</v>
      </c>
      <c r="AT491" s="2">
        <v>623213</v>
      </c>
      <c r="AU491" s="2">
        <v>33394</v>
      </c>
      <c r="AV491" s="2">
        <v>287844890</v>
      </c>
      <c r="AW491" s="2">
        <v>362036490</v>
      </c>
      <c r="AX491">
        <v>0</v>
      </c>
      <c r="AY491" s="2">
        <v>0</v>
      </c>
      <c r="AZ491" s="2">
        <v>0</v>
      </c>
      <c r="BA491" s="2">
        <v>0</v>
      </c>
      <c r="BB491" s="2">
        <v>0</v>
      </c>
      <c r="BC491" s="2">
        <v>0</v>
      </c>
      <c r="BD491" s="2">
        <v>2589</v>
      </c>
      <c r="BE491" s="2">
        <v>20279438</v>
      </c>
      <c r="BF491" s="2">
        <v>24860900</v>
      </c>
      <c r="BG491">
        <v>69</v>
      </c>
      <c r="BH491" s="2">
        <v>277798</v>
      </c>
      <c r="BI491" s="2">
        <v>333650</v>
      </c>
      <c r="BJ491">
        <v>0</v>
      </c>
      <c r="BK491" s="2">
        <v>0</v>
      </c>
      <c r="BL491" s="2">
        <v>0</v>
      </c>
      <c r="BM491" s="2">
        <v>143820994</v>
      </c>
      <c r="BN491" s="2">
        <v>177233540</v>
      </c>
      <c r="BO491" s="2">
        <v>40869355</v>
      </c>
      <c r="BP491" s="2">
        <v>54132800</v>
      </c>
      <c r="BQ491" s="2">
        <v>22816765</v>
      </c>
      <c r="BR491" s="2">
        <v>28582400</v>
      </c>
      <c r="BS491" s="2">
        <v>68947644</v>
      </c>
      <c r="BT491" s="2">
        <v>87826550</v>
      </c>
      <c r="BU491" s="3">
        <v>44411</v>
      </c>
      <c r="BV491" s="3">
        <v>44408</v>
      </c>
      <c r="BW491" s="3">
        <v>44412</v>
      </c>
      <c r="BX491">
        <v>33394</v>
      </c>
      <c r="BY491">
        <v>33394</v>
      </c>
      <c r="BZ491" t="s">
        <v>290</v>
      </c>
      <c r="CA491" s="2">
        <v>0</v>
      </c>
      <c r="CB491" s="2">
        <v>0</v>
      </c>
      <c r="CC491" s="2">
        <v>0</v>
      </c>
    </row>
    <row r="492" spans="1:81" x14ac:dyDescent="0.25">
      <c r="A492" t="s">
        <v>365</v>
      </c>
      <c r="B492" t="s">
        <v>366</v>
      </c>
      <c r="C492" t="s">
        <v>103</v>
      </c>
      <c r="D492" t="s">
        <v>367</v>
      </c>
      <c r="E492" t="s">
        <v>93</v>
      </c>
      <c r="F492" t="s">
        <v>247</v>
      </c>
      <c r="G492" t="s">
        <v>368</v>
      </c>
      <c r="H492" t="s">
        <v>368</v>
      </c>
      <c r="I492" t="s">
        <v>369</v>
      </c>
      <c r="J492" t="s">
        <v>114</v>
      </c>
      <c r="K492" t="s">
        <v>290</v>
      </c>
      <c r="L492" t="s">
        <v>99</v>
      </c>
      <c r="M492">
        <f t="shared" si="23"/>
        <v>11384</v>
      </c>
      <c r="N492" t="str">
        <f>VLOOKUP(M492,[1]data1!$G$2:$H$10,2,FALSE)</f>
        <v>M8D</v>
      </c>
      <c r="O492" t="s">
        <v>579</v>
      </c>
      <c r="P492" t="str">
        <f t="shared" si="21"/>
        <v>S082M8D</v>
      </c>
      <c r="Q492">
        <v>107200000</v>
      </c>
      <c r="R492">
        <v>0</v>
      </c>
      <c r="S492">
        <f t="shared" si="22"/>
        <v>107200000</v>
      </c>
      <c r="T492" t="s">
        <v>370</v>
      </c>
      <c r="U492">
        <v>11384</v>
      </c>
      <c r="V492" s="2">
        <v>117894000</v>
      </c>
      <c r="W492" s="2">
        <v>120300000</v>
      </c>
      <c r="X492" s="2">
        <v>6312</v>
      </c>
      <c r="Y492" s="2">
        <v>100332584</v>
      </c>
      <c r="Z492" s="2">
        <v>142951875</v>
      </c>
      <c r="AA492" s="2">
        <v>200</v>
      </c>
      <c r="AB492" s="2">
        <v>5586828</v>
      </c>
      <c r="AC492" s="2">
        <v>6043475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>
        <v>0</v>
      </c>
      <c r="AL492" s="2">
        <v>0</v>
      </c>
      <c r="AM492" s="2">
        <v>0</v>
      </c>
      <c r="AN492">
        <v>0</v>
      </c>
      <c r="AO492" s="2">
        <v>0</v>
      </c>
      <c r="AP492" s="2">
        <v>0</v>
      </c>
      <c r="AQ492">
        <v>0</v>
      </c>
      <c r="AR492">
        <v>0</v>
      </c>
      <c r="AS492" s="2">
        <v>329201</v>
      </c>
      <c r="AT492" s="2">
        <v>613014</v>
      </c>
      <c r="AU492" s="2">
        <v>6203</v>
      </c>
      <c r="AV492" s="2">
        <v>96914825</v>
      </c>
      <c r="AW492" s="2">
        <v>138785325</v>
      </c>
      <c r="AX492" s="2">
        <v>0</v>
      </c>
      <c r="AY492" s="2">
        <v>0</v>
      </c>
      <c r="AZ492" s="2">
        <v>0</v>
      </c>
      <c r="BA492">
        <v>0</v>
      </c>
      <c r="BB492">
        <v>0</v>
      </c>
      <c r="BC492">
        <v>0</v>
      </c>
      <c r="BD492" s="2">
        <v>921</v>
      </c>
      <c r="BE492" s="2">
        <v>18197885</v>
      </c>
      <c r="BF492" s="2">
        <v>25855100</v>
      </c>
      <c r="BG492" s="2">
        <v>0</v>
      </c>
      <c r="BH492" s="2">
        <v>0</v>
      </c>
      <c r="BI492" s="2">
        <v>0</v>
      </c>
      <c r="BJ492">
        <v>0</v>
      </c>
      <c r="BK492" s="2">
        <v>-6589</v>
      </c>
      <c r="BL492" s="2">
        <v>14200</v>
      </c>
      <c r="BM492" s="2">
        <v>69111296</v>
      </c>
      <c r="BN492" s="2">
        <v>99910150</v>
      </c>
      <c r="BO492" s="2">
        <v>4820155</v>
      </c>
      <c r="BP492" s="2">
        <v>6184475</v>
      </c>
      <c r="BQ492" s="2">
        <v>2997907</v>
      </c>
      <c r="BR492" s="2">
        <v>4208400</v>
      </c>
      <c r="BS492" s="2">
        <v>18783631</v>
      </c>
      <c r="BT492" s="2">
        <v>26896700</v>
      </c>
      <c r="BU492" s="3">
        <v>44411</v>
      </c>
      <c r="BV492" s="3">
        <v>44411</v>
      </c>
      <c r="BW492" s="3">
        <v>44412</v>
      </c>
      <c r="BX492">
        <v>6203</v>
      </c>
      <c r="BY492">
        <v>6207</v>
      </c>
      <c r="BZ492" t="s">
        <v>290</v>
      </c>
      <c r="CA492">
        <v>0</v>
      </c>
      <c r="CB492" s="2">
        <v>0</v>
      </c>
      <c r="CC492" s="2">
        <v>0</v>
      </c>
    </row>
    <row r="493" spans="1:81" x14ac:dyDescent="0.25">
      <c r="A493" t="s">
        <v>371</v>
      </c>
      <c r="B493" t="s">
        <v>372</v>
      </c>
      <c r="C493" t="s">
        <v>81</v>
      </c>
      <c r="D493" t="s">
        <v>373</v>
      </c>
      <c r="E493" t="s">
        <v>93</v>
      </c>
      <c r="F493" t="s">
        <v>84</v>
      </c>
      <c r="G493" t="s">
        <v>85</v>
      </c>
      <c r="H493" t="s">
        <v>94</v>
      </c>
      <c r="I493" t="s">
        <v>374</v>
      </c>
      <c r="J493" t="s">
        <v>107</v>
      </c>
      <c r="K493" t="s">
        <v>290</v>
      </c>
      <c r="L493" t="s">
        <v>99</v>
      </c>
      <c r="M493">
        <f t="shared" si="23"/>
        <v>11161</v>
      </c>
      <c r="N493" t="str">
        <f>VLOOKUP(M493,[1]data1!$G$2:$H$10,2,FALSE)</f>
        <v>M6A</v>
      </c>
      <c r="O493" t="s">
        <v>578</v>
      </c>
      <c r="P493" t="str">
        <f t="shared" si="21"/>
        <v>S083M6A</v>
      </c>
      <c r="Q493">
        <v>13400000</v>
      </c>
      <c r="R493">
        <v>0</v>
      </c>
      <c r="S493">
        <f t="shared" si="22"/>
        <v>13400000</v>
      </c>
      <c r="T493" t="s">
        <v>375</v>
      </c>
      <c r="U493">
        <v>11161</v>
      </c>
      <c r="V493" s="2">
        <v>14770000</v>
      </c>
      <c r="W493" s="2">
        <v>21100000</v>
      </c>
      <c r="X493" s="2">
        <v>3100</v>
      </c>
      <c r="Y493" s="2">
        <v>105525732</v>
      </c>
      <c r="Z493" s="2">
        <v>187505400</v>
      </c>
      <c r="AA493" s="2">
        <v>33</v>
      </c>
      <c r="AB493" s="2">
        <v>1473171</v>
      </c>
      <c r="AC493" s="2">
        <v>2258900</v>
      </c>
      <c r="AD493">
        <v>0</v>
      </c>
      <c r="AE493">
        <v>0</v>
      </c>
      <c r="AF493">
        <v>0</v>
      </c>
      <c r="AG493">
        <v>0</v>
      </c>
      <c r="AH493" s="2">
        <v>0</v>
      </c>
      <c r="AI493" s="2">
        <v>0</v>
      </c>
      <c r="AJ493" s="2">
        <v>0</v>
      </c>
      <c r="AK493">
        <v>0</v>
      </c>
      <c r="AL493" s="2">
        <v>0</v>
      </c>
      <c r="AM493" s="2">
        <v>0</v>
      </c>
      <c r="AN493">
        <v>0</v>
      </c>
      <c r="AO493" s="2">
        <v>0</v>
      </c>
      <c r="AP493" s="2">
        <v>0</v>
      </c>
      <c r="AQ493">
        <v>0</v>
      </c>
      <c r="AR493">
        <v>0</v>
      </c>
      <c r="AS493" s="2">
        <v>638410</v>
      </c>
      <c r="AT493" s="2">
        <v>257007</v>
      </c>
      <c r="AU493" s="2">
        <v>3092</v>
      </c>
      <c r="AV493" s="2">
        <v>105105614</v>
      </c>
      <c r="AW493" s="2">
        <v>186730900</v>
      </c>
      <c r="AX493">
        <v>0</v>
      </c>
      <c r="AY493" s="2">
        <v>0</v>
      </c>
      <c r="AZ493" s="2">
        <v>0</v>
      </c>
      <c r="BA493" s="2">
        <v>0</v>
      </c>
      <c r="BB493" s="2">
        <v>0</v>
      </c>
      <c r="BC493" s="2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 s="2">
        <v>0</v>
      </c>
      <c r="BL493" s="2">
        <v>0</v>
      </c>
      <c r="BM493" s="2">
        <v>75590838</v>
      </c>
      <c r="BN493" s="2">
        <v>134883500</v>
      </c>
      <c r="BO493" s="2">
        <v>5793264</v>
      </c>
      <c r="BP493" s="2">
        <v>10594400</v>
      </c>
      <c r="BQ493" s="2">
        <v>627823</v>
      </c>
      <c r="BR493" s="2">
        <v>1159200</v>
      </c>
      <c r="BS493" s="2">
        <v>23093689</v>
      </c>
      <c r="BT493" s="2">
        <v>40093800</v>
      </c>
      <c r="BU493" s="3">
        <v>44411</v>
      </c>
      <c r="BV493" s="3">
        <v>44407</v>
      </c>
      <c r="BW493" s="3">
        <v>44412</v>
      </c>
      <c r="BX493">
        <v>3092</v>
      </c>
      <c r="BY493">
        <v>3092</v>
      </c>
      <c r="BZ493" t="s">
        <v>290</v>
      </c>
      <c r="CA493">
        <v>0</v>
      </c>
      <c r="CB493" s="2">
        <v>0</v>
      </c>
      <c r="CC493" s="2">
        <v>0</v>
      </c>
    </row>
    <row r="494" spans="1:81" x14ac:dyDescent="0.25">
      <c r="A494" t="s">
        <v>371</v>
      </c>
      <c r="B494" t="s">
        <v>372</v>
      </c>
      <c r="C494" t="s">
        <v>81</v>
      </c>
      <c r="D494" t="s">
        <v>373</v>
      </c>
      <c r="E494" t="s">
        <v>93</v>
      </c>
      <c r="F494" t="s">
        <v>84</v>
      </c>
      <c r="G494" t="s">
        <v>85</v>
      </c>
      <c r="H494" t="s">
        <v>94</v>
      </c>
      <c r="I494" t="s">
        <v>374</v>
      </c>
      <c r="J494" t="s">
        <v>107</v>
      </c>
      <c r="K494" t="s">
        <v>290</v>
      </c>
      <c r="L494" t="s">
        <v>99</v>
      </c>
      <c r="M494">
        <f t="shared" si="23"/>
        <v>11162</v>
      </c>
      <c r="N494" t="str">
        <f>VLOOKUP(M494,[1]data1!$G$2:$H$10,2,FALSE)</f>
        <v>M6B</v>
      </c>
      <c r="O494" t="s">
        <v>578</v>
      </c>
      <c r="P494" t="str">
        <f t="shared" si="21"/>
        <v>S083M6B</v>
      </c>
      <c r="Q494">
        <v>2900000</v>
      </c>
      <c r="R494">
        <v>100000</v>
      </c>
      <c r="S494">
        <f t="shared" si="22"/>
        <v>3000000</v>
      </c>
      <c r="T494" t="s">
        <v>375</v>
      </c>
      <c r="U494">
        <v>11162</v>
      </c>
      <c r="V494" s="2">
        <v>3220000</v>
      </c>
      <c r="W494" s="2">
        <v>4600000</v>
      </c>
      <c r="X494" s="2">
        <v>3941</v>
      </c>
      <c r="Y494" s="2">
        <v>54482235</v>
      </c>
      <c r="Z494" s="2">
        <v>72888600</v>
      </c>
      <c r="AA494">
        <v>25</v>
      </c>
      <c r="AB494" s="2">
        <v>345636</v>
      </c>
      <c r="AC494" s="2">
        <v>401200</v>
      </c>
      <c r="AD494">
        <v>0</v>
      </c>
      <c r="AE494">
        <v>0</v>
      </c>
      <c r="AF494">
        <v>0</v>
      </c>
      <c r="AG494">
        <v>0</v>
      </c>
      <c r="AH494" s="2">
        <v>0</v>
      </c>
      <c r="AI494" s="2">
        <v>0</v>
      </c>
      <c r="AJ494" s="2">
        <v>0</v>
      </c>
      <c r="AK494">
        <v>0</v>
      </c>
      <c r="AL494" s="2">
        <v>0</v>
      </c>
      <c r="AM494" s="2">
        <v>0</v>
      </c>
      <c r="AN494">
        <v>0</v>
      </c>
      <c r="AO494" s="2">
        <v>0</v>
      </c>
      <c r="AP494" s="2">
        <v>0</v>
      </c>
      <c r="AQ494">
        <v>0</v>
      </c>
      <c r="AR494">
        <v>0</v>
      </c>
      <c r="AS494" s="2">
        <v>21000</v>
      </c>
      <c r="AT494" s="2">
        <v>68911</v>
      </c>
      <c r="AU494" s="2">
        <v>3930</v>
      </c>
      <c r="AV494" s="2">
        <v>54333399</v>
      </c>
      <c r="AW494" s="2">
        <v>72680100</v>
      </c>
      <c r="AX494">
        <v>0</v>
      </c>
      <c r="AY494" s="2">
        <v>0</v>
      </c>
      <c r="AZ494" s="2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s="2">
        <v>7855237</v>
      </c>
      <c r="BN494" s="2">
        <v>11840200</v>
      </c>
      <c r="BO494" s="2">
        <v>8707535</v>
      </c>
      <c r="BP494" s="2">
        <v>14724500</v>
      </c>
      <c r="BQ494" s="2">
        <v>2132543</v>
      </c>
      <c r="BR494" s="2">
        <v>3812400</v>
      </c>
      <c r="BS494" s="2">
        <v>35638084</v>
      </c>
      <c r="BT494" s="2">
        <v>42303000</v>
      </c>
      <c r="BU494" s="3">
        <v>44411</v>
      </c>
      <c r="BV494" s="3">
        <v>44376</v>
      </c>
      <c r="BW494" s="3">
        <v>44412</v>
      </c>
      <c r="BX494">
        <v>3930</v>
      </c>
      <c r="BY494">
        <v>3930</v>
      </c>
      <c r="BZ494" t="s">
        <v>290</v>
      </c>
      <c r="CA494">
        <v>0</v>
      </c>
      <c r="CB494">
        <v>0</v>
      </c>
      <c r="CC494">
        <v>0</v>
      </c>
    </row>
    <row r="495" spans="1:81" x14ac:dyDescent="0.25">
      <c r="A495" t="s">
        <v>371</v>
      </c>
      <c r="B495" t="s">
        <v>372</v>
      </c>
      <c r="C495" t="s">
        <v>81</v>
      </c>
      <c r="D495" t="s">
        <v>373</v>
      </c>
      <c r="E495" t="s">
        <v>93</v>
      </c>
      <c r="F495" t="s">
        <v>84</v>
      </c>
      <c r="G495" t="s">
        <v>85</v>
      </c>
      <c r="H495" t="s">
        <v>94</v>
      </c>
      <c r="I495" t="s">
        <v>374</v>
      </c>
      <c r="J495" t="s">
        <v>107</v>
      </c>
      <c r="K495" t="s">
        <v>290</v>
      </c>
      <c r="L495" t="s">
        <v>99</v>
      </c>
      <c r="M495">
        <f t="shared" si="23"/>
        <v>11171</v>
      </c>
      <c r="N495" t="str">
        <f>VLOOKUP(M495,[1]data1!$G$2:$H$10,2,FALSE)</f>
        <v>M7A</v>
      </c>
      <c r="O495" t="s">
        <v>578</v>
      </c>
      <c r="P495" t="str">
        <f t="shared" si="21"/>
        <v>S083M7A</v>
      </c>
      <c r="Q495">
        <v>20900000</v>
      </c>
      <c r="R495">
        <v>3500000</v>
      </c>
      <c r="S495">
        <f t="shared" si="22"/>
        <v>24400000</v>
      </c>
      <c r="T495" t="s">
        <v>375</v>
      </c>
      <c r="U495">
        <v>11171</v>
      </c>
      <c r="V495" s="2">
        <v>23025000</v>
      </c>
      <c r="W495" s="2">
        <v>30700000</v>
      </c>
      <c r="X495" s="2">
        <v>4429</v>
      </c>
      <c r="Y495" s="2">
        <v>132216631</v>
      </c>
      <c r="Z495" s="2">
        <v>231562300</v>
      </c>
      <c r="AA495" s="2">
        <v>129</v>
      </c>
      <c r="AB495" s="2">
        <v>5261473</v>
      </c>
      <c r="AC495" s="2">
        <v>7738400</v>
      </c>
      <c r="AD495">
        <v>0</v>
      </c>
      <c r="AE495">
        <v>0</v>
      </c>
      <c r="AF495">
        <v>0</v>
      </c>
      <c r="AG495">
        <v>0</v>
      </c>
      <c r="AH495" s="2">
        <v>0</v>
      </c>
      <c r="AI495" s="2">
        <v>0</v>
      </c>
      <c r="AJ495" s="2">
        <v>0</v>
      </c>
      <c r="AK495">
        <v>0</v>
      </c>
      <c r="AL495" s="2">
        <v>0</v>
      </c>
      <c r="AM495" s="2">
        <v>0</v>
      </c>
      <c r="AN495">
        <v>0</v>
      </c>
      <c r="AO495" s="2">
        <v>0</v>
      </c>
      <c r="AP495" s="2">
        <v>0</v>
      </c>
      <c r="AQ495">
        <v>0</v>
      </c>
      <c r="AR495">
        <v>0</v>
      </c>
      <c r="AS495" s="2">
        <v>1950780</v>
      </c>
      <c r="AT495" s="2">
        <v>888938</v>
      </c>
      <c r="AU495" s="2">
        <v>4337</v>
      </c>
      <c r="AV495" s="2">
        <v>129206288</v>
      </c>
      <c r="AW495" s="2">
        <v>226042300</v>
      </c>
      <c r="AX495">
        <v>0</v>
      </c>
      <c r="AY495" s="2">
        <v>0</v>
      </c>
      <c r="AZ495" s="2">
        <v>0</v>
      </c>
      <c r="BA495">
        <v>0</v>
      </c>
      <c r="BB495" s="2">
        <v>0</v>
      </c>
      <c r="BC495" s="2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s="2">
        <v>79657553</v>
      </c>
      <c r="BN495" s="2">
        <v>141979200</v>
      </c>
      <c r="BO495" s="2">
        <v>16858798</v>
      </c>
      <c r="BP495" s="2">
        <v>28403000</v>
      </c>
      <c r="BQ495" s="2">
        <v>2536706</v>
      </c>
      <c r="BR495" s="2">
        <v>4280000</v>
      </c>
      <c r="BS495" s="2">
        <v>30153231</v>
      </c>
      <c r="BT495" s="2">
        <v>51380100</v>
      </c>
      <c r="BU495" s="3">
        <v>44411</v>
      </c>
      <c r="BV495" s="3">
        <v>44407</v>
      </c>
      <c r="BW495" s="3">
        <v>44412</v>
      </c>
      <c r="BX495">
        <v>4337</v>
      </c>
      <c r="BY495">
        <v>4337</v>
      </c>
      <c r="BZ495" t="s">
        <v>290</v>
      </c>
      <c r="CA495">
        <v>0</v>
      </c>
      <c r="CB495" s="2">
        <v>0</v>
      </c>
      <c r="CC495" s="2">
        <v>0</v>
      </c>
    </row>
    <row r="496" spans="1:81" x14ac:dyDescent="0.25">
      <c r="A496" t="s">
        <v>371</v>
      </c>
      <c r="B496" t="s">
        <v>372</v>
      </c>
      <c r="C496" t="s">
        <v>81</v>
      </c>
      <c r="D496" t="s">
        <v>373</v>
      </c>
      <c r="E496" t="s">
        <v>93</v>
      </c>
      <c r="F496" t="s">
        <v>84</v>
      </c>
      <c r="G496" t="s">
        <v>85</v>
      </c>
      <c r="H496" t="s">
        <v>94</v>
      </c>
      <c r="I496" t="s">
        <v>374</v>
      </c>
      <c r="J496" t="s">
        <v>107</v>
      </c>
      <c r="K496" t="s">
        <v>290</v>
      </c>
      <c r="L496" t="s">
        <v>99</v>
      </c>
      <c r="M496">
        <f t="shared" si="23"/>
        <v>11172</v>
      </c>
      <c r="N496" t="str">
        <f>VLOOKUP(M496,[1]data1!$G$2:$H$10,2,FALSE)</f>
        <v>M7B</v>
      </c>
      <c r="O496" t="s">
        <v>578</v>
      </c>
      <c r="P496" t="str">
        <f t="shared" si="21"/>
        <v>S083M7B</v>
      </c>
      <c r="Q496">
        <v>26200000</v>
      </c>
      <c r="R496">
        <v>0</v>
      </c>
      <c r="S496">
        <f t="shared" si="22"/>
        <v>26200000</v>
      </c>
      <c r="T496" t="s">
        <v>375</v>
      </c>
      <c r="U496">
        <v>11172</v>
      </c>
      <c r="V496" s="2">
        <v>28798000</v>
      </c>
      <c r="W496" s="2">
        <v>37400000</v>
      </c>
      <c r="X496" s="2">
        <v>5858</v>
      </c>
      <c r="Y496" s="2">
        <v>120577182</v>
      </c>
      <c r="Z496" s="2">
        <v>207119000</v>
      </c>
      <c r="AA496" s="2">
        <v>56</v>
      </c>
      <c r="AB496" s="2">
        <v>1131140</v>
      </c>
      <c r="AC496" s="2">
        <v>1416300</v>
      </c>
      <c r="AD496">
        <v>0</v>
      </c>
      <c r="AE496">
        <v>0</v>
      </c>
      <c r="AF496">
        <v>0</v>
      </c>
      <c r="AG496">
        <v>0</v>
      </c>
      <c r="AH496" s="2">
        <v>0</v>
      </c>
      <c r="AI496" s="2">
        <v>0</v>
      </c>
      <c r="AJ496" s="2">
        <v>0</v>
      </c>
      <c r="AK496">
        <v>0</v>
      </c>
      <c r="AL496" s="2">
        <v>0</v>
      </c>
      <c r="AM496" s="2">
        <v>0</v>
      </c>
      <c r="AN496">
        <v>0</v>
      </c>
      <c r="AO496" s="2">
        <v>0</v>
      </c>
      <c r="AP496" s="2">
        <v>0</v>
      </c>
      <c r="AQ496">
        <v>0</v>
      </c>
      <c r="AR496">
        <v>0</v>
      </c>
      <c r="AS496" s="2">
        <v>180050</v>
      </c>
      <c r="AT496" s="2">
        <v>331598</v>
      </c>
      <c r="AU496" s="2">
        <v>5836</v>
      </c>
      <c r="AV496" s="2">
        <v>120200065</v>
      </c>
      <c r="AW496" s="2">
        <v>206429100</v>
      </c>
      <c r="AX496" s="2">
        <v>0</v>
      </c>
      <c r="AY496" s="2">
        <v>0</v>
      </c>
      <c r="AZ496" s="2">
        <v>0</v>
      </c>
      <c r="BA496">
        <v>28</v>
      </c>
      <c r="BB496" s="2">
        <v>996205</v>
      </c>
      <c r="BC496" s="2">
        <v>1920000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 s="2">
        <v>0</v>
      </c>
      <c r="BL496" s="2">
        <v>0</v>
      </c>
      <c r="BM496" s="2">
        <v>59772803</v>
      </c>
      <c r="BN496" s="2">
        <v>107019600</v>
      </c>
      <c r="BO496" s="2">
        <v>24160534</v>
      </c>
      <c r="BP496" s="2">
        <v>41768400</v>
      </c>
      <c r="BQ496" s="2">
        <v>12979375</v>
      </c>
      <c r="BR496" s="2">
        <v>24373000</v>
      </c>
      <c r="BS496" s="2">
        <v>23287353</v>
      </c>
      <c r="BT496" s="2">
        <v>33268100</v>
      </c>
      <c r="BU496" s="3">
        <v>44411</v>
      </c>
      <c r="BV496" s="3">
        <v>44407</v>
      </c>
      <c r="BW496" s="3">
        <v>44412</v>
      </c>
      <c r="BX496">
        <v>5836</v>
      </c>
      <c r="BY496">
        <v>5836</v>
      </c>
      <c r="BZ496" t="s">
        <v>290</v>
      </c>
      <c r="CA496">
        <v>0</v>
      </c>
      <c r="CB496">
        <v>0</v>
      </c>
      <c r="CC496">
        <v>0</v>
      </c>
    </row>
    <row r="497" spans="1:81" x14ac:dyDescent="0.25">
      <c r="A497" t="s">
        <v>371</v>
      </c>
      <c r="B497" t="s">
        <v>372</v>
      </c>
      <c r="C497" t="s">
        <v>81</v>
      </c>
      <c r="D497" t="s">
        <v>373</v>
      </c>
      <c r="E497" t="s">
        <v>93</v>
      </c>
      <c r="F497" t="s">
        <v>84</v>
      </c>
      <c r="G497" t="s">
        <v>85</v>
      </c>
      <c r="H497" t="s">
        <v>94</v>
      </c>
      <c r="I497" t="s">
        <v>374</v>
      </c>
      <c r="J497" t="s">
        <v>107</v>
      </c>
      <c r="K497" t="s">
        <v>290</v>
      </c>
      <c r="L497" t="s">
        <v>99</v>
      </c>
      <c r="M497">
        <f t="shared" si="23"/>
        <v>11173</v>
      </c>
      <c r="N497" t="str">
        <f>VLOOKUP(M497,[1]data1!$G$2:$H$10,2,FALSE)</f>
        <v>M7C</v>
      </c>
      <c r="O497" t="s">
        <v>578</v>
      </c>
      <c r="P497" t="str">
        <f t="shared" si="21"/>
        <v>S083M7C</v>
      </c>
      <c r="Q497">
        <v>18400000</v>
      </c>
      <c r="R497">
        <v>0</v>
      </c>
      <c r="S497">
        <f t="shared" si="22"/>
        <v>18400000</v>
      </c>
      <c r="T497" t="s">
        <v>375</v>
      </c>
      <c r="U497">
        <v>11173</v>
      </c>
      <c r="V497" s="2">
        <v>20230000</v>
      </c>
      <c r="W497" s="2">
        <v>23800000</v>
      </c>
      <c r="X497" s="2">
        <v>2716</v>
      </c>
      <c r="Y497" s="2">
        <v>144362535</v>
      </c>
      <c r="Z497" s="2">
        <v>210176300</v>
      </c>
      <c r="AA497" s="2">
        <v>44</v>
      </c>
      <c r="AB497" s="2">
        <v>2741544</v>
      </c>
      <c r="AC497" s="2">
        <v>3284400</v>
      </c>
      <c r="AD497">
        <v>0</v>
      </c>
      <c r="AE497">
        <v>0</v>
      </c>
      <c r="AF497">
        <v>0</v>
      </c>
      <c r="AG497">
        <v>0</v>
      </c>
      <c r="AH497" s="2">
        <v>0</v>
      </c>
      <c r="AI497" s="2">
        <v>0</v>
      </c>
      <c r="AJ497" s="2">
        <v>0</v>
      </c>
      <c r="AK497">
        <v>0</v>
      </c>
      <c r="AL497" s="2">
        <v>0</v>
      </c>
      <c r="AM497" s="2">
        <v>0</v>
      </c>
      <c r="AN497">
        <v>0</v>
      </c>
      <c r="AO497" s="2">
        <v>0</v>
      </c>
      <c r="AP497" s="2">
        <v>0</v>
      </c>
      <c r="AQ497">
        <v>0</v>
      </c>
      <c r="AR497">
        <v>0</v>
      </c>
      <c r="AS497" s="2">
        <v>266700</v>
      </c>
      <c r="AT497" s="2">
        <v>562741</v>
      </c>
      <c r="AU497" s="2">
        <v>2698</v>
      </c>
      <c r="AV497" s="2">
        <v>142649744</v>
      </c>
      <c r="AW497" s="2">
        <v>207665800</v>
      </c>
      <c r="AX497">
        <v>0</v>
      </c>
      <c r="AY497" s="2">
        <v>0</v>
      </c>
      <c r="AZ497" s="2">
        <v>0</v>
      </c>
      <c r="BA497">
        <v>57</v>
      </c>
      <c r="BB497" s="2">
        <v>6854878</v>
      </c>
      <c r="BC497" s="2">
        <v>9078000</v>
      </c>
      <c r="BD497">
        <v>0</v>
      </c>
      <c r="BE497" s="2">
        <v>0</v>
      </c>
      <c r="BF497" s="2">
        <v>0</v>
      </c>
      <c r="BG497">
        <v>0</v>
      </c>
      <c r="BH497">
        <v>0</v>
      </c>
      <c r="BI497">
        <v>0</v>
      </c>
      <c r="BJ497">
        <v>0</v>
      </c>
      <c r="BK497" s="2">
        <v>0</v>
      </c>
      <c r="BL497" s="2">
        <v>0</v>
      </c>
      <c r="BM497" s="2">
        <v>71685022</v>
      </c>
      <c r="BN497" s="2">
        <v>104276350</v>
      </c>
      <c r="BO497" s="2">
        <v>23551963</v>
      </c>
      <c r="BP497" s="2">
        <v>34193900</v>
      </c>
      <c r="BQ497" s="2">
        <v>1312422</v>
      </c>
      <c r="BR497" s="2">
        <v>2064000</v>
      </c>
      <c r="BS497" s="2">
        <v>46100337</v>
      </c>
      <c r="BT497" s="2">
        <v>67131550</v>
      </c>
      <c r="BU497" s="3">
        <v>44411</v>
      </c>
      <c r="BV497" s="3">
        <v>44407</v>
      </c>
      <c r="BW497" s="3">
        <v>44412</v>
      </c>
      <c r="BX497">
        <v>2698</v>
      </c>
      <c r="BY497">
        <v>2698</v>
      </c>
      <c r="BZ497" t="s">
        <v>290</v>
      </c>
      <c r="CA497">
        <v>0</v>
      </c>
      <c r="CB497">
        <v>0</v>
      </c>
      <c r="CC497">
        <v>0</v>
      </c>
    </row>
    <row r="498" spans="1:81" x14ac:dyDescent="0.25">
      <c r="A498" t="s">
        <v>371</v>
      </c>
      <c r="B498" t="s">
        <v>372</v>
      </c>
      <c r="C498" t="s">
        <v>81</v>
      </c>
      <c r="D498" t="s">
        <v>373</v>
      </c>
      <c r="E498" t="s">
        <v>93</v>
      </c>
      <c r="F498" t="s">
        <v>84</v>
      </c>
      <c r="G498" t="s">
        <v>85</v>
      </c>
      <c r="H498" t="s">
        <v>94</v>
      </c>
      <c r="I498" t="s">
        <v>374</v>
      </c>
      <c r="J498" t="s">
        <v>107</v>
      </c>
      <c r="K498" t="s">
        <v>290</v>
      </c>
      <c r="L498" t="s">
        <v>99</v>
      </c>
      <c r="M498">
        <f t="shared" si="23"/>
        <v>11281</v>
      </c>
      <c r="N498" t="str">
        <f>VLOOKUP(M498,[1]data1!$G$2:$H$10,2,FALSE)</f>
        <v>M8A</v>
      </c>
      <c r="O498" t="s">
        <v>579</v>
      </c>
      <c r="P498" t="str">
        <f t="shared" si="21"/>
        <v>S083M8A</v>
      </c>
      <c r="Q498">
        <v>30400000</v>
      </c>
      <c r="R498">
        <v>0</v>
      </c>
      <c r="S498">
        <f t="shared" si="22"/>
        <v>30400000</v>
      </c>
      <c r="T498" t="s">
        <v>375</v>
      </c>
      <c r="U498">
        <v>11281</v>
      </c>
      <c r="V498" s="2">
        <v>33480000</v>
      </c>
      <c r="W498" s="2">
        <v>37200000</v>
      </c>
      <c r="X498" s="2">
        <v>45004</v>
      </c>
      <c r="Y498" s="2">
        <v>425271101</v>
      </c>
      <c r="Z498" s="2">
        <v>570698609</v>
      </c>
      <c r="AA498" s="2">
        <v>880</v>
      </c>
      <c r="AB498" s="2">
        <v>8662989</v>
      </c>
      <c r="AC498" s="2">
        <v>9983300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>
        <v>0</v>
      </c>
      <c r="AL498">
        <v>0</v>
      </c>
      <c r="AM498">
        <v>0</v>
      </c>
      <c r="AN498">
        <v>0</v>
      </c>
      <c r="AO498" s="2">
        <v>0</v>
      </c>
      <c r="AP498" s="2">
        <v>0</v>
      </c>
      <c r="AQ498">
        <v>0</v>
      </c>
      <c r="AR498">
        <v>0</v>
      </c>
      <c r="AS498" s="2">
        <v>451067</v>
      </c>
      <c r="AT498" s="2">
        <v>-1124429</v>
      </c>
      <c r="AU498" s="2">
        <v>44545</v>
      </c>
      <c r="AV498" s="2">
        <v>420872571</v>
      </c>
      <c r="AW498" s="2">
        <v>566193709</v>
      </c>
      <c r="AX498" s="2">
        <v>0</v>
      </c>
      <c r="AY498" s="2">
        <v>0</v>
      </c>
      <c r="AZ498" s="2">
        <v>0</v>
      </c>
      <c r="BA498" s="2">
        <v>0</v>
      </c>
      <c r="BB498" s="2">
        <v>0</v>
      </c>
      <c r="BC498" s="2">
        <v>0</v>
      </c>
      <c r="BD498" s="2">
        <v>0</v>
      </c>
      <c r="BE498" s="2">
        <v>0</v>
      </c>
      <c r="BF498" s="2">
        <v>0</v>
      </c>
      <c r="BG498">
        <v>0</v>
      </c>
      <c r="BH498" s="2">
        <v>0</v>
      </c>
      <c r="BI498" s="2">
        <v>0</v>
      </c>
      <c r="BJ498">
        <v>0</v>
      </c>
      <c r="BK498" s="2">
        <v>0</v>
      </c>
      <c r="BL498" s="2">
        <v>0</v>
      </c>
      <c r="BM498" s="2">
        <v>141634321</v>
      </c>
      <c r="BN498" s="2">
        <v>189567350</v>
      </c>
      <c r="BO498" s="2">
        <v>62388196</v>
      </c>
      <c r="BP498" s="2">
        <v>80743700</v>
      </c>
      <c r="BQ498" s="2">
        <v>85473437</v>
      </c>
      <c r="BR498" s="2">
        <v>115088150</v>
      </c>
      <c r="BS498" s="2">
        <v>131186724</v>
      </c>
      <c r="BT498" s="2">
        <v>180552709</v>
      </c>
      <c r="BU498" s="3">
        <v>44411</v>
      </c>
      <c r="BV498" s="3">
        <v>44390</v>
      </c>
      <c r="BW498" s="3">
        <v>44412</v>
      </c>
      <c r="BX498">
        <v>44545</v>
      </c>
      <c r="BY498">
        <v>44545</v>
      </c>
      <c r="BZ498" t="s">
        <v>290</v>
      </c>
      <c r="CA498" s="2">
        <v>0</v>
      </c>
      <c r="CB498" s="2">
        <v>0</v>
      </c>
      <c r="CC498" s="2">
        <v>0</v>
      </c>
    </row>
    <row r="499" spans="1:81" x14ac:dyDescent="0.25">
      <c r="A499" t="s">
        <v>371</v>
      </c>
      <c r="B499" t="s">
        <v>372</v>
      </c>
      <c r="C499" t="s">
        <v>81</v>
      </c>
      <c r="D499" t="s">
        <v>373</v>
      </c>
      <c r="E499" t="s">
        <v>93</v>
      </c>
      <c r="F499" t="s">
        <v>84</v>
      </c>
      <c r="G499" t="s">
        <v>85</v>
      </c>
      <c r="H499" t="s">
        <v>94</v>
      </c>
      <c r="I499" t="s">
        <v>374</v>
      </c>
      <c r="J499" t="s">
        <v>107</v>
      </c>
      <c r="K499" t="s">
        <v>290</v>
      </c>
      <c r="L499" t="s">
        <v>99</v>
      </c>
      <c r="M499">
        <f t="shared" si="23"/>
        <v>11282</v>
      </c>
      <c r="N499" t="str">
        <f>VLOOKUP(M499,[1]data1!$G$2:$H$10,2,FALSE)</f>
        <v>M8B</v>
      </c>
      <c r="O499" t="s">
        <v>579</v>
      </c>
      <c r="P499" t="str">
        <f t="shared" si="21"/>
        <v>S083M8B</v>
      </c>
      <c r="Q499">
        <v>90200000</v>
      </c>
      <c r="R499">
        <v>0</v>
      </c>
      <c r="S499">
        <f t="shared" si="22"/>
        <v>90200000</v>
      </c>
      <c r="T499" t="s">
        <v>375</v>
      </c>
      <c r="U499">
        <v>11282</v>
      </c>
      <c r="V499" s="2">
        <v>99180000</v>
      </c>
      <c r="W499" s="2">
        <v>110200000</v>
      </c>
      <c r="X499" s="2">
        <v>50168</v>
      </c>
      <c r="Y499" s="2">
        <v>407588216</v>
      </c>
      <c r="Z499" s="2">
        <v>530963800</v>
      </c>
      <c r="AA499" s="2">
        <v>1568</v>
      </c>
      <c r="AB499" s="2">
        <v>9584961</v>
      </c>
      <c r="AC499" s="2">
        <v>11008525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>
        <v>0</v>
      </c>
      <c r="AL499" s="2">
        <v>0</v>
      </c>
      <c r="AM499" s="2">
        <v>0</v>
      </c>
      <c r="AN499">
        <v>0</v>
      </c>
      <c r="AO499" s="2">
        <v>0</v>
      </c>
      <c r="AP499" s="2">
        <v>0</v>
      </c>
      <c r="AQ499">
        <v>0</v>
      </c>
      <c r="AR499">
        <v>0</v>
      </c>
      <c r="AS499" s="2">
        <v>510465</v>
      </c>
      <c r="AT499" s="2">
        <v>586133</v>
      </c>
      <c r="AU499" s="2">
        <v>49152</v>
      </c>
      <c r="AV499" s="2">
        <v>402920924</v>
      </c>
      <c r="AW499" s="2">
        <v>525229850</v>
      </c>
      <c r="AX499" s="2">
        <v>0</v>
      </c>
      <c r="AY499" s="2">
        <v>0</v>
      </c>
      <c r="AZ499" s="2">
        <v>0</v>
      </c>
      <c r="BA499" s="2">
        <v>40</v>
      </c>
      <c r="BB499" s="2">
        <v>225293</v>
      </c>
      <c r="BC499" s="2">
        <v>316000</v>
      </c>
      <c r="BD499" s="2">
        <v>48</v>
      </c>
      <c r="BE499" s="2">
        <v>153950</v>
      </c>
      <c r="BF499" s="2">
        <v>216000</v>
      </c>
      <c r="BG499">
        <v>0</v>
      </c>
      <c r="BH499" s="2">
        <v>0</v>
      </c>
      <c r="BI499" s="2">
        <v>0</v>
      </c>
      <c r="BJ499">
        <v>0</v>
      </c>
      <c r="BK499" s="2">
        <v>0</v>
      </c>
      <c r="BL499" s="2">
        <v>0</v>
      </c>
      <c r="BM499" s="2">
        <v>304210489</v>
      </c>
      <c r="BN499" s="2">
        <v>389822550</v>
      </c>
      <c r="BO499" s="2">
        <v>52585950</v>
      </c>
      <c r="BP499" s="2">
        <v>73215800</v>
      </c>
      <c r="BQ499" s="2">
        <v>10232175</v>
      </c>
      <c r="BR499" s="2">
        <v>14566200</v>
      </c>
      <c r="BS499" s="2">
        <v>35998955</v>
      </c>
      <c r="BT499" s="2">
        <v>49438800</v>
      </c>
      <c r="BU499" s="3">
        <v>44411</v>
      </c>
      <c r="BV499" s="3">
        <v>44407</v>
      </c>
      <c r="BW499" s="3">
        <v>44412</v>
      </c>
      <c r="BX499">
        <v>49152</v>
      </c>
      <c r="BY499">
        <v>49152</v>
      </c>
      <c r="BZ499" t="s">
        <v>290</v>
      </c>
      <c r="CA499" s="2">
        <v>0</v>
      </c>
      <c r="CB499" s="2">
        <v>0</v>
      </c>
      <c r="CC499" s="2">
        <v>0</v>
      </c>
    </row>
    <row r="500" spans="1:81" x14ac:dyDescent="0.25">
      <c r="A500" t="s">
        <v>371</v>
      </c>
      <c r="B500" t="s">
        <v>372</v>
      </c>
      <c r="C500" t="s">
        <v>81</v>
      </c>
      <c r="D500" t="s">
        <v>373</v>
      </c>
      <c r="E500" t="s">
        <v>93</v>
      </c>
      <c r="F500" t="s">
        <v>84</v>
      </c>
      <c r="G500" t="s">
        <v>85</v>
      </c>
      <c r="H500" t="s">
        <v>94</v>
      </c>
      <c r="I500" t="s">
        <v>374</v>
      </c>
      <c r="J500" t="s">
        <v>107</v>
      </c>
      <c r="K500" t="s">
        <v>290</v>
      </c>
      <c r="L500" t="s">
        <v>99</v>
      </c>
      <c r="M500">
        <f t="shared" si="23"/>
        <v>11283</v>
      </c>
      <c r="N500" t="str">
        <f>VLOOKUP(M500,[1]data1!$G$2:$H$10,2,FALSE)</f>
        <v>M8C</v>
      </c>
      <c r="O500" t="s">
        <v>579</v>
      </c>
      <c r="P500" t="str">
        <f t="shared" si="21"/>
        <v>S083M8C</v>
      </c>
      <c r="Q500">
        <v>18900000</v>
      </c>
      <c r="R500">
        <v>0</v>
      </c>
      <c r="S500">
        <f t="shared" si="22"/>
        <v>18900000</v>
      </c>
      <c r="T500" t="s">
        <v>375</v>
      </c>
      <c r="U500">
        <v>11283</v>
      </c>
      <c r="V500" s="2">
        <v>20832000</v>
      </c>
      <c r="W500" s="2">
        <v>22400000</v>
      </c>
      <c r="X500" s="2">
        <v>13863</v>
      </c>
      <c r="Y500" s="2">
        <v>102662354</v>
      </c>
      <c r="Z500" s="2">
        <v>127866400</v>
      </c>
      <c r="AA500" s="2">
        <v>966</v>
      </c>
      <c r="AB500" s="2">
        <v>9122960</v>
      </c>
      <c r="AC500" s="2">
        <v>10092900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0</v>
      </c>
      <c r="AJ500" s="2">
        <v>0</v>
      </c>
      <c r="AK500">
        <v>0</v>
      </c>
      <c r="AL500" s="2">
        <v>0</v>
      </c>
      <c r="AM500" s="2">
        <v>0</v>
      </c>
      <c r="AN500" s="2">
        <v>0</v>
      </c>
      <c r="AO500" s="2">
        <v>0</v>
      </c>
      <c r="AP500" s="2">
        <v>0</v>
      </c>
      <c r="AQ500">
        <v>0</v>
      </c>
      <c r="AR500">
        <v>0</v>
      </c>
      <c r="AS500" s="2">
        <v>57650</v>
      </c>
      <c r="AT500" s="2">
        <v>1290671</v>
      </c>
      <c r="AU500" s="2">
        <v>13379</v>
      </c>
      <c r="AV500" s="2">
        <v>98651350</v>
      </c>
      <c r="AW500" s="2">
        <v>122801475</v>
      </c>
      <c r="AX500" s="2">
        <v>0</v>
      </c>
      <c r="AY500" s="2">
        <v>0</v>
      </c>
      <c r="AZ500" s="2">
        <v>0</v>
      </c>
      <c r="BA500" s="2">
        <v>0</v>
      </c>
      <c r="BB500" s="2">
        <v>0</v>
      </c>
      <c r="BC500" s="2">
        <v>0</v>
      </c>
      <c r="BD500" s="2">
        <v>408</v>
      </c>
      <c r="BE500" s="2">
        <v>2935841</v>
      </c>
      <c r="BF500" s="2">
        <v>3616800</v>
      </c>
      <c r="BG500">
        <v>0</v>
      </c>
      <c r="BH500">
        <v>0</v>
      </c>
      <c r="BI500">
        <v>0</v>
      </c>
      <c r="BJ500">
        <v>0</v>
      </c>
      <c r="BK500" s="2">
        <v>0</v>
      </c>
      <c r="BL500" s="2">
        <v>0</v>
      </c>
      <c r="BM500" s="2">
        <v>61071287</v>
      </c>
      <c r="BN500" s="2">
        <v>74926275</v>
      </c>
      <c r="BO500" s="2">
        <v>8508458</v>
      </c>
      <c r="BP500" s="2">
        <v>11073580</v>
      </c>
      <c r="BQ500" s="2">
        <v>857751</v>
      </c>
      <c r="BR500" s="2">
        <v>1066300</v>
      </c>
      <c r="BS500" s="2">
        <v>28213854</v>
      </c>
      <c r="BT500" s="2">
        <v>35735320</v>
      </c>
      <c r="BU500" s="3">
        <v>44411</v>
      </c>
      <c r="BV500" s="3">
        <v>44407</v>
      </c>
      <c r="BW500" s="3">
        <v>44412</v>
      </c>
      <c r="BX500">
        <v>13379</v>
      </c>
      <c r="BY500">
        <v>13379</v>
      </c>
      <c r="BZ500" t="s">
        <v>290</v>
      </c>
      <c r="CA500" s="2">
        <v>0</v>
      </c>
      <c r="CB500" s="2">
        <v>0</v>
      </c>
      <c r="CC500" s="2">
        <v>0</v>
      </c>
    </row>
    <row r="501" spans="1:81" x14ac:dyDescent="0.25">
      <c r="A501" t="s">
        <v>371</v>
      </c>
      <c r="B501" t="s">
        <v>372</v>
      </c>
      <c r="C501" t="s">
        <v>81</v>
      </c>
      <c r="D501" t="s">
        <v>373</v>
      </c>
      <c r="E501" t="s">
        <v>93</v>
      </c>
      <c r="F501" t="s">
        <v>84</v>
      </c>
      <c r="G501" t="s">
        <v>85</v>
      </c>
      <c r="H501" t="s">
        <v>94</v>
      </c>
      <c r="I501" t="s">
        <v>374</v>
      </c>
      <c r="J501" t="s">
        <v>107</v>
      </c>
      <c r="K501" t="s">
        <v>290</v>
      </c>
      <c r="L501" t="s">
        <v>99</v>
      </c>
      <c r="M501">
        <f t="shared" si="23"/>
        <v>11384</v>
      </c>
      <c r="N501" t="str">
        <f>VLOOKUP(M501,[1]data1!$G$2:$H$10,2,FALSE)</f>
        <v>M8D</v>
      </c>
      <c r="O501" t="s">
        <v>579</v>
      </c>
      <c r="P501" t="str">
        <f t="shared" si="21"/>
        <v>S083M8D</v>
      </c>
      <c r="Q501">
        <v>219000000</v>
      </c>
      <c r="R501">
        <v>0</v>
      </c>
      <c r="S501">
        <f t="shared" si="22"/>
        <v>219000000</v>
      </c>
      <c r="T501" t="s">
        <v>375</v>
      </c>
      <c r="U501">
        <v>11384</v>
      </c>
      <c r="V501" s="2">
        <v>240884000</v>
      </c>
      <c r="W501" s="2">
        <v>245800000</v>
      </c>
      <c r="X501" s="2">
        <v>11389</v>
      </c>
      <c r="Y501" s="2">
        <v>192754689</v>
      </c>
      <c r="Z501" s="2">
        <v>254939450</v>
      </c>
      <c r="AA501" s="2">
        <v>485</v>
      </c>
      <c r="AB501" s="2">
        <v>12821381</v>
      </c>
      <c r="AC501" s="2">
        <v>13266650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0</v>
      </c>
      <c r="AJ501" s="2">
        <v>0</v>
      </c>
      <c r="AK501">
        <v>0</v>
      </c>
      <c r="AL501" s="2">
        <v>0</v>
      </c>
      <c r="AM501" s="2">
        <v>0</v>
      </c>
      <c r="AN501" s="2">
        <v>0</v>
      </c>
      <c r="AO501" s="2">
        <v>0</v>
      </c>
      <c r="AP501" s="2">
        <v>0</v>
      </c>
      <c r="AQ501">
        <v>0</v>
      </c>
      <c r="AR501">
        <v>0</v>
      </c>
      <c r="AS501" s="2">
        <v>120063</v>
      </c>
      <c r="AT501" s="2">
        <v>2864109</v>
      </c>
      <c r="AU501" s="2">
        <v>11115</v>
      </c>
      <c r="AV501" s="2">
        <v>185953295</v>
      </c>
      <c r="AW501" s="2">
        <v>246694750</v>
      </c>
      <c r="AX501" s="2">
        <v>0</v>
      </c>
      <c r="AY501" s="2">
        <v>0</v>
      </c>
      <c r="AZ501" s="2">
        <v>0</v>
      </c>
      <c r="BA501">
        <v>0</v>
      </c>
      <c r="BB501">
        <v>0</v>
      </c>
      <c r="BC501">
        <v>0</v>
      </c>
      <c r="BD501" s="2">
        <v>821</v>
      </c>
      <c r="BE501" s="2">
        <v>8206639</v>
      </c>
      <c r="BF501" s="2">
        <v>10011000</v>
      </c>
      <c r="BG501" s="2">
        <v>0</v>
      </c>
      <c r="BH501" s="2">
        <v>0</v>
      </c>
      <c r="BI501" s="2">
        <v>0</v>
      </c>
      <c r="BJ501">
        <v>0</v>
      </c>
      <c r="BK501" s="2">
        <v>56029</v>
      </c>
      <c r="BL501" s="2">
        <v>-175000</v>
      </c>
      <c r="BM501" s="2">
        <v>157417016</v>
      </c>
      <c r="BN501" s="2">
        <v>207840450</v>
      </c>
      <c r="BO501" s="2">
        <v>15869630</v>
      </c>
      <c r="BP501" s="2">
        <v>22435850</v>
      </c>
      <c r="BQ501" s="2">
        <v>6483713</v>
      </c>
      <c r="BR501" s="2">
        <v>8206800</v>
      </c>
      <c r="BS501" s="2">
        <v>6182936</v>
      </c>
      <c r="BT501" s="2">
        <v>8211650</v>
      </c>
      <c r="BU501" s="3">
        <v>44411</v>
      </c>
      <c r="BV501" s="3">
        <v>44411</v>
      </c>
      <c r="BW501" s="3">
        <v>44412</v>
      </c>
      <c r="BX501">
        <v>11115</v>
      </c>
      <c r="BY501">
        <v>11112</v>
      </c>
      <c r="BZ501" t="s">
        <v>290</v>
      </c>
      <c r="CA501">
        <v>0</v>
      </c>
      <c r="CB501" s="2">
        <v>0</v>
      </c>
      <c r="CC501" s="2">
        <v>0</v>
      </c>
    </row>
    <row r="502" spans="1:81" x14ac:dyDescent="0.25">
      <c r="A502" t="s">
        <v>376</v>
      </c>
      <c r="B502" t="s">
        <v>377</v>
      </c>
      <c r="C502" t="s">
        <v>81</v>
      </c>
      <c r="D502" t="s">
        <v>378</v>
      </c>
      <c r="E502" t="s">
        <v>93</v>
      </c>
      <c r="F502" t="s">
        <v>84</v>
      </c>
      <c r="G502" t="s">
        <v>209</v>
      </c>
      <c r="H502" t="s">
        <v>266</v>
      </c>
      <c r="I502" t="s">
        <v>379</v>
      </c>
      <c r="J502" t="s">
        <v>88</v>
      </c>
      <c r="K502" t="s">
        <v>88</v>
      </c>
      <c r="L502" t="s">
        <v>116</v>
      </c>
      <c r="M502">
        <f t="shared" si="23"/>
        <v>11161</v>
      </c>
      <c r="N502" t="str">
        <f>VLOOKUP(M502,[1]data1!$G$2:$H$10,2,FALSE)</f>
        <v>M6A</v>
      </c>
      <c r="O502" t="s">
        <v>578</v>
      </c>
      <c r="P502" t="str">
        <f t="shared" si="21"/>
        <v>S085M6A</v>
      </c>
      <c r="Q502">
        <v>0</v>
      </c>
      <c r="R502">
        <v>0</v>
      </c>
      <c r="S502">
        <f t="shared" si="22"/>
        <v>0</v>
      </c>
      <c r="T502" t="s">
        <v>378</v>
      </c>
      <c r="U502">
        <v>11161</v>
      </c>
      <c r="V502">
        <v>0</v>
      </c>
      <c r="W502">
        <v>0</v>
      </c>
      <c r="X502">
        <v>-18</v>
      </c>
      <c r="Y502" s="2">
        <v>-535777</v>
      </c>
      <c r="Z502" s="2">
        <v>-806400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-18</v>
      </c>
      <c r="AV502" s="2">
        <v>-535777</v>
      </c>
      <c r="AW502" s="2">
        <v>-806400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 s="2">
        <v>-535777</v>
      </c>
      <c r="BT502" s="2">
        <v>-806400</v>
      </c>
      <c r="BV502" s="3">
        <v>43558</v>
      </c>
      <c r="BW502" s="3">
        <v>44412</v>
      </c>
      <c r="BX502">
        <v>-18</v>
      </c>
      <c r="BY502">
        <v>-18</v>
      </c>
      <c r="BZ502" t="s">
        <v>88</v>
      </c>
      <c r="CA502">
        <v>0</v>
      </c>
      <c r="CB502">
        <v>0</v>
      </c>
      <c r="CC502">
        <v>0</v>
      </c>
    </row>
    <row r="503" spans="1:81" x14ac:dyDescent="0.25">
      <c r="A503" t="s">
        <v>376</v>
      </c>
      <c r="B503" t="s">
        <v>377</v>
      </c>
      <c r="C503" t="s">
        <v>81</v>
      </c>
      <c r="D503" t="s">
        <v>378</v>
      </c>
      <c r="E503" t="s">
        <v>93</v>
      </c>
      <c r="F503" t="s">
        <v>84</v>
      </c>
      <c r="G503" t="s">
        <v>209</v>
      </c>
      <c r="H503" t="s">
        <v>266</v>
      </c>
      <c r="I503" t="s">
        <v>379</v>
      </c>
      <c r="J503" t="s">
        <v>88</v>
      </c>
      <c r="K503" t="s">
        <v>88</v>
      </c>
      <c r="L503" t="s">
        <v>116</v>
      </c>
      <c r="M503">
        <f t="shared" si="23"/>
        <v>11162</v>
      </c>
      <c r="N503" t="str">
        <f>VLOOKUP(M503,[1]data1!$G$2:$H$10,2,FALSE)</f>
        <v>M6B</v>
      </c>
      <c r="O503" t="s">
        <v>578</v>
      </c>
      <c r="P503" t="str">
        <f t="shared" si="21"/>
        <v>S085M6B</v>
      </c>
      <c r="Q503">
        <v>0</v>
      </c>
      <c r="R503">
        <v>0</v>
      </c>
      <c r="S503">
        <f t="shared" si="22"/>
        <v>0</v>
      </c>
      <c r="T503" t="s">
        <v>378</v>
      </c>
      <c r="U503">
        <v>11162</v>
      </c>
      <c r="V503">
        <v>0</v>
      </c>
      <c r="W503">
        <v>0</v>
      </c>
      <c r="X503">
        <v>-932</v>
      </c>
      <c r="Y503" s="2">
        <v>-21365191</v>
      </c>
      <c r="Z503" s="2">
        <v>-30959600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-932</v>
      </c>
      <c r="AV503" s="2">
        <v>-21365191</v>
      </c>
      <c r="AW503" s="2">
        <v>-30959600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 s="2">
        <v>-21365191</v>
      </c>
      <c r="BT503" s="2">
        <v>-30959600</v>
      </c>
      <c r="BV503" s="3">
        <v>43799</v>
      </c>
      <c r="BW503" s="3">
        <v>44412</v>
      </c>
      <c r="BX503">
        <v>-932</v>
      </c>
      <c r="BY503">
        <v>-932</v>
      </c>
      <c r="BZ503" t="s">
        <v>88</v>
      </c>
      <c r="CA503">
        <v>0</v>
      </c>
      <c r="CB503">
        <v>0</v>
      </c>
      <c r="CC503">
        <v>0</v>
      </c>
    </row>
    <row r="504" spans="1:81" x14ac:dyDescent="0.25">
      <c r="A504" t="s">
        <v>376</v>
      </c>
      <c r="B504" t="s">
        <v>377</v>
      </c>
      <c r="C504" t="s">
        <v>81</v>
      </c>
      <c r="D504" t="s">
        <v>378</v>
      </c>
      <c r="E504" t="s">
        <v>93</v>
      </c>
      <c r="F504" t="s">
        <v>84</v>
      </c>
      <c r="G504" t="s">
        <v>209</v>
      </c>
      <c r="H504" t="s">
        <v>266</v>
      </c>
      <c r="I504" t="s">
        <v>379</v>
      </c>
      <c r="J504" t="s">
        <v>88</v>
      </c>
      <c r="K504" t="s">
        <v>88</v>
      </c>
      <c r="L504" t="s">
        <v>116</v>
      </c>
      <c r="M504">
        <f t="shared" si="23"/>
        <v>11171</v>
      </c>
      <c r="N504" t="str">
        <f>VLOOKUP(M504,[1]data1!$G$2:$H$10,2,FALSE)</f>
        <v>M7A</v>
      </c>
      <c r="O504" t="s">
        <v>578</v>
      </c>
      <c r="P504" t="str">
        <f t="shared" si="21"/>
        <v>S085M7A</v>
      </c>
      <c r="Q504">
        <v>0</v>
      </c>
      <c r="R504">
        <v>0</v>
      </c>
      <c r="S504">
        <f t="shared" si="22"/>
        <v>0</v>
      </c>
      <c r="T504" t="s">
        <v>378</v>
      </c>
      <c r="U504">
        <v>11171</v>
      </c>
      <c r="V504">
        <v>0</v>
      </c>
      <c r="W504">
        <v>0</v>
      </c>
      <c r="X504">
        <v>-302</v>
      </c>
      <c r="Y504" s="2">
        <v>-17207143</v>
      </c>
      <c r="Z504" s="2">
        <v>-29655400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-302</v>
      </c>
      <c r="AV504" s="2">
        <v>-17207143</v>
      </c>
      <c r="AW504" s="2">
        <v>-29655400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 s="2">
        <v>-17207143</v>
      </c>
      <c r="BT504" s="2">
        <v>-29655400</v>
      </c>
      <c r="BV504" s="3">
        <v>43760</v>
      </c>
      <c r="BW504" s="3">
        <v>44412</v>
      </c>
      <c r="BX504">
        <v>-302</v>
      </c>
      <c r="BY504">
        <v>-302</v>
      </c>
      <c r="BZ504" t="s">
        <v>88</v>
      </c>
      <c r="CA504">
        <v>0</v>
      </c>
      <c r="CB504">
        <v>0</v>
      </c>
      <c r="CC504">
        <v>0</v>
      </c>
    </row>
    <row r="505" spans="1:81" x14ac:dyDescent="0.25">
      <c r="A505" t="s">
        <v>376</v>
      </c>
      <c r="B505" t="s">
        <v>377</v>
      </c>
      <c r="C505" t="s">
        <v>81</v>
      </c>
      <c r="D505" t="s">
        <v>378</v>
      </c>
      <c r="E505" t="s">
        <v>93</v>
      </c>
      <c r="F505" t="s">
        <v>84</v>
      </c>
      <c r="G505" t="s">
        <v>209</v>
      </c>
      <c r="H505" t="s">
        <v>266</v>
      </c>
      <c r="I505" t="s">
        <v>379</v>
      </c>
      <c r="J505" t="s">
        <v>88</v>
      </c>
      <c r="K505" t="s">
        <v>88</v>
      </c>
      <c r="L505" t="s">
        <v>116</v>
      </c>
      <c r="M505">
        <f t="shared" si="23"/>
        <v>11172</v>
      </c>
      <c r="N505" t="str">
        <f>VLOOKUP(M505,[1]data1!$G$2:$H$10,2,FALSE)</f>
        <v>M7B</v>
      </c>
      <c r="O505" t="s">
        <v>578</v>
      </c>
      <c r="P505" t="str">
        <f t="shared" si="21"/>
        <v>S085M7B</v>
      </c>
      <c r="Q505">
        <v>0</v>
      </c>
      <c r="R505">
        <v>0</v>
      </c>
      <c r="S505">
        <f t="shared" si="22"/>
        <v>0</v>
      </c>
      <c r="T505" t="s">
        <v>378</v>
      </c>
      <c r="U505">
        <v>11172</v>
      </c>
      <c r="V505">
        <v>0</v>
      </c>
      <c r="W505">
        <v>0</v>
      </c>
      <c r="X505">
        <v>-162</v>
      </c>
      <c r="Y505" s="2">
        <v>-4437667</v>
      </c>
      <c r="Z505" s="2">
        <v>-7503000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-162</v>
      </c>
      <c r="AV505" s="2">
        <v>-4437667</v>
      </c>
      <c r="AW505" s="2">
        <v>-7503000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 s="2">
        <v>-4437667</v>
      </c>
      <c r="BT505" s="2">
        <v>-7503000</v>
      </c>
      <c r="BV505" s="3">
        <v>43643</v>
      </c>
      <c r="BW505" s="3">
        <v>44412</v>
      </c>
      <c r="BX505">
        <v>-162</v>
      </c>
      <c r="BY505">
        <v>-162</v>
      </c>
      <c r="BZ505" t="s">
        <v>88</v>
      </c>
      <c r="CA505">
        <v>0</v>
      </c>
      <c r="CB505">
        <v>0</v>
      </c>
      <c r="CC505">
        <v>0</v>
      </c>
    </row>
    <row r="506" spans="1:81" x14ac:dyDescent="0.25">
      <c r="A506" t="s">
        <v>376</v>
      </c>
      <c r="B506" t="s">
        <v>377</v>
      </c>
      <c r="C506" t="s">
        <v>81</v>
      </c>
      <c r="D506" t="s">
        <v>378</v>
      </c>
      <c r="E506" t="s">
        <v>93</v>
      </c>
      <c r="F506" t="s">
        <v>84</v>
      </c>
      <c r="G506" t="s">
        <v>209</v>
      </c>
      <c r="H506" t="s">
        <v>266</v>
      </c>
      <c r="I506" t="s">
        <v>379</v>
      </c>
      <c r="J506" t="s">
        <v>88</v>
      </c>
      <c r="K506" t="s">
        <v>88</v>
      </c>
      <c r="L506" t="s">
        <v>116</v>
      </c>
      <c r="M506">
        <f t="shared" si="23"/>
        <v>11173</v>
      </c>
      <c r="N506" t="str">
        <f>VLOOKUP(M506,[1]data1!$G$2:$H$10,2,FALSE)</f>
        <v>M7C</v>
      </c>
      <c r="O506" t="s">
        <v>578</v>
      </c>
      <c r="P506" t="str">
        <f t="shared" si="21"/>
        <v>S085M7C</v>
      </c>
      <c r="Q506">
        <v>0</v>
      </c>
      <c r="R506">
        <v>0</v>
      </c>
      <c r="S506">
        <f t="shared" si="22"/>
        <v>0</v>
      </c>
      <c r="T506" t="s">
        <v>378</v>
      </c>
      <c r="U506">
        <v>11173</v>
      </c>
      <c r="V506">
        <v>0</v>
      </c>
      <c r="W506">
        <v>0</v>
      </c>
      <c r="X506">
        <v>-37</v>
      </c>
      <c r="Y506" s="2">
        <v>-2608258</v>
      </c>
      <c r="Z506" s="2">
        <v>-1206500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-37</v>
      </c>
      <c r="AV506" s="2">
        <v>-2608258</v>
      </c>
      <c r="AW506" s="2">
        <v>-1206500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 s="2">
        <v>-2608258</v>
      </c>
      <c r="BT506" s="2">
        <v>-1206500</v>
      </c>
      <c r="BV506" s="3">
        <v>43364</v>
      </c>
      <c r="BW506" s="3">
        <v>44412</v>
      </c>
      <c r="BX506">
        <v>-37</v>
      </c>
      <c r="BY506">
        <v>-37</v>
      </c>
      <c r="BZ506" t="s">
        <v>88</v>
      </c>
      <c r="CA506">
        <v>0</v>
      </c>
      <c r="CB506">
        <v>0</v>
      </c>
      <c r="CC506">
        <v>0</v>
      </c>
    </row>
    <row r="507" spans="1:81" x14ac:dyDescent="0.25">
      <c r="A507" t="s">
        <v>376</v>
      </c>
      <c r="B507" t="s">
        <v>377</v>
      </c>
      <c r="C507" t="s">
        <v>81</v>
      </c>
      <c r="D507" t="s">
        <v>378</v>
      </c>
      <c r="E507" t="s">
        <v>93</v>
      </c>
      <c r="F507" t="s">
        <v>84</v>
      </c>
      <c r="G507" t="s">
        <v>209</v>
      </c>
      <c r="H507" t="s">
        <v>266</v>
      </c>
      <c r="I507" t="s">
        <v>379</v>
      </c>
      <c r="J507" t="s">
        <v>88</v>
      </c>
      <c r="K507" t="s">
        <v>88</v>
      </c>
      <c r="L507" t="s">
        <v>116</v>
      </c>
      <c r="M507">
        <f t="shared" si="23"/>
        <v>11281</v>
      </c>
      <c r="N507" t="str">
        <f>VLOOKUP(M507,[1]data1!$G$2:$H$10,2,FALSE)</f>
        <v>M8A</v>
      </c>
      <c r="O507" t="s">
        <v>579</v>
      </c>
      <c r="P507" t="str">
        <f t="shared" si="21"/>
        <v>S085M8A</v>
      </c>
      <c r="Q507">
        <v>0</v>
      </c>
      <c r="R507">
        <v>0</v>
      </c>
      <c r="S507">
        <f t="shared" si="22"/>
        <v>0</v>
      </c>
      <c r="T507" t="s">
        <v>378</v>
      </c>
      <c r="U507">
        <v>11281</v>
      </c>
      <c r="V507">
        <v>0</v>
      </c>
      <c r="W507">
        <v>0</v>
      </c>
      <c r="X507">
        <v>-27</v>
      </c>
      <c r="Y507" s="2">
        <v>-243510</v>
      </c>
      <c r="Z507" s="2">
        <v>-333600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-27</v>
      </c>
      <c r="AV507" s="2">
        <v>-243510</v>
      </c>
      <c r="AW507" s="2">
        <v>-333600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 s="2">
        <v>-243510</v>
      </c>
      <c r="BT507" s="2">
        <v>-333600</v>
      </c>
      <c r="BV507" s="3">
        <v>43537</v>
      </c>
      <c r="BW507" s="3">
        <v>44412</v>
      </c>
      <c r="BX507">
        <v>-27</v>
      </c>
      <c r="BY507">
        <v>-27</v>
      </c>
      <c r="BZ507" t="s">
        <v>88</v>
      </c>
      <c r="CA507">
        <v>0</v>
      </c>
      <c r="CB507">
        <v>0</v>
      </c>
      <c r="CC507">
        <v>0</v>
      </c>
    </row>
    <row r="508" spans="1:81" x14ac:dyDescent="0.25">
      <c r="A508" t="s">
        <v>376</v>
      </c>
      <c r="B508" t="s">
        <v>377</v>
      </c>
      <c r="C508" t="s">
        <v>81</v>
      </c>
      <c r="D508" t="s">
        <v>378</v>
      </c>
      <c r="E508" t="s">
        <v>93</v>
      </c>
      <c r="F508" t="s">
        <v>84</v>
      </c>
      <c r="G508" t="s">
        <v>209</v>
      </c>
      <c r="H508" t="s">
        <v>266</v>
      </c>
      <c r="I508" t="s">
        <v>379</v>
      </c>
      <c r="J508" t="s">
        <v>88</v>
      </c>
      <c r="K508" t="s">
        <v>88</v>
      </c>
      <c r="L508" t="s">
        <v>116</v>
      </c>
      <c r="M508">
        <f t="shared" si="23"/>
        <v>11282</v>
      </c>
      <c r="N508" t="str">
        <f>VLOOKUP(M508,[1]data1!$G$2:$H$10,2,FALSE)</f>
        <v>M8B</v>
      </c>
      <c r="O508" t="s">
        <v>579</v>
      </c>
      <c r="P508" t="str">
        <f t="shared" si="21"/>
        <v>S085M8B</v>
      </c>
      <c r="Q508">
        <v>0</v>
      </c>
      <c r="R508">
        <v>0</v>
      </c>
      <c r="S508">
        <f t="shared" si="22"/>
        <v>0</v>
      </c>
      <c r="T508" t="s">
        <v>378</v>
      </c>
      <c r="U508">
        <v>11282</v>
      </c>
      <c r="V508">
        <v>0</v>
      </c>
      <c r="W508">
        <v>0</v>
      </c>
      <c r="X508">
        <v>-348</v>
      </c>
      <c r="Y508" s="2">
        <v>-2656106</v>
      </c>
      <c r="Z508" s="2">
        <v>-2357250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-348</v>
      </c>
      <c r="AV508" s="2">
        <v>-2656106</v>
      </c>
      <c r="AW508" s="2">
        <v>-2357250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 s="2">
        <v>-2656106</v>
      </c>
      <c r="BT508" s="2">
        <v>-2357250</v>
      </c>
      <c r="BV508" s="3">
        <v>43558</v>
      </c>
      <c r="BW508" s="3">
        <v>44412</v>
      </c>
      <c r="BX508">
        <v>-348</v>
      </c>
      <c r="BY508">
        <v>-348</v>
      </c>
      <c r="BZ508" t="s">
        <v>88</v>
      </c>
      <c r="CA508">
        <v>0</v>
      </c>
      <c r="CB508">
        <v>0</v>
      </c>
      <c r="CC508">
        <v>0</v>
      </c>
    </row>
    <row r="509" spans="1:81" x14ac:dyDescent="0.25">
      <c r="A509" t="s">
        <v>376</v>
      </c>
      <c r="B509" t="s">
        <v>377</v>
      </c>
      <c r="C509" t="s">
        <v>81</v>
      </c>
      <c r="D509" t="s">
        <v>378</v>
      </c>
      <c r="E509" t="s">
        <v>93</v>
      </c>
      <c r="F509" t="s">
        <v>84</v>
      </c>
      <c r="G509" t="s">
        <v>209</v>
      </c>
      <c r="H509" t="s">
        <v>266</v>
      </c>
      <c r="I509" t="s">
        <v>379</v>
      </c>
      <c r="J509" t="s">
        <v>88</v>
      </c>
      <c r="K509" t="s">
        <v>88</v>
      </c>
      <c r="L509" t="s">
        <v>116</v>
      </c>
      <c r="M509">
        <f t="shared" si="23"/>
        <v>11384</v>
      </c>
      <c r="N509" t="str">
        <f>VLOOKUP(M509,[1]data1!$G$2:$H$10,2,FALSE)</f>
        <v>M8D</v>
      </c>
      <c r="O509" t="s">
        <v>579</v>
      </c>
      <c r="P509" t="str">
        <f t="shared" si="21"/>
        <v>S085M8D</v>
      </c>
      <c r="Q509">
        <v>0</v>
      </c>
      <c r="R509">
        <v>0</v>
      </c>
      <c r="S509">
        <f t="shared" si="22"/>
        <v>0</v>
      </c>
      <c r="T509" t="s">
        <v>378</v>
      </c>
      <c r="U509">
        <v>11384</v>
      </c>
      <c r="V509">
        <v>0</v>
      </c>
      <c r="W509">
        <v>0</v>
      </c>
      <c r="X509">
        <v>-204</v>
      </c>
      <c r="Y509" s="2">
        <v>-1839444</v>
      </c>
      <c r="Z509" s="2">
        <v>-2317200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-204</v>
      </c>
      <c r="AV509" s="2">
        <v>-1839444</v>
      </c>
      <c r="AW509" s="2">
        <v>-2317200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 s="2">
        <v>-1839444</v>
      </c>
      <c r="BT509" s="2">
        <v>-2317200</v>
      </c>
      <c r="BV509" s="3">
        <v>43659</v>
      </c>
      <c r="BW509" s="3">
        <v>44412</v>
      </c>
      <c r="BX509">
        <v>-204</v>
      </c>
      <c r="BY509">
        <v>-204</v>
      </c>
      <c r="BZ509" t="s">
        <v>88</v>
      </c>
      <c r="CA509">
        <v>0</v>
      </c>
      <c r="CB509">
        <v>0</v>
      </c>
      <c r="CC509">
        <v>0</v>
      </c>
    </row>
    <row r="510" spans="1:81" x14ac:dyDescent="0.25">
      <c r="A510" t="s">
        <v>380</v>
      </c>
      <c r="B510" t="s">
        <v>381</v>
      </c>
      <c r="C510" t="s">
        <v>81</v>
      </c>
      <c r="D510" t="s">
        <v>382</v>
      </c>
      <c r="E510" t="s">
        <v>93</v>
      </c>
      <c r="F510" t="s">
        <v>84</v>
      </c>
      <c r="G510" t="s">
        <v>209</v>
      </c>
      <c r="H510" t="s">
        <v>223</v>
      </c>
      <c r="I510" t="s">
        <v>383</v>
      </c>
      <c r="J510" t="s">
        <v>199</v>
      </c>
      <c r="K510" t="s">
        <v>224</v>
      </c>
      <c r="L510" t="s">
        <v>99</v>
      </c>
      <c r="M510">
        <f t="shared" si="23"/>
        <v>11161</v>
      </c>
      <c r="N510" t="str">
        <f>VLOOKUP(M510,[1]data1!$G$2:$H$10,2,FALSE)</f>
        <v>M6A</v>
      </c>
      <c r="O510" t="s">
        <v>578</v>
      </c>
      <c r="P510" t="str">
        <f t="shared" si="21"/>
        <v>S086M6A</v>
      </c>
      <c r="Q510">
        <v>5800000</v>
      </c>
      <c r="R510">
        <v>0</v>
      </c>
      <c r="S510">
        <f t="shared" si="22"/>
        <v>5800000</v>
      </c>
      <c r="T510" t="s">
        <v>384</v>
      </c>
      <c r="U510">
        <v>11161</v>
      </c>
      <c r="V510" s="2">
        <v>6370000</v>
      </c>
      <c r="W510" s="2">
        <v>9100000</v>
      </c>
      <c r="X510" s="2">
        <v>2404</v>
      </c>
      <c r="Y510" s="2">
        <v>73981445</v>
      </c>
      <c r="Z510" s="2">
        <v>134863690</v>
      </c>
      <c r="AA510">
        <v>30</v>
      </c>
      <c r="AB510" s="2">
        <v>1079417</v>
      </c>
      <c r="AC510" s="2">
        <v>1637600</v>
      </c>
      <c r="AD510">
        <v>0</v>
      </c>
      <c r="AE510">
        <v>0</v>
      </c>
      <c r="AF510">
        <v>0</v>
      </c>
      <c r="AG510">
        <v>0</v>
      </c>
      <c r="AH510">
        <v>0</v>
      </c>
      <c r="AI510" s="2">
        <v>0</v>
      </c>
      <c r="AJ510" s="2">
        <v>0</v>
      </c>
      <c r="AK510">
        <v>0</v>
      </c>
      <c r="AL510">
        <v>0</v>
      </c>
      <c r="AM510">
        <v>0</v>
      </c>
      <c r="AN510">
        <v>0</v>
      </c>
      <c r="AO510" s="2">
        <v>0</v>
      </c>
      <c r="AP510" s="2">
        <v>0</v>
      </c>
      <c r="AQ510">
        <v>0</v>
      </c>
      <c r="AR510">
        <v>0</v>
      </c>
      <c r="AS510" s="2">
        <v>450240</v>
      </c>
      <c r="AT510" s="2">
        <v>200900</v>
      </c>
      <c r="AU510" s="2">
        <v>2391</v>
      </c>
      <c r="AV510" s="2">
        <v>73690071</v>
      </c>
      <c r="AW510" s="2">
        <v>134319590</v>
      </c>
      <c r="AX510">
        <v>0</v>
      </c>
      <c r="AY510" s="2">
        <v>0</v>
      </c>
      <c r="AZ510" s="2">
        <v>0</v>
      </c>
      <c r="BA510">
        <v>0</v>
      </c>
      <c r="BB510" s="2">
        <v>0</v>
      </c>
      <c r="BC510" s="2">
        <v>0</v>
      </c>
      <c r="BD510">
        <v>0</v>
      </c>
      <c r="BE510">
        <v>0</v>
      </c>
      <c r="BF510">
        <v>0</v>
      </c>
      <c r="BG510">
        <v>0</v>
      </c>
      <c r="BH510" s="2">
        <v>0</v>
      </c>
      <c r="BI510" s="2">
        <v>0</v>
      </c>
      <c r="BJ510">
        <v>0</v>
      </c>
      <c r="BK510">
        <v>0</v>
      </c>
      <c r="BL510">
        <v>0</v>
      </c>
      <c r="BM510" s="2">
        <v>37210585</v>
      </c>
      <c r="BN510" s="2">
        <v>68776000</v>
      </c>
      <c r="BO510" s="2">
        <v>7175113</v>
      </c>
      <c r="BP510" s="2">
        <v>13664290</v>
      </c>
      <c r="BQ510" s="2">
        <v>7560929</v>
      </c>
      <c r="BR510" s="2">
        <v>14466400</v>
      </c>
      <c r="BS510" s="2">
        <v>21743444</v>
      </c>
      <c r="BT510" s="2">
        <v>37412900</v>
      </c>
      <c r="BU510" s="3">
        <v>44411</v>
      </c>
      <c r="BV510" s="3">
        <v>44389</v>
      </c>
      <c r="BW510" s="3">
        <v>44412</v>
      </c>
      <c r="BX510">
        <v>2391</v>
      </c>
      <c r="BY510">
        <v>2391</v>
      </c>
      <c r="BZ510" t="s">
        <v>224</v>
      </c>
      <c r="CA510">
        <v>0</v>
      </c>
      <c r="CB510" s="2">
        <v>0</v>
      </c>
      <c r="CC510" s="2">
        <v>0</v>
      </c>
    </row>
    <row r="511" spans="1:81" x14ac:dyDescent="0.25">
      <c r="A511" t="s">
        <v>380</v>
      </c>
      <c r="B511" t="s">
        <v>381</v>
      </c>
      <c r="C511" t="s">
        <v>81</v>
      </c>
      <c r="D511" t="s">
        <v>382</v>
      </c>
      <c r="E511" t="s">
        <v>93</v>
      </c>
      <c r="F511" t="s">
        <v>84</v>
      </c>
      <c r="G511" t="s">
        <v>209</v>
      </c>
      <c r="H511" t="s">
        <v>223</v>
      </c>
      <c r="I511" t="s">
        <v>383</v>
      </c>
      <c r="J511" t="s">
        <v>199</v>
      </c>
      <c r="K511" t="s">
        <v>224</v>
      </c>
      <c r="L511" t="s">
        <v>99</v>
      </c>
      <c r="M511">
        <f t="shared" si="23"/>
        <v>11162</v>
      </c>
      <c r="N511" t="str">
        <f>VLOOKUP(M511,[1]data1!$G$2:$H$10,2,FALSE)</f>
        <v>M6B</v>
      </c>
      <c r="O511" t="s">
        <v>578</v>
      </c>
      <c r="P511" t="str">
        <f t="shared" si="21"/>
        <v>S086M6B</v>
      </c>
      <c r="Q511">
        <v>1200000</v>
      </c>
      <c r="R511">
        <v>0</v>
      </c>
      <c r="S511">
        <f t="shared" si="22"/>
        <v>1200000</v>
      </c>
      <c r="T511" t="s">
        <v>384</v>
      </c>
      <c r="U511">
        <v>11162</v>
      </c>
      <c r="V511" s="2">
        <v>1330000</v>
      </c>
      <c r="W511" s="2">
        <v>1900000</v>
      </c>
      <c r="X511">
        <v>13</v>
      </c>
      <c r="Y511" s="2">
        <v>-31907</v>
      </c>
      <c r="Z511" s="2">
        <v>-9200</v>
      </c>
      <c r="AA511">
        <v>0</v>
      </c>
      <c r="AB511" s="2">
        <v>0</v>
      </c>
      <c r="AC511" s="2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 s="2">
        <v>0</v>
      </c>
      <c r="AU511">
        <v>13</v>
      </c>
      <c r="AV511" s="2">
        <v>-31907</v>
      </c>
      <c r="AW511" s="2">
        <v>-9200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 s="2">
        <v>0</v>
      </c>
      <c r="BN511" s="2">
        <v>0</v>
      </c>
      <c r="BO511" s="2">
        <v>-94090</v>
      </c>
      <c r="BP511" s="2">
        <v>-94000</v>
      </c>
      <c r="BQ511">
        <v>0</v>
      </c>
      <c r="BR511">
        <v>0</v>
      </c>
      <c r="BS511" s="2">
        <v>62183</v>
      </c>
      <c r="BT511" s="2">
        <v>84800</v>
      </c>
      <c r="BU511" s="3">
        <v>44372</v>
      </c>
      <c r="BV511" s="3">
        <v>44301</v>
      </c>
      <c r="BW511" s="3">
        <v>44412</v>
      </c>
      <c r="BX511">
        <v>13</v>
      </c>
      <c r="BY511">
        <v>13</v>
      </c>
      <c r="BZ511" t="s">
        <v>224</v>
      </c>
      <c r="CA511">
        <v>0</v>
      </c>
      <c r="CB511">
        <v>0</v>
      </c>
      <c r="CC511">
        <v>0</v>
      </c>
    </row>
    <row r="512" spans="1:81" x14ac:dyDescent="0.25">
      <c r="A512" t="s">
        <v>380</v>
      </c>
      <c r="B512" t="s">
        <v>381</v>
      </c>
      <c r="C512" t="s">
        <v>81</v>
      </c>
      <c r="D512" t="s">
        <v>382</v>
      </c>
      <c r="E512" t="s">
        <v>93</v>
      </c>
      <c r="F512" t="s">
        <v>84</v>
      </c>
      <c r="G512" t="s">
        <v>209</v>
      </c>
      <c r="H512" t="s">
        <v>223</v>
      </c>
      <c r="I512" t="s">
        <v>383</v>
      </c>
      <c r="J512" t="s">
        <v>199</v>
      </c>
      <c r="K512" t="s">
        <v>224</v>
      </c>
      <c r="L512" t="s">
        <v>99</v>
      </c>
      <c r="M512">
        <f t="shared" si="23"/>
        <v>11171</v>
      </c>
      <c r="N512" t="str">
        <f>VLOOKUP(M512,[1]data1!$G$2:$H$10,2,FALSE)</f>
        <v>M7A</v>
      </c>
      <c r="O512" t="s">
        <v>578</v>
      </c>
      <c r="P512" t="str">
        <f t="shared" si="21"/>
        <v>S086M7A</v>
      </c>
      <c r="Q512">
        <v>7600000</v>
      </c>
      <c r="R512">
        <v>0</v>
      </c>
      <c r="S512">
        <f t="shared" si="22"/>
        <v>7600000</v>
      </c>
      <c r="T512" t="s">
        <v>384</v>
      </c>
      <c r="U512">
        <v>11171</v>
      </c>
      <c r="V512" s="2">
        <v>8325000</v>
      </c>
      <c r="W512" s="2">
        <v>11100000</v>
      </c>
      <c r="X512" s="2">
        <v>4198</v>
      </c>
      <c r="Y512" s="2">
        <v>149486896</v>
      </c>
      <c r="Z512" s="2">
        <v>263280600</v>
      </c>
      <c r="AA512" s="2">
        <v>50</v>
      </c>
      <c r="AB512" s="2">
        <v>2421454</v>
      </c>
      <c r="AC512" s="2">
        <v>3597100</v>
      </c>
      <c r="AD512">
        <v>0</v>
      </c>
      <c r="AE512">
        <v>0</v>
      </c>
      <c r="AF512">
        <v>0</v>
      </c>
      <c r="AG512">
        <v>0</v>
      </c>
      <c r="AH512" s="2">
        <v>0</v>
      </c>
      <c r="AI512" s="2">
        <v>0</v>
      </c>
      <c r="AJ512" s="2">
        <v>0</v>
      </c>
      <c r="AK512">
        <v>0</v>
      </c>
      <c r="AL512">
        <v>0</v>
      </c>
      <c r="AM512">
        <v>0</v>
      </c>
      <c r="AN512">
        <v>0</v>
      </c>
      <c r="AO512" s="2">
        <v>0</v>
      </c>
      <c r="AP512" s="2">
        <v>0</v>
      </c>
      <c r="AQ512">
        <v>0</v>
      </c>
      <c r="AR512">
        <v>0</v>
      </c>
      <c r="AS512" s="2">
        <v>933500</v>
      </c>
      <c r="AT512" s="2">
        <v>496287</v>
      </c>
      <c r="AU512" s="2">
        <v>4183</v>
      </c>
      <c r="AV512" s="2">
        <v>148984515</v>
      </c>
      <c r="AW512" s="2">
        <v>262313900</v>
      </c>
      <c r="AX512">
        <v>0</v>
      </c>
      <c r="AY512" s="2">
        <v>0</v>
      </c>
      <c r="AZ512" s="2">
        <v>0</v>
      </c>
      <c r="BA512">
        <v>0</v>
      </c>
      <c r="BB512" s="2">
        <v>0</v>
      </c>
      <c r="BC512" s="2">
        <v>0</v>
      </c>
      <c r="BD512">
        <v>0</v>
      </c>
      <c r="BE512">
        <v>0</v>
      </c>
      <c r="BF512">
        <v>0</v>
      </c>
      <c r="BG512">
        <v>0</v>
      </c>
      <c r="BH512" s="2">
        <v>0</v>
      </c>
      <c r="BI512" s="2">
        <v>0</v>
      </c>
      <c r="BJ512">
        <v>0</v>
      </c>
      <c r="BK512">
        <v>0</v>
      </c>
      <c r="BL512">
        <v>0</v>
      </c>
      <c r="BM512" s="2">
        <v>97399843</v>
      </c>
      <c r="BN512" s="2">
        <v>187465900</v>
      </c>
      <c r="BO512" s="2">
        <v>29412009</v>
      </c>
      <c r="BP512" s="2">
        <v>40136200</v>
      </c>
      <c r="BQ512" s="2">
        <v>1533116</v>
      </c>
      <c r="BR512" s="2">
        <v>2928400</v>
      </c>
      <c r="BS512" s="2">
        <v>20639547</v>
      </c>
      <c r="BT512" s="2">
        <v>31783400</v>
      </c>
      <c r="BU512" s="3">
        <v>44411</v>
      </c>
      <c r="BV512" s="3">
        <v>44403</v>
      </c>
      <c r="BW512" s="3">
        <v>44412</v>
      </c>
      <c r="BX512">
        <v>4183</v>
      </c>
      <c r="BY512">
        <v>4183</v>
      </c>
      <c r="BZ512" t="s">
        <v>224</v>
      </c>
      <c r="CA512">
        <v>0</v>
      </c>
      <c r="CB512" s="2">
        <v>0</v>
      </c>
      <c r="CC512" s="2">
        <v>0</v>
      </c>
    </row>
    <row r="513" spans="1:81" x14ac:dyDescent="0.25">
      <c r="A513" t="s">
        <v>380</v>
      </c>
      <c r="B513" t="s">
        <v>381</v>
      </c>
      <c r="C513" t="s">
        <v>81</v>
      </c>
      <c r="D513" t="s">
        <v>382</v>
      </c>
      <c r="E513" t="s">
        <v>93</v>
      </c>
      <c r="F513" t="s">
        <v>84</v>
      </c>
      <c r="G513" t="s">
        <v>209</v>
      </c>
      <c r="H513" t="s">
        <v>223</v>
      </c>
      <c r="I513" t="s">
        <v>383</v>
      </c>
      <c r="J513" t="s">
        <v>199</v>
      </c>
      <c r="K513" t="s">
        <v>224</v>
      </c>
      <c r="L513" t="s">
        <v>99</v>
      </c>
      <c r="M513">
        <f t="shared" si="23"/>
        <v>11172</v>
      </c>
      <c r="N513" t="str">
        <f>VLOOKUP(M513,[1]data1!$G$2:$H$10,2,FALSE)</f>
        <v>M7B</v>
      </c>
      <c r="O513" t="s">
        <v>578</v>
      </c>
      <c r="P513" t="str">
        <f t="shared" si="21"/>
        <v>S086M7B</v>
      </c>
      <c r="Q513">
        <v>6000000</v>
      </c>
      <c r="R513">
        <v>0</v>
      </c>
      <c r="S513">
        <f t="shared" si="22"/>
        <v>6000000</v>
      </c>
      <c r="T513" t="s">
        <v>384</v>
      </c>
      <c r="U513">
        <v>11172</v>
      </c>
      <c r="V513" s="2">
        <v>6622000</v>
      </c>
      <c r="W513" s="2">
        <v>8600000</v>
      </c>
      <c r="X513" s="2">
        <v>3447</v>
      </c>
      <c r="Y513" s="2">
        <v>72109303</v>
      </c>
      <c r="Z513" s="2">
        <v>132707300</v>
      </c>
      <c r="AA513" s="2">
        <v>27</v>
      </c>
      <c r="AB513" s="2">
        <v>676364</v>
      </c>
      <c r="AC513" s="2">
        <v>917000</v>
      </c>
      <c r="AD513">
        <v>0</v>
      </c>
      <c r="AE513">
        <v>0</v>
      </c>
      <c r="AF513">
        <v>0</v>
      </c>
      <c r="AG513">
        <v>0</v>
      </c>
      <c r="AH513" s="2">
        <v>0</v>
      </c>
      <c r="AI513" s="2">
        <v>0</v>
      </c>
      <c r="AJ513" s="2">
        <v>0</v>
      </c>
      <c r="AK513">
        <v>0</v>
      </c>
      <c r="AL513">
        <v>0</v>
      </c>
      <c r="AM513">
        <v>0</v>
      </c>
      <c r="AN513">
        <v>0</v>
      </c>
      <c r="AO513" s="2">
        <v>0</v>
      </c>
      <c r="AP513" s="2">
        <v>0</v>
      </c>
      <c r="AQ513">
        <v>0</v>
      </c>
      <c r="AR513">
        <v>0</v>
      </c>
      <c r="AS513" s="2">
        <v>173000</v>
      </c>
      <c r="AT513" s="2">
        <v>187510</v>
      </c>
      <c r="AU513" s="2">
        <v>3440</v>
      </c>
      <c r="AV513" s="2">
        <v>71956266</v>
      </c>
      <c r="AW513" s="2">
        <v>132422300</v>
      </c>
      <c r="AX513">
        <v>0</v>
      </c>
      <c r="AY513" s="2">
        <v>0</v>
      </c>
      <c r="AZ513" s="2">
        <v>0</v>
      </c>
      <c r="BA513">
        <v>218</v>
      </c>
      <c r="BB513" s="2">
        <v>4265924</v>
      </c>
      <c r="BC513" s="2">
        <v>7766000</v>
      </c>
      <c r="BD513">
        <v>0</v>
      </c>
      <c r="BE513">
        <v>0</v>
      </c>
      <c r="BF513">
        <v>0</v>
      </c>
      <c r="BG513">
        <v>0</v>
      </c>
      <c r="BH513" s="2">
        <v>0</v>
      </c>
      <c r="BI513" s="2">
        <v>0</v>
      </c>
      <c r="BJ513">
        <v>0</v>
      </c>
      <c r="BK513">
        <v>0</v>
      </c>
      <c r="BL513">
        <v>0</v>
      </c>
      <c r="BM513" s="2">
        <v>52039103</v>
      </c>
      <c r="BN513" s="2">
        <v>98570300</v>
      </c>
      <c r="BO513" s="2">
        <v>9560763</v>
      </c>
      <c r="BP513" s="2">
        <v>17870000</v>
      </c>
      <c r="BQ513" s="2">
        <v>2320069</v>
      </c>
      <c r="BR513" s="2">
        <v>4812000</v>
      </c>
      <c r="BS513" s="2">
        <v>8036331</v>
      </c>
      <c r="BT513" s="2">
        <v>11170000</v>
      </c>
      <c r="BU513" s="3">
        <v>44411</v>
      </c>
      <c r="BV513" s="3">
        <v>44398</v>
      </c>
      <c r="BW513" s="3">
        <v>44412</v>
      </c>
      <c r="BX513">
        <v>3440</v>
      </c>
      <c r="BY513">
        <v>3440</v>
      </c>
      <c r="BZ513" t="s">
        <v>224</v>
      </c>
      <c r="CA513" s="2">
        <v>0</v>
      </c>
      <c r="CB513" s="2">
        <v>0</v>
      </c>
      <c r="CC513" s="2">
        <v>0</v>
      </c>
    </row>
    <row r="514" spans="1:81" x14ac:dyDescent="0.25">
      <c r="A514" t="s">
        <v>380</v>
      </c>
      <c r="B514" t="s">
        <v>381</v>
      </c>
      <c r="C514" t="s">
        <v>81</v>
      </c>
      <c r="D514" t="s">
        <v>382</v>
      </c>
      <c r="E514" t="s">
        <v>93</v>
      </c>
      <c r="F514" t="s">
        <v>84</v>
      </c>
      <c r="G514" t="s">
        <v>209</v>
      </c>
      <c r="H514" t="s">
        <v>223</v>
      </c>
      <c r="I514" t="s">
        <v>383</v>
      </c>
      <c r="J514" t="s">
        <v>199</v>
      </c>
      <c r="K514" t="s">
        <v>224</v>
      </c>
      <c r="L514" t="s">
        <v>99</v>
      </c>
      <c r="M514">
        <f t="shared" si="23"/>
        <v>11173</v>
      </c>
      <c r="N514" t="str">
        <f>VLOOKUP(M514,[1]data1!$G$2:$H$10,2,FALSE)</f>
        <v>M7C</v>
      </c>
      <c r="O514" t="s">
        <v>578</v>
      </c>
      <c r="P514" t="str">
        <f t="shared" ref="P514:P577" si="24">CONCATENATE(B514,N514)</f>
        <v>S086M7C</v>
      </c>
      <c r="Q514">
        <v>4800000</v>
      </c>
      <c r="R514">
        <v>700000</v>
      </c>
      <c r="S514">
        <f t="shared" ref="S514:S577" si="25">SUM(Q514:R514)</f>
        <v>5500000</v>
      </c>
      <c r="T514" t="s">
        <v>384</v>
      </c>
      <c r="U514">
        <v>11173</v>
      </c>
      <c r="V514" s="2">
        <v>5270000</v>
      </c>
      <c r="W514" s="2">
        <v>6200000</v>
      </c>
      <c r="X514" s="2">
        <v>2127</v>
      </c>
      <c r="Y514" s="2">
        <v>93380304</v>
      </c>
      <c r="Z514" s="2">
        <v>142140500</v>
      </c>
      <c r="AA514">
        <v>13</v>
      </c>
      <c r="AB514" s="2">
        <v>863364</v>
      </c>
      <c r="AC514" s="2">
        <v>1177500</v>
      </c>
      <c r="AD514">
        <v>0</v>
      </c>
      <c r="AE514">
        <v>0</v>
      </c>
      <c r="AF514">
        <v>0</v>
      </c>
      <c r="AG514">
        <v>0</v>
      </c>
      <c r="AH514">
        <v>0</v>
      </c>
      <c r="AI514" s="2">
        <v>0</v>
      </c>
      <c r="AJ514" s="2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 s="2">
        <v>227800</v>
      </c>
      <c r="AT514" s="2">
        <v>100300</v>
      </c>
      <c r="AU514" s="2">
        <v>2123</v>
      </c>
      <c r="AV514" s="2">
        <v>93110270</v>
      </c>
      <c r="AW514" s="2">
        <v>141748500</v>
      </c>
      <c r="AX514">
        <v>0</v>
      </c>
      <c r="AY514" s="2">
        <v>0</v>
      </c>
      <c r="AZ514" s="2">
        <v>0</v>
      </c>
      <c r="BA514">
        <v>0</v>
      </c>
      <c r="BB514" s="2">
        <v>0</v>
      </c>
      <c r="BC514" s="2">
        <v>0</v>
      </c>
      <c r="BD514">
        <v>0</v>
      </c>
      <c r="BE514">
        <v>0</v>
      </c>
      <c r="BF514">
        <v>0</v>
      </c>
      <c r="BG514">
        <v>0</v>
      </c>
      <c r="BH514" s="2">
        <v>0</v>
      </c>
      <c r="BI514" s="2">
        <v>0</v>
      </c>
      <c r="BJ514">
        <v>0</v>
      </c>
      <c r="BK514">
        <v>0</v>
      </c>
      <c r="BL514">
        <v>0</v>
      </c>
      <c r="BM514" s="2">
        <v>48842980</v>
      </c>
      <c r="BN514" s="2">
        <v>77378000</v>
      </c>
      <c r="BO514" s="2">
        <v>7588651</v>
      </c>
      <c r="BP514" s="2">
        <v>11654500</v>
      </c>
      <c r="BQ514" s="2">
        <v>1076463</v>
      </c>
      <c r="BR514" s="2">
        <v>1649000</v>
      </c>
      <c r="BS514" s="2">
        <v>35585076</v>
      </c>
      <c r="BT514" s="2">
        <v>51039500</v>
      </c>
      <c r="BU514" s="3">
        <v>44411</v>
      </c>
      <c r="BV514" s="3">
        <v>44389</v>
      </c>
      <c r="BW514" s="3">
        <v>44412</v>
      </c>
      <c r="BX514">
        <v>2123</v>
      </c>
      <c r="BY514">
        <v>2123</v>
      </c>
      <c r="BZ514" t="s">
        <v>224</v>
      </c>
      <c r="CA514">
        <v>0</v>
      </c>
      <c r="CB514" s="2">
        <v>0</v>
      </c>
      <c r="CC514" s="2">
        <v>0</v>
      </c>
    </row>
    <row r="515" spans="1:81" x14ac:dyDescent="0.25">
      <c r="A515" t="s">
        <v>380</v>
      </c>
      <c r="B515" t="s">
        <v>381</v>
      </c>
      <c r="C515" t="s">
        <v>81</v>
      </c>
      <c r="D515" t="s">
        <v>382</v>
      </c>
      <c r="E515" t="s">
        <v>93</v>
      </c>
      <c r="F515" t="s">
        <v>84</v>
      </c>
      <c r="G515" t="s">
        <v>209</v>
      </c>
      <c r="H515" t="s">
        <v>223</v>
      </c>
      <c r="I515" t="s">
        <v>383</v>
      </c>
      <c r="J515" t="s">
        <v>199</v>
      </c>
      <c r="K515" t="s">
        <v>224</v>
      </c>
      <c r="L515" t="s">
        <v>99</v>
      </c>
      <c r="M515">
        <f t="shared" ref="M515:M578" si="26">U515</f>
        <v>11281</v>
      </c>
      <c r="N515" t="str">
        <f>VLOOKUP(M515,[1]data1!$G$2:$H$10,2,FALSE)</f>
        <v>M8A</v>
      </c>
      <c r="O515" t="s">
        <v>579</v>
      </c>
      <c r="P515" t="str">
        <f t="shared" si="24"/>
        <v>S086M8A</v>
      </c>
      <c r="Q515">
        <v>48900000</v>
      </c>
      <c r="R515">
        <v>0</v>
      </c>
      <c r="S515">
        <f t="shared" si="25"/>
        <v>48900000</v>
      </c>
      <c r="T515" t="s">
        <v>384</v>
      </c>
      <c r="U515">
        <v>11281</v>
      </c>
      <c r="V515" s="2">
        <v>53820000</v>
      </c>
      <c r="W515" s="2">
        <v>59800000</v>
      </c>
      <c r="X515" s="2">
        <v>52402</v>
      </c>
      <c r="Y515" s="2">
        <v>540751623</v>
      </c>
      <c r="Z515" s="2">
        <v>734558600</v>
      </c>
      <c r="AA515" s="2">
        <v>616</v>
      </c>
      <c r="AB515" s="2">
        <v>7535569</v>
      </c>
      <c r="AC515" s="2">
        <v>9201850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0</v>
      </c>
      <c r="AJ515" s="2">
        <v>0</v>
      </c>
      <c r="AK515">
        <v>0</v>
      </c>
      <c r="AL515">
        <v>0</v>
      </c>
      <c r="AM515">
        <v>0</v>
      </c>
      <c r="AN515" s="2">
        <v>0</v>
      </c>
      <c r="AO515" s="2">
        <v>0</v>
      </c>
      <c r="AP515" s="2">
        <v>0</v>
      </c>
      <c r="AQ515">
        <v>0</v>
      </c>
      <c r="AR515">
        <v>0</v>
      </c>
      <c r="AS515" s="2">
        <v>914822</v>
      </c>
      <c r="AT515" s="2">
        <v>532467</v>
      </c>
      <c r="AU515" s="2">
        <v>52064</v>
      </c>
      <c r="AV515" s="2">
        <v>537297372</v>
      </c>
      <c r="AW515" s="2">
        <v>730162025</v>
      </c>
      <c r="AX515" s="2">
        <v>0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486</v>
      </c>
      <c r="BE515" s="2">
        <v>7747443</v>
      </c>
      <c r="BF515" s="2">
        <v>10099200</v>
      </c>
      <c r="BG515">
        <v>0</v>
      </c>
      <c r="BH515" s="2">
        <v>0</v>
      </c>
      <c r="BI515" s="2">
        <v>0</v>
      </c>
      <c r="BJ515">
        <v>0</v>
      </c>
      <c r="BK515" s="2">
        <v>0</v>
      </c>
      <c r="BL515" s="2">
        <v>0</v>
      </c>
      <c r="BM515" s="2">
        <v>320513300</v>
      </c>
      <c r="BN515" s="2">
        <v>427856325</v>
      </c>
      <c r="BO515" s="2">
        <v>91340743</v>
      </c>
      <c r="BP515" s="2">
        <v>130084100</v>
      </c>
      <c r="BQ515" s="2">
        <v>27634240</v>
      </c>
      <c r="BR515" s="2">
        <v>36948350</v>
      </c>
      <c r="BS515" s="2">
        <v>96368693</v>
      </c>
      <c r="BT515" s="2">
        <v>133379500</v>
      </c>
      <c r="BU515" s="3">
        <v>44411</v>
      </c>
      <c r="BV515" s="3">
        <v>44403</v>
      </c>
      <c r="BW515" s="3">
        <v>44412</v>
      </c>
      <c r="BX515">
        <v>52064</v>
      </c>
      <c r="BY515">
        <v>52064</v>
      </c>
      <c r="BZ515" t="s">
        <v>224</v>
      </c>
      <c r="CA515" s="2">
        <v>0</v>
      </c>
      <c r="CB515" s="2">
        <v>0</v>
      </c>
      <c r="CC515" s="2">
        <v>0</v>
      </c>
    </row>
    <row r="516" spans="1:81" x14ac:dyDescent="0.25">
      <c r="A516" t="s">
        <v>380</v>
      </c>
      <c r="B516" t="s">
        <v>381</v>
      </c>
      <c r="C516" t="s">
        <v>81</v>
      </c>
      <c r="D516" t="s">
        <v>382</v>
      </c>
      <c r="E516" t="s">
        <v>93</v>
      </c>
      <c r="F516" t="s">
        <v>84</v>
      </c>
      <c r="G516" t="s">
        <v>209</v>
      </c>
      <c r="H516" t="s">
        <v>223</v>
      </c>
      <c r="I516" t="s">
        <v>383</v>
      </c>
      <c r="J516" t="s">
        <v>199</v>
      </c>
      <c r="K516" t="s">
        <v>224</v>
      </c>
      <c r="L516" t="s">
        <v>99</v>
      </c>
      <c r="M516">
        <f t="shared" si="26"/>
        <v>11282</v>
      </c>
      <c r="N516" t="str">
        <f>VLOOKUP(M516,[1]data1!$G$2:$H$10,2,FALSE)</f>
        <v>M8B</v>
      </c>
      <c r="O516" t="s">
        <v>579</v>
      </c>
      <c r="P516" t="str">
        <f t="shared" si="24"/>
        <v>S086M8B</v>
      </c>
      <c r="Q516">
        <v>74700000</v>
      </c>
      <c r="R516">
        <v>0</v>
      </c>
      <c r="S516">
        <f t="shared" si="25"/>
        <v>74700000</v>
      </c>
      <c r="T516" t="s">
        <v>384</v>
      </c>
      <c r="U516">
        <v>11282</v>
      </c>
      <c r="V516" s="2">
        <v>82170000</v>
      </c>
      <c r="W516" s="2">
        <v>91300000</v>
      </c>
      <c r="X516" s="2">
        <v>39597</v>
      </c>
      <c r="Y516" s="2">
        <v>371412464</v>
      </c>
      <c r="Z516" s="2">
        <v>467399450</v>
      </c>
      <c r="AA516" s="2">
        <v>1360</v>
      </c>
      <c r="AB516" s="2">
        <v>13317646</v>
      </c>
      <c r="AC516" s="2">
        <v>15171650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</v>
      </c>
      <c r="AL516" s="2">
        <v>0</v>
      </c>
      <c r="AM516" s="2">
        <v>0</v>
      </c>
      <c r="AN516" s="2">
        <v>0</v>
      </c>
      <c r="AO516" s="2">
        <v>0</v>
      </c>
      <c r="AP516" s="2">
        <v>0</v>
      </c>
      <c r="AQ516">
        <v>0</v>
      </c>
      <c r="AR516">
        <v>0</v>
      </c>
      <c r="AS516" s="2">
        <v>373021</v>
      </c>
      <c r="AT516" s="2">
        <v>571850</v>
      </c>
      <c r="AU516" s="2">
        <v>38679</v>
      </c>
      <c r="AV516" s="2">
        <v>366042569</v>
      </c>
      <c r="AW516" s="2">
        <v>460910500</v>
      </c>
      <c r="AX516" s="2">
        <v>0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4950</v>
      </c>
      <c r="BE516" s="2">
        <v>44843250</v>
      </c>
      <c r="BF516" s="2">
        <v>56429800</v>
      </c>
      <c r="BG516" s="2">
        <v>0</v>
      </c>
      <c r="BH516" s="2">
        <v>0</v>
      </c>
      <c r="BI516" s="2">
        <v>0</v>
      </c>
      <c r="BJ516">
        <v>0</v>
      </c>
      <c r="BK516" s="2">
        <v>0</v>
      </c>
      <c r="BL516" s="2">
        <v>0</v>
      </c>
      <c r="BM516" s="2">
        <v>225910686</v>
      </c>
      <c r="BN516" s="2">
        <v>283391950</v>
      </c>
      <c r="BO516" s="2">
        <v>44637145</v>
      </c>
      <c r="BP516" s="2">
        <v>61288300</v>
      </c>
      <c r="BQ516" s="2">
        <v>23772415</v>
      </c>
      <c r="BR516" s="2">
        <v>30432750</v>
      </c>
      <c r="BS516" s="2">
        <v>25194313</v>
      </c>
      <c r="BT516" s="2">
        <v>34469800</v>
      </c>
      <c r="BU516" s="3">
        <v>44411</v>
      </c>
      <c r="BV516" s="3">
        <v>44405</v>
      </c>
      <c r="BW516" s="3">
        <v>44412</v>
      </c>
      <c r="BX516">
        <v>38679</v>
      </c>
      <c r="BY516">
        <v>38679</v>
      </c>
      <c r="BZ516" t="s">
        <v>224</v>
      </c>
      <c r="CA516" s="2">
        <v>0</v>
      </c>
      <c r="CB516" s="2">
        <v>0</v>
      </c>
      <c r="CC516" s="2">
        <v>0</v>
      </c>
    </row>
    <row r="517" spans="1:81" x14ac:dyDescent="0.25">
      <c r="A517" t="s">
        <v>380</v>
      </c>
      <c r="B517" t="s">
        <v>381</v>
      </c>
      <c r="C517" t="s">
        <v>81</v>
      </c>
      <c r="D517" t="s">
        <v>382</v>
      </c>
      <c r="E517" t="s">
        <v>93</v>
      </c>
      <c r="F517" t="s">
        <v>84</v>
      </c>
      <c r="G517" t="s">
        <v>209</v>
      </c>
      <c r="H517" t="s">
        <v>223</v>
      </c>
      <c r="I517" t="s">
        <v>383</v>
      </c>
      <c r="J517" t="s">
        <v>199</v>
      </c>
      <c r="K517" t="s">
        <v>224</v>
      </c>
      <c r="L517" t="s">
        <v>99</v>
      </c>
      <c r="M517">
        <f t="shared" si="26"/>
        <v>11283</v>
      </c>
      <c r="N517" t="str">
        <f>VLOOKUP(M517,[1]data1!$G$2:$H$10,2,FALSE)</f>
        <v>M8C</v>
      </c>
      <c r="O517" t="s">
        <v>579</v>
      </c>
      <c r="P517" t="str">
        <f t="shared" si="24"/>
        <v>S086M8C</v>
      </c>
      <c r="Q517">
        <v>25000000</v>
      </c>
      <c r="R517">
        <v>0</v>
      </c>
      <c r="S517">
        <f t="shared" si="25"/>
        <v>25000000</v>
      </c>
      <c r="T517" t="s">
        <v>384</v>
      </c>
      <c r="U517">
        <v>11283</v>
      </c>
      <c r="V517" s="2">
        <v>27528000</v>
      </c>
      <c r="W517" s="2">
        <v>29600000</v>
      </c>
      <c r="X517" s="2">
        <v>18418</v>
      </c>
      <c r="Y517" s="2">
        <v>179218172</v>
      </c>
      <c r="Z517" s="2">
        <v>221234100</v>
      </c>
      <c r="AA517" s="2">
        <v>336</v>
      </c>
      <c r="AB517" s="2">
        <v>3718658</v>
      </c>
      <c r="AC517" s="2">
        <v>4303825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>
        <v>0</v>
      </c>
      <c r="AL517" s="2">
        <v>0</v>
      </c>
      <c r="AM517" s="2">
        <v>0</v>
      </c>
      <c r="AN517" s="2">
        <v>0</v>
      </c>
      <c r="AO517" s="2">
        <v>0</v>
      </c>
      <c r="AP517" s="2">
        <v>0</v>
      </c>
      <c r="AQ517">
        <v>0</v>
      </c>
      <c r="AR517">
        <v>0</v>
      </c>
      <c r="AS517" s="2">
        <v>213300</v>
      </c>
      <c r="AT517" s="2">
        <v>256181</v>
      </c>
      <c r="AU517" s="2">
        <v>18265</v>
      </c>
      <c r="AV517" s="2">
        <v>177803518</v>
      </c>
      <c r="AW517" s="2">
        <v>219447725</v>
      </c>
      <c r="AX517" s="2">
        <v>0</v>
      </c>
      <c r="AY517" s="2">
        <v>0</v>
      </c>
      <c r="AZ517" s="2">
        <v>0</v>
      </c>
      <c r="BA517" s="2">
        <v>0</v>
      </c>
      <c r="BB517" s="2">
        <v>0</v>
      </c>
      <c r="BC517" s="2">
        <v>0</v>
      </c>
      <c r="BD517" s="2">
        <v>528</v>
      </c>
      <c r="BE517" s="2">
        <v>4610316</v>
      </c>
      <c r="BF517" s="2">
        <v>5966400</v>
      </c>
      <c r="BG517" s="2">
        <v>0</v>
      </c>
      <c r="BH517" s="2">
        <v>0</v>
      </c>
      <c r="BI517" s="2">
        <v>0</v>
      </c>
      <c r="BJ517">
        <v>0</v>
      </c>
      <c r="BK517" s="2">
        <v>0</v>
      </c>
      <c r="BL517" s="2">
        <v>0</v>
      </c>
      <c r="BM517" s="2">
        <v>99710972</v>
      </c>
      <c r="BN517" s="2">
        <v>119792850</v>
      </c>
      <c r="BO517" s="2">
        <v>20878492</v>
      </c>
      <c r="BP517" s="2">
        <v>26996700</v>
      </c>
      <c r="BQ517" s="2">
        <v>14587707</v>
      </c>
      <c r="BR517" s="2">
        <v>19394300</v>
      </c>
      <c r="BS517" s="2">
        <v>37832768</v>
      </c>
      <c r="BT517" s="2">
        <v>47419375</v>
      </c>
      <c r="BU517" s="3">
        <v>44411</v>
      </c>
      <c r="BV517" s="3">
        <v>44403</v>
      </c>
      <c r="BW517" s="3">
        <v>44412</v>
      </c>
      <c r="BX517">
        <v>18265</v>
      </c>
      <c r="BY517">
        <v>18265</v>
      </c>
      <c r="BZ517" t="s">
        <v>224</v>
      </c>
      <c r="CA517" s="2">
        <v>0</v>
      </c>
      <c r="CB517" s="2">
        <v>0</v>
      </c>
      <c r="CC517" s="2">
        <v>0</v>
      </c>
    </row>
    <row r="518" spans="1:81" x14ac:dyDescent="0.25">
      <c r="A518" t="s">
        <v>380</v>
      </c>
      <c r="B518" t="s">
        <v>381</v>
      </c>
      <c r="C518" t="s">
        <v>81</v>
      </c>
      <c r="D518" t="s">
        <v>382</v>
      </c>
      <c r="E518" t="s">
        <v>93</v>
      </c>
      <c r="F518" t="s">
        <v>84</v>
      </c>
      <c r="G518" t="s">
        <v>209</v>
      </c>
      <c r="H518" t="s">
        <v>223</v>
      </c>
      <c r="I518" t="s">
        <v>383</v>
      </c>
      <c r="J518" t="s">
        <v>199</v>
      </c>
      <c r="K518" t="s">
        <v>224</v>
      </c>
      <c r="L518" t="s">
        <v>99</v>
      </c>
      <c r="M518">
        <f t="shared" si="26"/>
        <v>11384</v>
      </c>
      <c r="N518" t="str">
        <f>VLOOKUP(M518,[1]data1!$G$2:$H$10,2,FALSE)</f>
        <v>M8D</v>
      </c>
      <c r="O518" t="s">
        <v>579</v>
      </c>
      <c r="P518" t="str">
        <f t="shared" si="24"/>
        <v>S086M8D</v>
      </c>
      <c r="Q518">
        <v>59100000</v>
      </c>
      <c r="R518">
        <v>0</v>
      </c>
      <c r="S518">
        <f t="shared" si="25"/>
        <v>59100000</v>
      </c>
      <c r="T518" t="s">
        <v>384</v>
      </c>
      <c r="U518">
        <v>11384</v>
      </c>
      <c r="V518" s="2">
        <v>64974000</v>
      </c>
      <c r="W518" s="2">
        <v>66300000</v>
      </c>
      <c r="X518" s="2">
        <v>4689</v>
      </c>
      <c r="Y518" s="2">
        <v>75253622</v>
      </c>
      <c r="Z518" s="2">
        <v>92380875</v>
      </c>
      <c r="AA518" s="2">
        <v>171</v>
      </c>
      <c r="AB518" s="2">
        <v>5889547</v>
      </c>
      <c r="AC518" s="2">
        <v>6376375</v>
      </c>
      <c r="AD518" s="2">
        <v>267</v>
      </c>
      <c r="AE518" s="2">
        <v>4405500</v>
      </c>
      <c r="AF518" s="2">
        <v>5313300</v>
      </c>
      <c r="AG518" s="2">
        <v>4830273</v>
      </c>
      <c r="AH518" s="2">
        <v>0</v>
      </c>
      <c r="AI518" s="2">
        <v>0</v>
      </c>
      <c r="AJ518" s="2">
        <v>0</v>
      </c>
      <c r="AK518">
        <v>0</v>
      </c>
      <c r="AL518" s="2">
        <v>0</v>
      </c>
      <c r="AM518" s="2">
        <v>0</v>
      </c>
      <c r="AN518">
        <v>0</v>
      </c>
      <c r="AO518" s="2">
        <v>0</v>
      </c>
      <c r="AP518" s="2">
        <v>0</v>
      </c>
      <c r="AQ518">
        <v>0</v>
      </c>
      <c r="AR518">
        <v>0</v>
      </c>
      <c r="AS518" s="2">
        <v>379921</v>
      </c>
      <c r="AT518" s="2">
        <v>294494</v>
      </c>
      <c r="AU518" s="2">
        <v>4774</v>
      </c>
      <c r="AV518" s="2">
        <v>72353866</v>
      </c>
      <c r="AW518" s="2">
        <v>88976600</v>
      </c>
      <c r="AX518" s="2">
        <v>0</v>
      </c>
      <c r="AY518" s="2">
        <v>0</v>
      </c>
      <c r="AZ518" s="2">
        <v>0</v>
      </c>
      <c r="BA518">
        <v>0</v>
      </c>
      <c r="BB518" s="2">
        <v>0</v>
      </c>
      <c r="BC518" s="2">
        <v>0</v>
      </c>
      <c r="BD518" s="2">
        <v>1026</v>
      </c>
      <c r="BE518" s="2">
        <v>8082906</v>
      </c>
      <c r="BF518" s="2">
        <v>10386300</v>
      </c>
      <c r="BG518">
        <v>0</v>
      </c>
      <c r="BH518" s="2">
        <v>0</v>
      </c>
      <c r="BI518" s="2">
        <v>0</v>
      </c>
      <c r="BJ518">
        <v>0</v>
      </c>
      <c r="BK518" s="2">
        <v>0</v>
      </c>
      <c r="BL518" s="2">
        <v>0</v>
      </c>
      <c r="BM518" s="2">
        <v>57595863</v>
      </c>
      <c r="BN518" s="2">
        <v>69448600</v>
      </c>
      <c r="BO518" s="2">
        <v>7386006</v>
      </c>
      <c r="BP518" s="2">
        <v>9334800</v>
      </c>
      <c r="BQ518" s="2">
        <v>2319533</v>
      </c>
      <c r="BR518" s="2">
        <v>3196150</v>
      </c>
      <c r="BS518" s="2">
        <v>5002464</v>
      </c>
      <c r="BT518" s="2">
        <v>6930350</v>
      </c>
      <c r="BU518" s="3">
        <v>44411</v>
      </c>
      <c r="BV518" s="3">
        <v>44409</v>
      </c>
      <c r="BW518" s="3">
        <v>44412</v>
      </c>
      <c r="BX518">
        <v>4774</v>
      </c>
      <c r="BY518">
        <v>4774</v>
      </c>
      <c r="BZ518" t="s">
        <v>224</v>
      </c>
      <c r="CA518">
        <v>0</v>
      </c>
      <c r="CB518" s="2">
        <v>0</v>
      </c>
      <c r="CC518" s="2">
        <v>0</v>
      </c>
    </row>
    <row r="519" spans="1:81" x14ac:dyDescent="0.25">
      <c r="A519" t="s">
        <v>385</v>
      </c>
      <c r="B519" t="s">
        <v>386</v>
      </c>
      <c r="C519" t="s">
        <v>81</v>
      </c>
      <c r="D519" t="s">
        <v>387</v>
      </c>
      <c r="E519" t="s">
        <v>93</v>
      </c>
      <c r="F519" t="s">
        <v>84</v>
      </c>
      <c r="G519" t="s">
        <v>209</v>
      </c>
      <c r="H519" t="s">
        <v>305</v>
      </c>
      <c r="I519" t="s">
        <v>388</v>
      </c>
      <c r="J519" t="s">
        <v>88</v>
      </c>
      <c r="K519" t="s">
        <v>88</v>
      </c>
      <c r="L519" t="s">
        <v>116</v>
      </c>
      <c r="M519">
        <f t="shared" si="26"/>
        <v>11161</v>
      </c>
      <c r="N519" t="str">
        <f>VLOOKUP(M519,[1]data1!$G$2:$H$10,2,FALSE)</f>
        <v>M6A</v>
      </c>
      <c r="O519" t="s">
        <v>578</v>
      </c>
      <c r="P519" t="str">
        <f t="shared" si="24"/>
        <v>S088M6A</v>
      </c>
      <c r="Q519">
        <v>0</v>
      </c>
      <c r="R519">
        <v>0</v>
      </c>
      <c r="S519">
        <f t="shared" si="25"/>
        <v>0</v>
      </c>
      <c r="T519" t="s">
        <v>387</v>
      </c>
      <c r="U519">
        <v>11161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 s="3">
        <v>43916</v>
      </c>
      <c r="BV519" s="3">
        <v>44222</v>
      </c>
      <c r="BW519" s="3">
        <v>44412</v>
      </c>
      <c r="BX519">
        <v>0</v>
      </c>
      <c r="BY519">
        <v>0</v>
      </c>
      <c r="BZ519" t="s">
        <v>88</v>
      </c>
      <c r="CA519">
        <v>0</v>
      </c>
      <c r="CB519">
        <v>0</v>
      </c>
      <c r="CC519">
        <v>0</v>
      </c>
    </row>
    <row r="520" spans="1:81" x14ac:dyDescent="0.25">
      <c r="A520" t="s">
        <v>385</v>
      </c>
      <c r="B520" t="s">
        <v>386</v>
      </c>
      <c r="C520" t="s">
        <v>81</v>
      </c>
      <c r="D520" t="s">
        <v>387</v>
      </c>
      <c r="E520" t="s">
        <v>93</v>
      </c>
      <c r="F520" t="s">
        <v>84</v>
      </c>
      <c r="G520" t="s">
        <v>209</v>
      </c>
      <c r="H520" t="s">
        <v>305</v>
      </c>
      <c r="I520" t="s">
        <v>388</v>
      </c>
      <c r="J520" t="s">
        <v>88</v>
      </c>
      <c r="K520" t="s">
        <v>88</v>
      </c>
      <c r="L520" t="s">
        <v>116</v>
      </c>
      <c r="M520">
        <f t="shared" si="26"/>
        <v>11162</v>
      </c>
      <c r="N520" t="str">
        <f>VLOOKUP(M520,[1]data1!$G$2:$H$10,2,FALSE)</f>
        <v>M6B</v>
      </c>
      <c r="O520" t="s">
        <v>578</v>
      </c>
      <c r="P520" t="str">
        <f t="shared" si="24"/>
        <v>S088M6B</v>
      </c>
      <c r="Q520">
        <v>0</v>
      </c>
      <c r="R520">
        <v>0</v>
      </c>
      <c r="S520">
        <f t="shared" si="25"/>
        <v>0</v>
      </c>
      <c r="T520" t="s">
        <v>387</v>
      </c>
      <c r="U520">
        <v>11162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 s="3">
        <v>43904</v>
      </c>
      <c r="BV520" s="3">
        <v>43990</v>
      </c>
      <c r="BW520" s="3">
        <v>44412</v>
      </c>
      <c r="BX520">
        <v>0</v>
      </c>
      <c r="BY520">
        <v>0</v>
      </c>
      <c r="BZ520" t="s">
        <v>88</v>
      </c>
      <c r="CA520">
        <v>0</v>
      </c>
      <c r="CB520">
        <v>0</v>
      </c>
      <c r="CC520">
        <v>0</v>
      </c>
    </row>
    <row r="521" spans="1:81" x14ac:dyDescent="0.25">
      <c r="A521" t="s">
        <v>385</v>
      </c>
      <c r="B521" t="s">
        <v>386</v>
      </c>
      <c r="C521" t="s">
        <v>81</v>
      </c>
      <c r="D521" t="s">
        <v>387</v>
      </c>
      <c r="E521" t="s">
        <v>93</v>
      </c>
      <c r="F521" t="s">
        <v>84</v>
      </c>
      <c r="G521" t="s">
        <v>209</v>
      </c>
      <c r="H521" t="s">
        <v>305</v>
      </c>
      <c r="I521" t="s">
        <v>388</v>
      </c>
      <c r="J521" t="s">
        <v>88</v>
      </c>
      <c r="K521" t="s">
        <v>88</v>
      </c>
      <c r="L521" t="s">
        <v>116</v>
      </c>
      <c r="M521">
        <f t="shared" si="26"/>
        <v>11171</v>
      </c>
      <c r="N521" t="str">
        <f>VLOOKUP(M521,[1]data1!$G$2:$H$10,2,FALSE)</f>
        <v>M7A</v>
      </c>
      <c r="O521" t="s">
        <v>578</v>
      </c>
      <c r="P521" t="str">
        <f t="shared" si="24"/>
        <v>S088M7A</v>
      </c>
      <c r="Q521">
        <v>0</v>
      </c>
      <c r="R521">
        <v>0</v>
      </c>
      <c r="S521">
        <f t="shared" si="25"/>
        <v>0</v>
      </c>
      <c r="T521" t="s">
        <v>387</v>
      </c>
      <c r="U521">
        <v>11171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 s="3">
        <v>43916</v>
      </c>
      <c r="BV521" s="3">
        <v>44222</v>
      </c>
      <c r="BW521" s="3">
        <v>44412</v>
      </c>
      <c r="BX521">
        <v>0</v>
      </c>
      <c r="BY521">
        <v>0</v>
      </c>
      <c r="BZ521" t="s">
        <v>88</v>
      </c>
      <c r="CA521">
        <v>0</v>
      </c>
      <c r="CB521">
        <v>0</v>
      </c>
      <c r="CC521">
        <v>0</v>
      </c>
    </row>
    <row r="522" spans="1:81" x14ac:dyDescent="0.25">
      <c r="A522" t="s">
        <v>385</v>
      </c>
      <c r="B522" t="s">
        <v>386</v>
      </c>
      <c r="C522" t="s">
        <v>81</v>
      </c>
      <c r="D522" t="s">
        <v>387</v>
      </c>
      <c r="E522" t="s">
        <v>93</v>
      </c>
      <c r="F522" t="s">
        <v>84</v>
      </c>
      <c r="G522" t="s">
        <v>209</v>
      </c>
      <c r="H522" t="s">
        <v>305</v>
      </c>
      <c r="I522" t="s">
        <v>388</v>
      </c>
      <c r="J522" t="s">
        <v>88</v>
      </c>
      <c r="K522" t="s">
        <v>88</v>
      </c>
      <c r="L522" t="s">
        <v>116</v>
      </c>
      <c r="M522">
        <f t="shared" si="26"/>
        <v>11172</v>
      </c>
      <c r="N522" t="str">
        <f>VLOOKUP(M522,[1]data1!$G$2:$H$10,2,FALSE)</f>
        <v>M7B</v>
      </c>
      <c r="O522" t="s">
        <v>578</v>
      </c>
      <c r="P522" t="str">
        <f t="shared" si="24"/>
        <v>S088M7B</v>
      </c>
      <c r="Q522">
        <v>0</v>
      </c>
      <c r="R522">
        <v>0</v>
      </c>
      <c r="S522">
        <f t="shared" si="25"/>
        <v>0</v>
      </c>
      <c r="T522" t="s">
        <v>387</v>
      </c>
      <c r="U522">
        <v>11172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 s="3">
        <v>43916</v>
      </c>
      <c r="BV522" s="3">
        <v>44222</v>
      </c>
      <c r="BW522" s="3">
        <v>44412</v>
      </c>
      <c r="BX522">
        <v>0</v>
      </c>
      <c r="BY522">
        <v>0</v>
      </c>
      <c r="BZ522" t="s">
        <v>88</v>
      </c>
      <c r="CA522">
        <v>0</v>
      </c>
      <c r="CB522">
        <v>0</v>
      </c>
      <c r="CC522">
        <v>0</v>
      </c>
    </row>
    <row r="523" spans="1:81" x14ac:dyDescent="0.25">
      <c r="A523" t="s">
        <v>385</v>
      </c>
      <c r="B523" t="s">
        <v>386</v>
      </c>
      <c r="C523" t="s">
        <v>81</v>
      </c>
      <c r="D523" t="s">
        <v>387</v>
      </c>
      <c r="E523" t="s">
        <v>93</v>
      </c>
      <c r="F523" t="s">
        <v>84</v>
      </c>
      <c r="G523" t="s">
        <v>209</v>
      </c>
      <c r="H523" t="s">
        <v>305</v>
      </c>
      <c r="I523" t="s">
        <v>388</v>
      </c>
      <c r="J523" t="s">
        <v>88</v>
      </c>
      <c r="K523" t="s">
        <v>88</v>
      </c>
      <c r="L523" t="s">
        <v>116</v>
      </c>
      <c r="M523">
        <f t="shared" si="26"/>
        <v>11173</v>
      </c>
      <c r="N523" t="str">
        <f>VLOOKUP(M523,[1]data1!$G$2:$H$10,2,FALSE)</f>
        <v>M7C</v>
      </c>
      <c r="O523" t="s">
        <v>578</v>
      </c>
      <c r="P523" t="str">
        <f t="shared" si="24"/>
        <v>S088M7C</v>
      </c>
      <c r="Q523">
        <v>0</v>
      </c>
      <c r="R523">
        <v>0</v>
      </c>
      <c r="S523">
        <f t="shared" si="25"/>
        <v>0</v>
      </c>
      <c r="T523" t="s">
        <v>387</v>
      </c>
      <c r="U523">
        <v>11173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 s="3">
        <v>43916</v>
      </c>
      <c r="BV523" s="3">
        <v>44222</v>
      </c>
      <c r="BW523" s="3">
        <v>44412</v>
      </c>
      <c r="BX523">
        <v>0</v>
      </c>
      <c r="BY523">
        <v>0</v>
      </c>
      <c r="BZ523" t="s">
        <v>88</v>
      </c>
      <c r="CA523">
        <v>0</v>
      </c>
      <c r="CB523">
        <v>0</v>
      </c>
      <c r="CC523">
        <v>0</v>
      </c>
    </row>
    <row r="524" spans="1:81" x14ac:dyDescent="0.25">
      <c r="A524" t="s">
        <v>385</v>
      </c>
      <c r="B524" t="s">
        <v>386</v>
      </c>
      <c r="C524" t="s">
        <v>81</v>
      </c>
      <c r="D524" t="s">
        <v>387</v>
      </c>
      <c r="E524" t="s">
        <v>93</v>
      </c>
      <c r="F524" t="s">
        <v>84</v>
      </c>
      <c r="G524" t="s">
        <v>209</v>
      </c>
      <c r="H524" t="s">
        <v>305</v>
      </c>
      <c r="I524" t="s">
        <v>388</v>
      </c>
      <c r="J524" t="s">
        <v>88</v>
      </c>
      <c r="K524" t="s">
        <v>88</v>
      </c>
      <c r="L524" t="s">
        <v>116</v>
      </c>
      <c r="M524">
        <f t="shared" si="26"/>
        <v>11281</v>
      </c>
      <c r="N524" t="str">
        <f>VLOOKUP(M524,[1]data1!$G$2:$H$10,2,FALSE)</f>
        <v>M8A</v>
      </c>
      <c r="O524" t="s">
        <v>579</v>
      </c>
      <c r="P524" t="str">
        <f t="shared" si="24"/>
        <v>S088M8A</v>
      </c>
      <c r="Q524">
        <v>0</v>
      </c>
      <c r="R524">
        <v>0</v>
      </c>
      <c r="S524">
        <f t="shared" si="25"/>
        <v>0</v>
      </c>
      <c r="T524" t="s">
        <v>387</v>
      </c>
      <c r="U524">
        <v>11281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 s="3">
        <v>43916</v>
      </c>
      <c r="BV524" s="3">
        <v>43970</v>
      </c>
      <c r="BW524" s="3">
        <v>44412</v>
      </c>
      <c r="BX524">
        <v>0</v>
      </c>
      <c r="BY524">
        <v>0</v>
      </c>
      <c r="BZ524" t="s">
        <v>88</v>
      </c>
      <c r="CA524">
        <v>0</v>
      </c>
      <c r="CB524">
        <v>0</v>
      </c>
      <c r="CC524">
        <v>0</v>
      </c>
    </row>
    <row r="525" spans="1:81" x14ac:dyDescent="0.25">
      <c r="A525" t="s">
        <v>385</v>
      </c>
      <c r="B525" t="s">
        <v>386</v>
      </c>
      <c r="C525" t="s">
        <v>81</v>
      </c>
      <c r="D525" t="s">
        <v>387</v>
      </c>
      <c r="E525" t="s">
        <v>93</v>
      </c>
      <c r="F525" t="s">
        <v>84</v>
      </c>
      <c r="G525" t="s">
        <v>209</v>
      </c>
      <c r="H525" t="s">
        <v>305</v>
      </c>
      <c r="I525" t="s">
        <v>388</v>
      </c>
      <c r="J525" t="s">
        <v>88</v>
      </c>
      <c r="K525" t="s">
        <v>88</v>
      </c>
      <c r="L525" t="s">
        <v>116</v>
      </c>
      <c r="M525">
        <f t="shared" si="26"/>
        <v>11282</v>
      </c>
      <c r="N525" t="str">
        <f>VLOOKUP(M525,[1]data1!$G$2:$H$10,2,FALSE)</f>
        <v>M8B</v>
      </c>
      <c r="O525" t="s">
        <v>579</v>
      </c>
      <c r="P525" t="str">
        <f t="shared" si="24"/>
        <v>S088M8B</v>
      </c>
      <c r="Q525">
        <v>0</v>
      </c>
      <c r="R525">
        <v>0</v>
      </c>
      <c r="S525">
        <f t="shared" si="25"/>
        <v>0</v>
      </c>
      <c r="T525" t="s">
        <v>387</v>
      </c>
      <c r="U525">
        <v>11282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 s="3">
        <v>43916</v>
      </c>
      <c r="BV525" s="3">
        <v>44066</v>
      </c>
      <c r="BW525" s="3">
        <v>44412</v>
      </c>
      <c r="BX525">
        <v>0</v>
      </c>
      <c r="BY525">
        <v>0</v>
      </c>
      <c r="BZ525" t="s">
        <v>88</v>
      </c>
      <c r="CA525">
        <v>0</v>
      </c>
      <c r="CB525">
        <v>0</v>
      </c>
      <c r="CC525">
        <v>0</v>
      </c>
    </row>
    <row r="526" spans="1:81" x14ac:dyDescent="0.25">
      <c r="A526" t="s">
        <v>385</v>
      </c>
      <c r="B526" t="s">
        <v>386</v>
      </c>
      <c r="C526" t="s">
        <v>81</v>
      </c>
      <c r="D526" t="s">
        <v>387</v>
      </c>
      <c r="E526" t="s">
        <v>93</v>
      </c>
      <c r="F526" t="s">
        <v>84</v>
      </c>
      <c r="G526" t="s">
        <v>209</v>
      </c>
      <c r="H526" t="s">
        <v>305</v>
      </c>
      <c r="I526" t="s">
        <v>388</v>
      </c>
      <c r="J526" t="s">
        <v>88</v>
      </c>
      <c r="K526" t="s">
        <v>88</v>
      </c>
      <c r="L526" t="s">
        <v>116</v>
      </c>
      <c r="M526">
        <f t="shared" si="26"/>
        <v>11283</v>
      </c>
      <c r="N526" t="str">
        <f>VLOOKUP(M526,[1]data1!$G$2:$H$10,2,FALSE)</f>
        <v>M8C</v>
      </c>
      <c r="O526" t="s">
        <v>579</v>
      </c>
      <c r="P526" t="str">
        <f t="shared" si="24"/>
        <v>S088M8C</v>
      </c>
      <c r="Q526">
        <v>0</v>
      </c>
      <c r="R526">
        <v>0</v>
      </c>
      <c r="S526">
        <f t="shared" si="25"/>
        <v>0</v>
      </c>
      <c r="T526" t="s">
        <v>387</v>
      </c>
      <c r="U526">
        <v>11283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 s="3">
        <v>43916</v>
      </c>
      <c r="BV526" s="3">
        <v>43990</v>
      </c>
      <c r="BW526" s="3">
        <v>44412</v>
      </c>
      <c r="BX526">
        <v>0</v>
      </c>
      <c r="BY526">
        <v>0</v>
      </c>
      <c r="BZ526" t="s">
        <v>88</v>
      </c>
      <c r="CA526">
        <v>0</v>
      </c>
      <c r="CB526">
        <v>0</v>
      </c>
      <c r="CC526">
        <v>0</v>
      </c>
    </row>
    <row r="527" spans="1:81" x14ac:dyDescent="0.25">
      <c r="A527" t="s">
        <v>385</v>
      </c>
      <c r="B527" t="s">
        <v>386</v>
      </c>
      <c r="C527" t="s">
        <v>81</v>
      </c>
      <c r="D527" t="s">
        <v>387</v>
      </c>
      <c r="E527" t="s">
        <v>93</v>
      </c>
      <c r="F527" t="s">
        <v>84</v>
      </c>
      <c r="G527" t="s">
        <v>209</v>
      </c>
      <c r="H527" t="s">
        <v>305</v>
      </c>
      <c r="I527" t="s">
        <v>388</v>
      </c>
      <c r="J527" t="s">
        <v>88</v>
      </c>
      <c r="K527" t="s">
        <v>88</v>
      </c>
      <c r="L527" t="s">
        <v>116</v>
      </c>
      <c r="M527">
        <f t="shared" si="26"/>
        <v>11384</v>
      </c>
      <c r="N527" t="str">
        <f>VLOOKUP(M527,[1]data1!$G$2:$H$10,2,FALSE)</f>
        <v>M8D</v>
      </c>
      <c r="O527" t="s">
        <v>579</v>
      </c>
      <c r="P527" t="str">
        <f t="shared" si="24"/>
        <v>S088M8D</v>
      </c>
      <c r="Q527">
        <v>0</v>
      </c>
      <c r="R527">
        <v>0</v>
      </c>
      <c r="S527">
        <f t="shared" si="25"/>
        <v>0</v>
      </c>
      <c r="T527" t="s">
        <v>387</v>
      </c>
      <c r="U527">
        <v>11384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 s="3">
        <v>43916</v>
      </c>
      <c r="BV527" s="3">
        <v>43949</v>
      </c>
      <c r="BW527" s="3">
        <v>44412</v>
      </c>
      <c r="BX527">
        <v>0</v>
      </c>
      <c r="BY527">
        <v>0</v>
      </c>
      <c r="BZ527" t="s">
        <v>88</v>
      </c>
      <c r="CA527">
        <v>0</v>
      </c>
      <c r="CB527">
        <v>0</v>
      </c>
      <c r="CC527">
        <v>0</v>
      </c>
    </row>
    <row r="528" spans="1:81" x14ac:dyDescent="0.25">
      <c r="A528" t="s">
        <v>389</v>
      </c>
      <c r="B528" t="s">
        <v>390</v>
      </c>
      <c r="C528" t="s">
        <v>81</v>
      </c>
      <c r="D528" t="s">
        <v>391</v>
      </c>
      <c r="E528" t="s">
        <v>93</v>
      </c>
      <c r="F528" t="s">
        <v>84</v>
      </c>
      <c r="G528" t="s">
        <v>209</v>
      </c>
      <c r="H528" t="s">
        <v>210</v>
      </c>
      <c r="I528" t="s">
        <v>392</v>
      </c>
      <c r="J528" t="s">
        <v>156</v>
      </c>
      <c r="K528" t="s">
        <v>278</v>
      </c>
      <c r="L528" t="s">
        <v>99</v>
      </c>
      <c r="M528">
        <f t="shared" si="26"/>
        <v>11161</v>
      </c>
      <c r="N528" t="str">
        <f>VLOOKUP(M528,[1]data1!$G$2:$H$10,2,FALSE)</f>
        <v>M6A</v>
      </c>
      <c r="O528" t="s">
        <v>578</v>
      </c>
      <c r="P528" t="str">
        <f t="shared" si="24"/>
        <v>S089M6A</v>
      </c>
      <c r="Q528">
        <v>4400000</v>
      </c>
      <c r="R528">
        <v>0</v>
      </c>
      <c r="S528">
        <f t="shared" si="25"/>
        <v>4400000</v>
      </c>
      <c r="T528" t="s">
        <v>393</v>
      </c>
      <c r="U528">
        <v>11161</v>
      </c>
      <c r="V528" s="2">
        <v>4830000</v>
      </c>
      <c r="W528" s="2">
        <v>6900000</v>
      </c>
      <c r="X528" s="2">
        <v>1469</v>
      </c>
      <c r="Y528" s="2">
        <v>51549696</v>
      </c>
      <c r="Z528" s="2">
        <v>96889160</v>
      </c>
      <c r="AA528">
        <v>27</v>
      </c>
      <c r="AB528" s="2">
        <v>1047354</v>
      </c>
      <c r="AC528" s="2">
        <v>1525090</v>
      </c>
      <c r="AD528">
        <v>0</v>
      </c>
      <c r="AE528">
        <v>0</v>
      </c>
      <c r="AF528">
        <v>0</v>
      </c>
      <c r="AG528">
        <v>0</v>
      </c>
      <c r="AH528">
        <v>0</v>
      </c>
      <c r="AI528" s="2">
        <v>0</v>
      </c>
      <c r="AJ528" s="2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s="2">
        <v>373000</v>
      </c>
      <c r="AT528" s="2">
        <v>2230</v>
      </c>
      <c r="AU528" s="2">
        <v>1455</v>
      </c>
      <c r="AV528" s="2">
        <v>50855638</v>
      </c>
      <c r="AW528" s="2">
        <v>95955360</v>
      </c>
      <c r="AX528">
        <v>0</v>
      </c>
      <c r="AY528" s="2">
        <v>0</v>
      </c>
      <c r="AZ528" s="2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 s="2">
        <v>13096393</v>
      </c>
      <c r="BN528" s="2">
        <v>22775060</v>
      </c>
      <c r="BO528" s="2">
        <v>9867633</v>
      </c>
      <c r="BP528" s="2">
        <v>20264900</v>
      </c>
      <c r="BQ528" s="2">
        <v>5500732</v>
      </c>
      <c r="BR528" s="2">
        <v>10722600</v>
      </c>
      <c r="BS528" s="2">
        <v>22390880</v>
      </c>
      <c r="BT528" s="2">
        <v>42192800</v>
      </c>
      <c r="BU528" s="3">
        <v>44411</v>
      </c>
      <c r="BV528" s="3">
        <v>44408</v>
      </c>
      <c r="BW528" s="3">
        <v>44412</v>
      </c>
      <c r="BX528">
        <v>1455</v>
      </c>
      <c r="BY528">
        <v>1455</v>
      </c>
      <c r="BZ528" t="s">
        <v>278</v>
      </c>
      <c r="CA528">
        <v>0</v>
      </c>
      <c r="CB528">
        <v>0</v>
      </c>
      <c r="CC528">
        <v>0</v>
      </c>
    </row>
    <row r="529" spans="1:81" x14ac:dyDescent="0.25">
      <c r="A529" t="s">
        <v>389</v>
      </c>
      <c r="B529" t="s">
        <v>390</v>
      </c>
      <c r="C529" t="s">
        <v>81</v>
      </c>
      <c r="D529" t="s">
        <v>391</v>
      </c>
      <c r="E529" t="s">
        <v>93</v>
      </c>
      <c r="F529" t="s">
        <v>84</v>
      </c>
      <c r="G529" t="s">
        <v>209</v>
      </c>
      <c r="H529" t="s">
        <v>210</v>
      </c>
      <c r="I529" t="s">
        <v>392</v>
      </c>
      <c r="J529" t="s">
        <v>156</v>
      </c>
      <c r="K529" t="s">
        <v>278</v>
      </c>
      <c r="L529" t="s">
        <v>99</v>
      </c>
      <c r="M529">
        <f t="shared" si="26"/>
        <v>11162</v>
      </c>
      <c r="N529" t="str">
        <f>VLOOKUP(M529,[1]data1!$G$2:$H$10,2,FALSE)</f>
        <v>M6B</v>
      </c>
      <c r="O529" t="s">
        <v>578</v>
      </c>
      <c r="P529" t="str">
        <f t="shared" si="24"/>
        <v>S089M6B</v>
      </c>
      <c r="Q529">
        <v>1400000</v>
      </c>
      <c r="R529">
        <v>200000</v>
      </c>
      <c r="S529">
        <f t="shared" si="25"/>
        <v>1600000</v>
      </c>
      <c r="T529" t="s">
        <v>393</v>
      </c>
      <c r="U529">
        <v>11162</v>
      </c>
      <c r="V529" s="2">
        <v>1540000</v>
      </c>
      <c r="W529" s="2">
        <v>2200000</v>
      </c>
      <c r="X529">
        <v>-293</v>
      </c>
      <c r="Y529" s="2">
        <v>-10284408</v>
      </c>
      <c r="Z529" s="2">
        <v>-16808200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-293</v>
      </c>
      <c r="AV529" s="2">
        <v>-10284408</v>
      </c>
      <c r="AW529" s="2">
        <v>-16808200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 s="2">
        <v>-10284408</v>
      </c>
      <c r="BT529" s="2">
        <v>-16808200</v>
      </c>
      <c r="BU529" s="3">
        <v>44278</v>
      </c>
      <c r="BV529" s="3">
        <v>44278</v>
      </c>
      <c r="BW529" s="3">
        <v>44412</v>
      </c>
      <c r="BX529">
        <v>-293</v>
      </c>
      <c r="BY529">
        <v>-293</v>
      </c>
      <c r="BZ529" t="s">
        <v>278</v>
      </c>
      <c r="CA529">
        <v>0</v>
      </c>
      <c r="CB529">
        <v>0</v>
      </c>
      <c r="CC529">
        <v>0</v>
      </c>
    </row>
    <row r="530" spans="1:81" x14ac:dyDescent="0.25">
      <c r="A530" t="s">
        <v>389</v>
      </c>
      <c r="B530" t="s">
        <v>390</v>
      </c>
      <c r="C530" t="s">
        <v>81</v>
      </c>
      <c r="D530" t="s">
        <v>391</v>
      </c>
      <c r="E530" t="s">
        <v>93</v>
      </c>
      <c r="F530" t="s">
        <v>84</v>
      </c>
      <c r="G530" t="s">
        <v>209</v>
      </c>
      <c r="H530" t="s">
        <v>210</v>
      </c>
      <c r="I530" t="s">
        <v>392</v>
      </c>
      <c r="J530" t="s">
        <v>156</v>
      </c>
      <c r="K530" t="s">
        <v>278</v>
      </c>
      <c r="L530" t="s">
        <v>99</v>
      </c>
      <c r="M530">
        <f t="shared" si="26"/>
        <v>11171</v>
      </c>
      <c r="N530" t="str">
        <f>VLOOKUP(M530,[1]data1!$G$2:$H$10,2,FALSE)</f>
        <v>M7A</v>
      </c>
      <c r="O530" t="s">
        <v>578</v>
      </c>
      <c r="P530" t="str">
        <f t="shared" si="24"/>
        <v>S089M7A</v>
      </c>
      <c r="Q530">
        <v>5200000</v>
      </c>
      <c r="R530">
        <v>0</v>
      </c>
      <c r="S530">
        <f t="shared" si="25"/>
        <v>5200000</v>
      </c>
      <c r="T530" t="s">
        <v>393</v>
      </c>
      <c r="U530">
        <v>11171</v>
      </c>
      <c r="V530" s="2">
        <v>5700000</v>
      </c>
      <c r="W530" s="2">
        <v>7600000</v>
      </c>
      <c r="X530" s="2">
        <v>2669</v>
      </c>
      <c r="Y530" s="2">
        <v>80505516</v>
      </c>
      <c r="Z530" s="2">
        <v>149426400</v>
      </c>
      <c r="AA530">
        <v>14</v>
      </c>
      <c r="AB530" s="2">
        <v>789998</v>
      </c>
      <c r="AC530" s="2">
        <v>1165000</v>
      </c>
      <c r="AD530">
        <v>0</v>
      </c>
      <c r="AE530">
        <v>0</v>
      </c>
      <c r="AF530">
        <v>0</v>
      </c>
      <c r="AG530">
        <v>0</v>
      </c>
      <c r="AH530">
        <v>0</v>
      </c>
      <c r="AI530" s="2">
        <v>0</v>
      </c>
      <c r="AJ530" s="2">
        <v>0</v>
      </c>
      <c r="AK530">
        <v>0</v>
      </c>
      <c r="AL530">
        <v>0</v>
      </c>
      <c r="AM530">
        <v>0</v>
      </c>
      <c r="AN530">
        <v>0</v>
      </c>
      <c r="AO530" s="2">
        <v>0</v>
      </c>
      <c r="AP530" s="2">
        <v>0</v>
      </c>
      <c r="AQ530">
        <v>0</v>
      </c>
      <c r="AR530">
        <v>0</v>
      </c>
      <c r="AS530" s="2">
        <v>296000</v>
      </c>
      <c r="AT530" s="2">
        <v>176869</v>
      </c>
      <c r="AU530" s="2">
        <v>2667</v>
      </c>
      <c r="AV530" s="2">
        <v>80460972</v>
      </c>
      <c r="AW530" s="2">
        <v>149337400</v>
      </c>
      <c r="AX530">
        <v>0</v>
      </c>
      <c r="AY530" s="2">
        <v>0</v>
      </c>
      <c r="AZ530" s="2">
        <v>0</v>
      </c>
      <c r="BA530">
        <v>0</v>
      </c>
      <c r="BB530" s="2">
        <v>0</v>
      </c>
      <c r="BC530" s="2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 s="2">
        <v>37658060</v>
      </c>
      <c r="BN530" s="2">
        <v>71066200</v>
      </c>
      <c r="BO530" s="2">
        <v>13891382</v>
      </c>
      <c r="BP530" s="2">
        <v>25192900</v>
      </c>
      <c r="BQ530" s="2">
        <v>4272029</v>
      </c>
      <c r="BR530" s="2">
        <v>8338700</v>
      </c>
      <c r="BS530" s="2">
        <v>24639501</v>
      </c>
      <c r="BT530" s="2">
        <v>44739600</v>
      </c>
      <c r="BU530" s="3">
        <v>44411</v>
      </c>
      <c r="BV530" s="3">
        <v>44400</v>
      </c>
      <c r="BW530" s="3">
        <v>44412</v>
      </c>
      <c r="BX530">
        <v>2667</v>
      </c>
      <c r="BY530">
        <v>2667</v>
      </c>
      <c r="BZ530" t="s">
        <v>278</v>
      </c>
      <c r="CA530">
        <v>0</v>
      </c>
      <c r="CB530" s="2">
        <v>0</v>
      </c>
      <c r="CC530" s="2">
        <v>0</v>
      </c>
    </row>
    <row r="531" spans="1:81" x14ac:dyDescent="0.25">
      <c r="A531" t="s">
        <v>389</v>
      </c>
      <c r="B531" t="s">
        <v>390</v>
      </c>
      <c r="C531" t="s">
        <v>81</v>
      </c>
      <c r="D531" t="s">
        <v>391</v>
      </c>
      <c r="E531" t="s">
        <v>93</v>
      </c>
      <c r="F531" t="s">
        <v>84</v>
      </c>
      <c r="G531" t="s">
        <v>209</v>
      </c>
      <c r="H531" t="s">
        <v>210</v>
      </c>
      <c r="I531" t="s">
        <v>392</v>
      </c>
      <c r="J531" t="s">
        <v>156</v>
      </c>
      <c r="K531" t="s">
        <v>278</v>
      </c>
      <c r="L531" t="s">
        <v>99</v>
      </c>
      <c r="M531">
        <f t="shared" si="26"/>
        <v>11172</v>
      </c>
      <c r="N531" t="str">
        <f>VLOOKUP(M531,[1]data1!$G$2:$H$10,2,FALSE)</f>
        <v>M7B</v>
      </c>
      <c r="O531" t="s">
        <v>578</v>
      </c>
      <c r="P531" t="str">
        <f t="shared" si="24"/>
        <v>S089M7B</v>
      </c>
      <c r="Q531">
        <v>5300000</v>
      </c>
      <c r="R531">
        <v>0</v>
      </c>
      <c r="S531">
        <f t="shared" si="25"/>
        <v>5300000</v>
      </c>
      <c r="T531" t="s">
        <v>393</v>
      </c>
      <c r="U531">
        <v>11172</v>
      </c>
      <c r="V531" s="2">
        <v>5852000</v>
      </c>
      <c r="W531" s="2">
        <v>7600000</v>
      </c>
      <c r="X531" s="2">
        <v>3476</v>
      </c>
      <c r="Y531" s="2">
        <v>80374913</v>
      </c>
      <c r="Z531" s="2">
        <v>145732500</v>
      </c>
      <c r="AA531">
        <v>15</v>
      </c>
      <c r="AB531" s="2">
        <v>360681</v>
      </c>
      <c r="AC531" s="2">
        <v>401000</v>
      </c>
      <c r="AD531">
        <v>0</v>
      </c>
      <c r="AE531">
        <v>0</v>
      </c>
      <c r="AF531">
        <v>0</v>
      </c>
      <c r="AG531">
        <v>0</v>
      </c>
      <c r="AH531" s="2">
        <v>0</v>
      </c>
      <c r="AI531" s="2">
        <v>0</v>
      </c>
      <c r="AJ531" s="2">
        <v>0</v>
      </c>
      <c r="AK531">
        <v>0</v>
      </c>
      <c r="AL531">
        <v>0</v>
      </c>
      <c r="AM531">
        <v>0</v>
      </c>
      <c r="AN531">
        <v>0</v>
      </c>
      <c r="AO531" s="2">
        <v>0</v>
      </c>
      <c r="AP531" s="2">
        <v>0</v>
      </c>
      <c r="AQ531">
        <v>0</v>
      </c>
      <c r="AR531">
        <v>0</v>
      </c>
      <c r="AS531" s="2">
        <v>4250</v>
      </c>
      <c r="AT531" s="2">
        <v>113990</v>
      </c>
      <c r="AU531" s="2">
        <v>3464</v>
      </c>
      <c r="AV531" s="2">
        <v>80154386</v>
      </c>
      <c r="AW531" s="2">
        <v>145382500</v>
      </c>
      <c r="AX531">
        <v>0</v>
      </c>
      <c r="AY531" s="2">
        <v>0</v>
      </c>
      <c r="AZ531" s="2">
        <v>0</v>
      </c>
      <c r="BA531">
        <v>0</v>
      </c>
      <c r="BB531" s="2">
        <v>0</v>
      </c>
      <c r="BC531" s="2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 s="2">
        <v>34602204</v>
      </c>
      <c r="BN531" s="2">
        <v>63077000</v>
      </c>
      <c r="BO531" s="2">
        <v>24135722</v>
      </c>
      <c r="BP531" s="2">
        <v>44782500</v>
      </c>
      <c r="BQ531" s="2">
        <v>6690964</v>
      </c>
      <c r="BR531" s="2">
        <v>13167000</v>
      </c>
      <c r="BS531" s="2">
        <v>14725496</v>
      </c>
      <c r="BT531" s="2">
        <v>24356000</v>
      </c>
      <c r="BU531" s="3">
        <v>44411</v>
      </c>
      <c r="BV531" s="3">
        <v>44408</v>
      </c>
      <c r="BW531" s="3">
        <v>44412</v>
      </c>
      <c r="BX531">
        <v>3464</v>
      </c>
      <c r="BY531">
        <v>3464</v>
      </c>
      <c r="BZ531" t="s">
        <v>278</v>
      </c>
      <c r="CA531">
        <v>0</v>
      </c>
      <c r="CB531" s="2">
        <v>0</v>
      </c>
      <c r="CC531" s="2">
        <v>0</v>
      </c>
    </row>
    <row r="532" spans="1:81" x14ac:dyDescent="0.25">
      <c r="A532" t="s">
        <v>389</v>
      </c>
      <c r="B532" t="s">
        <v>390</v>
      </c>
      <c r="C532" t="s">
        <v>81</v>
      </c>
      <c r="D532" t="s">
        <v>391</v>
      </c>
      <c r="E532" t="s">
        <v>93</v>
      </c>
      <c r="F532" t="s">
        <v>84</v>
      </c>
      <c r="G532" t="s">
        <v>209</v>
      </c>
      <c r="H532" t="s">
        <v>210</v>
      </c>
      <c r="I532" t="s">
        <v>392</v>
      </c>
      <c r="J532" t="s">
        <v>156</v>
      </c>
      <c r="K532" t="s">
        <v>278</v>
      </c>
      <c r="L532" t="s">
        <v>99</v>
      </c>
      <c r="M532">
        <f t="shared" si="26"/>
        <v>11173</v>
      </c>
      <c r="N532" t="str">
        <f>VLOOKUP(M532,[1]data1!$G$2:$H$10,2,FALSE)</f>
        <v>M7C</v>
      </c>
      <c r="O532" t="s">
        <v>578</v>
      </c>
      <c r="P532" t="str">
        <f t="shared" si="24"/>
        <v>S089M7C</v>
      </c>
      <c r="Q532">
        <v>4200000</v>
      </c>
      <c r="R532">
        <v>200000</v>
      </c>
      <c r="S532">
        <f t="shared" si="25"/>
        <v>4400000</v>
      </c>
      <c r="T532" t="s">
        <v>393</v>
      </c>
      <c r="U532">
        <v>11173</v>
      </c>
      <c r="V532" s="2">
        <v>4590000</v>
      </c>
      <c r="W532" s="2">
        <v>5400000</v>
      </c>
      <c r="X532" s="2">
        <v>2334</v>
      </c>
      <c r="Y532" s="2">
        <v>109024137</v>
      </c>
      <c r="Z532" s="2">
        <v>168491100</v>
      </c>
      <c r="AA532">
        <v>7</v>
      </c>
      <c r="AB532" s="2">
        <v>311818</v>
      </c>
      <c r="AC532" s="2">
        <v>410000</v>
      </c>
      <c r="AD532">
        <v>0</v>
      </c>
      <c r="AE532">
        <v>0</v>
      </c>
      <c r="AF532">
        <v>0</v>
      </c>
      <c r="AG532">
        <v>0</v>
      </c>
      <c r="AH532">
        <v>0</v>
      </c>
      <c r="AI532" s="2">
        <v>0</v>
      </c>
      <c r="AJ532" s="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 s="2">
        <v>67000</v>
      </c>
      <c r="AT532" s="2">
        <v>97592</v>
      </c>
      <c r="AU532" s="2">
        <v>2333</v>
      </c>
      <c r="AV532" s="2">
        <v>109001299</v>
      </c>
      <c r="AW532" s="2">
        <v>168455100</v>
      </c>
      <c r="AX532">
        <v>0</v>
      </c>
      <c r="AY532" s="2">
        <v>0</v>
      </c>
      <c r="AZ532" s="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 s="2">
        <v>54621918</v>
      </c>
      <c r="BN532" s="2">
        <v>85160600</v>
      </c>
      <c r="BO532" s="2">
        <v>21013047</v>
      </c>
      <c r="BP532" s="2">
        <v>34609500</v>
      </c>
      <c r="BQ532" s="2">
        <v>160574</v>
      </c>
      <c r="BR532" s="2">
        <v>298500</v>
      </c>
      <c r="BS532" s="2">
        <v>33205760</v>
      </c>
      <c r="BT532" s="2">
        <v>48386500</v>
      </c>
      <c r="BU532" s="3">
        <v>44410</v>
      </c>
      <c r="BV532" s="3">
        <v>44408</v>
      </c>
      <c r="BW532" s="3">
        <v>44412</v>
      </c>
      <c r="BX532">
        <v>2333</v>
      </c>
      <c r="BY532">
        <v>2333</v>
      </c>
      <c r="BZ532" t="s">
        <v>278</v>
      </c>
      <c r="CA532">
        <v>0</v>
      </c>
      <c r="CB532" s="2">
        <v>0</v>
      </c>
      <c r="CC532" s="2">
        <v>0</v>
      </c>
    </row>
    <row r="533" spans="1:81" x14ac:dyDescent="0.25">
      <c r="A533" t="s">
        <v>389</v>
      </c>
      <c r="B533" t="s">
        <v>390</v>
      </c>
      <c r="C533" t="s">
        <v>81</v>
      </c>
      <c r="D533" t="s">
        <v>391</v>
      </c>
      <c r="E533" t="s">
        <v>93</v>
      </c>
      <c r="F533" t="s">
        <v>84</v>
      </c>
      <c r="G533" t="s">
        <v>209</v>
      </c>
      <c r="H533" t="s">
        <v>210</v>
      </c>
      <c r="I533" t="s">
        <v>392</v>
      </c>
      <c r="J533" t="s">
        <v>156</v>
      </c>
      <c r="K533" t="s">
        <v>278</v>
      </c>
      <c r="L533" t="s">
        <v>99</v>
      </c>
      <c r="M533">
        <f t="shared" si="26"/>
        <v>11281</v>
      </c>
      <c r="N533" t="str">
        <f>VLOOKUP(M533,[1]data1!$G$2:$H$10,2,FALSE)</f>
        <v>M8A</v>
      </c>
      <c r="O533" t="s">
        <v>579</v>
      </c>
      <c r="P533" t="str">
        <f t="shared" si="24"/>
        <v>S089M8A</v>
      </c>
      <c r="Q533">
        <v>24900000</v>
      </c>
      <c r="R533">
        <v>0</v>
      </c>
      <c r="S533">
        <f t="shared" si="25"/>
        <v>24900000</v>
      </c>
      <c r="T533" t="s">
        <v>393</v>
      </c>
      <c r="U533">
        <v>11281</v>
      </c>
      <c r="V533" s="2">
        <v>27360000</v>
      </c>
      <c r="W533" s="2">
        <v>30400000</v>
      </c>
      <c r="X533" s="2">
        <v>32700</v>
      </c>
      <c r="Y533" s="2">
        <v>313412219</v>
      </c>
      <c r="Z533" s="2">
        <v>430112782</v>
      </c>
      <c r="AA533" s="2">
        <v>199</v>
      </c>
      <c r="AB533" s="2">
        <v>2148966</v>
      </c>
      <c r="AC533" s="2">
        <v>2557425</v>
      </c>
      <c r="AD533" s="2">
        <v>0</v>
      </c>
      <c r="AE533" s="2">
        <v>0</v>
      </c>
      <c r="AF533" s="2">
        <v>0</v>
      </c>
      <c r="AG533" s="2">
        <v>0</v>
      </c>
      <c r="AH533">
        <v>0</v>
      </c>
      <c r="AI533" s="2">
        <v>0</v>
      </c>
      <c r="AJ533" s="2">
        <v>0</v>
      </c>
      <c r="AK533">
        <v>0</v>
      </c>
      <c r="AL533">
        <v>0</v>
      </c>
      <c r="AM533">
        <v>0</v>
      </c>
      <c r="AN533">
        <v>0</v>
      </c>
      <c r="AO533" s="2">
        <v>0</v>
      </c>
      <c r="AP533" s="2">
        <v>0</v>
      </c>
      <c r="AQ533">
        <v>0</v>
      </c>
      <c r="AR533">
        <v>0</v>
      </c>
      <c r="AS533" s="2">
        <v>187619</v>
      </c>
      <c r="AT533" s="2">
        <v>-442112</v>
      </c>
      <c r="AU533" s="2">
        <v>32573</v>
      </c>
      <c r="AV533" s="2">
        <v>311874499</v>
      </c>
      <c r="AW533" s="2">
        <v>428912807</v>
      </c>
      <c r="AX533">
        <v>0</v>
      </c>
      <c r="AY533" s="2">
        <v>0</v>
      </c>
      <c r="AZ533" s="2">
        <v>0</v>
      </c>
      <c r="BA533">
        <v>0</v>
      </c>
      <c r="BB533" s="2">
        <v>0</v>
      </c>
      <c r="BC533" s="2">
        <v>0</v>
      </c>
      <c r="BD533" s="2">
        <v>0</v>
      </c>
      <c r="BE533" s="2">
        <v>0</v>
      </c>
      <c r="BF533" s="2">
        <v>0</v>
      </c>
      <c r="BG533">
        <v>0</v>
      </c>
      <c r="BH533" s="2">
        <v>0</v>
      </c>
      <c r="BI533" s="2">
        <v>0</v>
      </c>
      <c r="BJ533">
        <v>0</v>
      </c>
      <c r="BK533" s="2">
        <v>0</v>
      </c>
      <c r="BL533" s="2">
        <v>0</v>
      </c>
      <c r="BM533" s="2">
        <v>145456739</v>
      </c>
      <c r="BN533" s="2">
        <v>201173150</v>
      </c>
      <c r="BO533" s="2">
        <v>21445505</v>
      </c>
      <c r="BP533" s="2">
        <v>27290050</v>
      </c>
      <c r="BQ533" s="2">
        <v>32213212</v>
      </c>
      <c r="BR533" s="2">
        <v>44661400</v>
      </c>
      <c r="BS533" s="2">
        <v>112759043</v>
      </c>
      <c r="BT533" s="2">
        <v>155788207</v>
      </c>
      <c r="BU533" s="3">
        <v>44411</v>
      </c>
      <c r="BV533" s="3">
        <v>44403</v>
      </c>
      <c r="BW533" s="3">
        <v>44412</v>
      </c>
      <c r="BX533">
        <v>32573</v>
      </c>
      <c r="BY533">
        <v>32573</v>
      </c>
      <c r="BZ533" t="s">
        <v>278</v>
      </c>
      <c r="CA533">
        <v>0</v>
      </c>
      <c r="CB533" s="2">
        <v>0</v>
      </c>
      <c r="CC533" s="2">
        <v>0</v>
      </c>
    </row>
    <row r="534" spans="1:81" x14ac:dyDescent="0.25">
      <c r="A534" t="s">
        <v>389</v>
      </c>
      <c r="B534" t="s">
        <v>390</v>
      </c>
      <c r="C534" t="s">
        <v>81</v>
      </c>
      <c r="D534" t="s">
        <v>391</v>
      </c>
      <c r="E534" t="s">
        <v>93</v>
      </c>
      <c r="F534" t="s">
        <v>84</v>
      </c>
      <c r="G534" t="s">
        <v>209</v>
      </c>
      <c r="H534" t="s">
        <v>210</v>
      </c>
      <c r="I534" t="s">
        <v>392</v>
      </c>
      <c r="J534" t="s">
        <v>156</v>
      </c>
      <c r="K534" t="s">
        <v>278</v>
      </c>
      <c r="L534" t="s">
        <v>99</v>
      </c>
      <c r="M534">
        <f t="shared" si="26"/>
        <v>11282</v>
      </c>
      <c r="N534" t="str">
        <f>VLOOKUP(M534,[1]data1!$G$2:$H$10,2,FALSE)</f>
        <v>M8B</v>
      </c>
      <c r="O534" t="s">
        <v>579</v>
      </c>
      <c r="P534" t="str">
        <f t="shared" si="24"/>
        <v>S089M8B</v>
      </c>
      <c r="Q534">
        <v>40900000</v>
      </c>
      <c r="R534">
        <v>0</v>
      </c>
      <c r="S534">
        <f t="shared" si="25"/>
        <v>40900000</v>
      </c>
      <c r="T534" t="s">
        <v>393</v>
      </c>
      <c r="U534">
        <v>11282</v>
      </c>
      <c r="V534" s="2">
        <v>45000000</v>
      </c>
      <c r="W534" s="2">
        <v>50000000</v>
      </c>
      <c r="X534" s="2">
        <v>36737</v>
      </c>
      <c r="Y534" s="2">
        <v>353411940</v>
      </c>
      <c r="Z534" s="2">
        <v>423397348</v>
      </c>
      <c r="AA534" s="2">
        <v>761</v>
      </c>
      <c r="AB534" s="2">
        <v>6793244</v>
      </c>
      <c r="AC534" s="2">
        <v>7818750</v>
      </c>
      <c r="AD534" s="2">
        <v>60</v>
      </c>
      <c r="AE534" s="2">
        <v>349860</v>
      </c>
      <c r="AF534" s="2">
        <v>432000</v>
      </c>
      <c r="AG534" s="2">
        <v>392727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>
        <v>0</v>
      </c>
      <c r="AO534" s="2">
        <v>0</v>
      </c>
      <c r="AP534" s="2">
        <v>0</v>
      </c>
      <c r="AQ534">
        <v>0</v>
      </c>
      <c r="AR534">
        <v>0</v>
      </c>
      <c r="AS534" s="2">
        <v>445643</v>
      </c>
      <c r="AT534" s="2">
        <v>214483</v>
      </c>
      <c r="AU534" s="2">
        <v>36225</v>
      </c>
      <c r="AV534" s="2">
        <v>348729534</v>
      </c>
      <c r="AW534" s="2">
        <v>418029398</v>
      </c>
      <c r="AX534" s="2">
        <v>0</v>
      </c>
      <c r="AY534" s="2">
        <v>0</v>
      </c>
      <c r="AZ534" s="2">
        <v>0</v>
      </c>
      <c r="BA534" s="2">
        <v>0</v>
      </c>
      <c r="BB534" s="2">
        <v>0</v>
      </c>
      <c r="BC534" s="2">
        <v>0</v>
      </c>
      <c r="BD534" s="2">
        <v>4510</v>
      </c>
      <c r="BE534" s="2">
        <v>12431411</v>
      </c>
      <c r="BF534" s="2">
        <v>15957000</v>
      </c>
      <c r="BG534">
        <v>1</v>
      </c>
      <c r="BH534" s="2">
        <v>6570</v>
      </c>
      <c r="BI534" s="2">
        <v>2000</v>
      </c>
      <c r="BJ534">
        <v>0</v>
      </c>
      <c r="BK534" s="2">
        <v>0</v>
      </c>
      <c r="BL534" s="2">
        <v>0</v>
      </c>
      <c r="BM534" s="2">
        <v>63639824</v>
      </c>
      <c r="BN534" s="2">
        <v>83454700</v>
      </c>
      <c r="BO534" s="2">
        <v>241909339</v>
      </c>
      <c r="BP534" s="2">
        <v>277408150</v>
      </c>
      <c r="BQ534" s="2">
        <v>14627059</v>
      </c>
      <c r="BR534" s="2">
        <v>19706850</v>
      </c>
      <c r="BS534" s="2">
        <v>28553312</v>
      </c>
      <c r="BT534" s="2">
        <v>37459698</v>
      </c>
      <c r="BU534" s="3">
        <v>44411</v>
      </c>
      <c r="BV534" s="3">
        <v>44409</v>
      </c>
      <c r="BW534" s="3">
        <v>44412</v>
      </c>
      <c r="BX534">
        <v>36225</v>
      </c>
      <c r="BY534">
        <v>36225</v>
      </c>
      <c r="BZ534" t="s">
        <v>278</v>
      </c>
      <c r="CA534" s="2">
        <v>0</v>
      </c>
      <c r="CB534" s="2">
        <v>0</v>
      </c>
      <c r="CC534" s="2">
        <v>0</v>
      </c>
    </row>
    <row r="535" spans="1:81" x14ac:dyDescent="0.25">
      <c r="A535" t="s">
        <v>389</v>
      </c>
      <c r="B535" t="s">
        <v>390</v>
      </c>
      <c r="C535" t="s">
        <v>81</v>
      </c>
      <c r="D535" t="s">
        <v>391</v>
      </c>
      <c r="E535" t="s">
        <v>93</v>
      </c>
      <c r="F535" t="s">
        <v>84</v>
      </c>
      <c r="G535" t="s">
        <v>209</v>
      </c>
      <c r="H535" t="s">
        <v>210</v>
      </c>
      <c r="I535" t="s">
        <v>392</v>
      </c>
      <c r="J535" t="s">
        <v>156</v>
      </c>
      <c r="K535" t="s">
        <v>278</v>
      </c>
      <c r="L535" t="s">
        <v>99</v>
      </c>
      <c r="M535">
        <f t="shared" si="26"/>
        <v>11283</v>
      </c>
      <c r="N535" t="str">
        <f>VLOOKUP(M535,[1]data1!$G$2:$H$10,2,FALSE)</f>
        <v>M8C</v>
      </c>
      <c r="O535" t="s">
        <v>579</v>
      </c>
      <c r="P535" t="str">
        <f t="shared" si="24"/>
        <v>S089M8C</v>
      </c>
      <c r="Q535">
        <v>28000000</v>
      </c>
      <c r="R535">
        <v>0</v>
      </c>
      <c r="S535">
        <f t="shared" si="25"/>
        <v>28000000</v>
      </c>
      <c r="T535" t="s">
        <v>393</v>
      </c>
      <c r="U535">
        <v>11283</v>
      </c>
      <c r="V535" s="2">
        <v>30783000</v>
      </c>
      <c r="W535" s="2">
        <v>33100000</v>
      </c>
      <c r="X535" s="2">
        <v>15960</v>
      </c>
      <c r="Y535" s="2">
        <v>163503665</v>
      </c>
      <c r="Z535" s="2">
        <v>201514070</v>
      </c>
      <c r="AA535" s="2">
        <v>596</v>
      </c>
      <c r="AB535" s="2">
        <v>4386842</v>
      </c>
      <c r="AC535" s="2">
        <v>4852690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>
        <v>0</v>
      </c>
      <c r="AL535" s="2">
        <v>0</v>
      </c>
      <c r="AM535" s="2">
        <v>0</v>
      </c>
      <c r="AN535">
        <v>0</v>
      </c>
      <c r="AO535" s="2">
        <v>0</v>
      </c>
      <c r="AP535" s="2">
        <v>0</v>
      </c>
      <c r="AQ535">
        <v>0</v>
      </c>
      <c r="AR535">
        <v>0</v>
      </c>
      <c r="AS535" s="2">
        <v>29726</v>
      </c>
      <c r="AT535" s="2">
        <v>563356</v>
      </c>
      <c r="AU535" s="2">
        <v>16066</v>
      </c>
      <c r="AV535" s="2">
        <v>165347428</v>
      </c>
      <c r="AW535" s="2">
        <v>204122070</v>
      </c>
      <c r="AX535" s="2">
        <v>0</v>
      </c>
      <c r="AY535" s="2">
        <v>0</v>
      </c>
      <c r="AZ535" s="2">
        <v>0</v>
      </c>
      <c r="BA535" s="2">
        <v>0</v>
      </c>
      <c r="BB535" s="2">
        <v>0</v>
      </c>
      <c r="BC535" s="2">
        <v>0</v>
      </c>
      <c r="BD535" s="2">
        <v>156</v>
      </c>
      <c r="BE535" s="2">
        <v>933063</v>
      </c>
      <c r="BF535" s="2">
        <v>1234200</v>
      </c>
      <c r="BG535">
        <v>0</v>
      </c>
      <c r="BH535" s="2">
        <v>0</v>
      </c>
      <c r="BI535" s="2">
        <v>0</v>
      </c>
      <c r="BJ535">
        <v>0</v>
      </c>
      <c r="BK535" s="2">
        <v>0</v>
      </c>
      <c r="BL535" s="2">
        <v>0</v>
      </c>
      <c r="BM535" s="2">
        <v>72699910</v>
      </c>
      <c r="BN535" s="2">
        <v>89843020</v>
      </c>
      <c r="BO535" s="2">
        <v>19122246</v>
      </c>
      <c r="BP535" s="2">
        <v>24452800</v>
      </c>
      <c r="BQ535" s="2">
        <v>12049483</v>
      </c>
      <c r="BR535" s="2">
        <v>15132450</v>
      </c>
      <c r="BS535" s="2">
        <v>59897892</v>
      </c>
      <c r="BT535" s="2">
        <v>72709300</v>
      </c>
      <c r="BU535" s="3">
        <v>44411</v>
      </c>
      <c r="BV535" s="3">
        <v>44409</v>
      </c>
      <c r="BW535" s="3">
        <v>44412</v>
      </c>
      <c r="BX535">
        <v>16066</v>
      </c>
      <c r="BY535">
        <v>16066</v>
      </c>
      <c r="BZ535" t="s">
        <v>278</v>
      </c>
      <c r="CA535" s="2">
        <v>384</v>
      </c>
      <c r="CB535" s="2">
        <v>3762562</v>
      </c>
      <c r="CC535" s="2">
        <v>4910400</v>
      </c>
    </row>
    <row r="536" spans="1:81" x14ac:dyDescent="0.25">
      <c r="A536" t="s">
        <v>389</v>
      </c>
      <c r="B536" t="s">
        <v>390</v>
      </c>
      <c r="C536" t="s">
        <v>81</v>
      </c>
      <c r="D536" t="s">
        <v>391</v>
      </c>
      <c r="E536" t="s">
        <v>93</v>
      </c>
      <c r="F536" t="s">
        <v>84</v>
      </c>
      <c r="G536" t="s">
        <v>209</v>
      </c>
      <c r="H536" t="s">
        <v>210</v>
      </c>
      <c r="I536" t="s">
        <v>392</v>
      </c>
      <c r="J536" t="s">
        <v>156</v>
      </c>
      <c r="K536" t="s">
        <v>278</v>
      </c>
      <c r="L536" t="s">
        <v>99</v>
      </c>
      <c r="M536">
        <f t="shared" si="26"/>
        <v>11384</v>
      </c>
      <c r="N536" t="str">
        <f>VLOOKUP(M536,[1]data1!$G$2:$H$10,2,FALSE)</f>
        <v>M8D</v>
      </c>
      <c r="O536" t="s">
        <v>579</v>
      </c>
      <c r="P536" t="str">
        <f t="shared" si="24"/>
        <v>S089M8D</v>
      </c>
      <c r="Q536">
        <v>20800000</v>
      </c>
      <c r="R536">
        <v>0</v>
      </c>
      <c r="S536">
        <f t="shared" si="25"/>
        <v>20800000</v>
      </c>
      <c r="T536" t="s">
        <v>393</v>
      </c>
      <c r="U536">
        <v>11384</v>
      </c>
      <c r="V536" s="2">
        <v>22834000</v>
      </c>
      <c r="W536" s="2">
        <v>23300000</v>
      </c>
      <c r="X536" s="2">
        <v>1906</v>
      </c>
      <c r="Y536" s="2">
        <v>23148738</v>
      </c>
      <c r="Z536" s="2">
        <v>32821720</v>
      </c>
      <c r="AA536" s="2">
        <v>64</v>
      </c>
      <c r="AB536" s="2">
        <v>1974368</v>
      </c>
      <c r="AC536" s="2">
        <v>2087496</v>
      </c>
      <c r="AD536" s="2">
        <v>27</v>
      </c>
      <c r="AE536" s="2">
        <v>1497953</v>
      </c>
      <c r="AF536" s="2">
        <v>1617300</v>
      </c>
      <c r="AG536" s="2">
        <v>1470273</v>
      </c>
      <c r="AH536" s="2">
        <v>0</v>
      </c>
      <c r="AI536" s="2">
        <v>0</v>
      </c>
      <c r="AJ536" s="2">
        <v>0</v>
      </c>
      <c r="AK536">
        <v>0</v>
      </c>
      <c r="AL536">
        <v>0</v>
      </c>
      <c r="AM536">
        <v>0</v>
      </c>
      <c r="AN536">
        <v>0</v>
      </c>
      <c r="AO536" s="2">
        <v>0</v>
      </c>
      <c r="AP536" s="2">
        <v>0</v>
      </c>
      <c r="AQ536">
        <v>0</v>
      </c>
      <c r="AR536">
        <v>0</v>
      </c>
      <c r="AS536" s="2">
        <v>78799</v>
      </c>
      <c r="AT536" s="2">
        <v>126003</v>
      </c>
      <c r="AU536" s="2">
        <v>1860</v>
      </c>
      <c r="AV536" s="2">
        <v>22214414</v>
      </c>
      <c r="AW536" s="2">
        <v>32196470</v>
      </c>
      <c r="AX536" s="2">
        <v>0</v>
      </c>
      <c r="AY536" s="2">
        <v>0</v>
      </c>
      <c r="AZ536" s="2">
        <v>0</v>
      </c>
      <c r="BA536">
        <v>0</v>
      </c>
      <c r="BB536">
        <v>0</v>
      </c>
      <c r="BC536">
        <v>0</v>
      </c>
      <c r="BD536">
        <v>77</v>
      </c>
      <c r="BE536" s="2">
        <v>1866134</v>
      </c>
      <c r="BF536" s="2">
        <v>2092300</v>
      </c>
      <c r="BG536">
        <v>35</v>
      </c>
      <c r="BH536" s="2">
        <v>856599</v>
      </c>
      <c r="BI536" s="2">
        <v>543000</v>
      </c>
      <c r="BJ536">
        <v>0</v>
      </c>
      <c r="BK536" s="2">
        <v>0</v>
      </c>
      <c r="BL536" s="2">
        <v>0</v>
      </c>
      <c r="BM536" s="2">
        <v>9719611</v>
      </c>
      <c r="BN536" s="2">
        <v>13706450</v>
      </c>
      <c r="BO536" s="2">
        <v>7698523</v>
      </c>
      <c r="BP536" s="2">
        <v>11645520</v>
      </c>
      <c r="BQ536" s="2">
        <v>2201661</v>
      </c>
      <c r="BR536" s="2">
        <v>2953900</v>
      </c>
      <c r="BS536" s="2">
        <v>2594619</v>
      </c>
      <c r="BT536" s="2">
        <v>3890600</v>
      </c>
      <c r="BU536" s="3">
        <v>44411</v>
      </c>
      <c r="BV536" s="3">
        <v>44409</v>
      </c>
      <c r="BW536" s="3">
        <v>44412</v>
      </c>
      <c r="BX536">
        <v>1860</v>
      </c>
      <c r="BY536">
        <v>1860</v>
      </c>
      <c r="BZ536" t="s">
        <v>278</v>
      </c>
      <c r="CA536">
        <v>0</v>
      </c>
      <c r="CB536" s="2">
        <v>0</v>
      </c>
      <c r="CC536" s="2">
        <v>0</v>
      </c>
    </row>
    <row r="537" spans="1:81" x14ac:dyDescent="0.25">
      <c r="A537" t="s">
        <v>394</v>
      </c>
      <c r="B537" t="s">
        <v>395</v>
      </c>
      <c r="C537" t="s">
        <v>81</v>
      </c>
      <c r="D537" t="s">
        <v>396</v>
      </c>
      <c r="E537" t="s">
        <v>93</v>
      </c>
      <c r="F537" t="s">
        <v>84</v>
      </c>
      <c r="G537" t="s">
        <v>209</v>
      </c>
      <c r="H537" t="s">
        <v>238</v>
      </c>
      <c r="I537" t="s">
        <v>397</v>
      </c>
      <c r="J537" t="s">
        <v>199</v>
      </c>
      <c r="K537" t="s">
        <v>88</v>
      </c>
      <c r="L537" t="s">
        <v>99</v>
      </c>
      <c r="M537">
        <f t="shared" si="26"/>
        <v>11161</v>
      </c>
      <c r="N537" t="str">
        <f>VLOOKUP(M537,[1]data1!$G$2:$H$10,2,FALSE)</f>
        <v>M6A</v>
      </c>
      <c r="O537" t="s">
        <v>578</v>
      </c>
      <c r="P537" t="str">
        <f t="shared" si="24"/>
        <v>S090M6A</v>
      </c>
      <c r="Q537">
        <v>8900000</v>
      </c>
      <c r="R537">
        <v>0</v>
      </c>
      <c r="S537">
        <f t="shared" si="25"/>
        <v>8900000</v>
      </c>
      <c r="T537" t="s">
        <v>398</v>
      </c>
      <c r="U537">
        <v>11161</v>
      </c>
      <c r="V537" s="2">
        <v>9800000</v>
      </c>
      <c r="W537" s="2">
        <v>14000000</v>
      </c>
      <c r="X537" s="2">
        <v>1664</v>
      </c>
      <c r="Y537" s="2">
        <v>63442347</v>
      </c>
      <c r="Z537" s="2">
        <v>114824300</v>
      </c>
      <c r="AA537" s="2">
        <v>39</v>
      </c>
      <c r="AB537" s="2">
        <v>2261962</v>
      </c>
      <c r="AC537" s="2">
        <v>3554100</v>
      </c>
      <c r="AD537">
        <v>0</v>
      </c>
      <c r="AE537">
        <v>0</v>
      </c>
      <c r="AF537">
        <v>0</v>
      </c>
      <c r="AG537">
        <v>0</v>
      </c>
      <c r="AH537">
        <v>0</v>
      </c>
      <c r="AI537" s="2">
        <v>0</v>
      </c>
      <c r="AJ537" s="2">
        <v>0</v>
      </c>
      <c r="AK537">
        <v>0</v>
      </c>
      <c r="AL537">
        <v>0</v>
      </c>
      <c r="AM537">
        <v>0</v>
      </c>
      <c r="AN537">
        <v>0</v>
      </c>
      <c r="AO537" s="2">
        <v>0</v>
      </c>
      <c r="AP537" s="2">
        <v>0</v>
      </c>
      <c r="AQ537">
        <v>0</v>
      </c>
      <c r="AR537">
        <v>0</v>
      </c>
      <c r="AS537" s="2">
        <v>1065940</v>
      </c>
      <c r="AT537" s="2">
        <v>304971</v>
      </c>
      <c r="AU537" s="2">
        <v>1641</v>
      </c>
      <c r="AV537" s="2">
        <v>62481988</v>
      </c>
      <c r="AW537" s="2">
        <v>113133500</v>
      </c>
      <c r="AX537">
        <v>0</v>
      </c>
      <c r="AY537" s="2">
        <v>0</v>
      </c>
      <c r="AZ537" s="2">
        <v>0</v>
      </c>
      <c r="BA537">
        <v>0</v>
      </c>
      <c r="BB537" s="2">
        <v>0</v>
      </c>
      <c r="BC537" s="2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 s="2">
        <v>0</v>
      </c>
      <c r="BL537" s="2">
        <v>0</v>
      </c>
      <c r="BM537" s="2">
        <v>30203863</v>
      </c>
      <c r="BN537" s="2">
        <v>53586600</v>
      </c>
      <c r="BO537" s="2">
        <v>12471263</v>
      </c>
      <c r="BP537" s="2">
        <v>23177800</v>
      </c>
      <c r="BQ537" s="2">
        <v>938753</v>
      </c>
      <c r="BR537" s="2">
        <v>1492200</v>
      </c>
      <c r="BS537" s="2">
        <v>18868109</v>
      </c>
      <c r="BT537" s="2">
        <v>34876900</v>
      </c>
      <c r="BU537" s="3">
        <v>44411</v>
      </c>
      <c r="BV537" s="3">
        <v>44397</v>
      </c>
      <c r="BW537" s="3">
        <v>44412</v>
      </c>
      <c r="BX537">
        <v>1641</v>
      </c>
      <c r="BY537">
        <v>1641</v>
      </c>
      <c r="BZ537" t="s">
        <v>88</v>
      </c>
      <c r="CA537">
        <v>0</v>
      </c>
      <c r="CB537" s="2">
        <v>0</v>
      </c>
      <c r="CC537" s="2">
        <v>0</v>
      </c>
    </row>
    <row r="538" spans="1:81" x14ac:dyDescent="0.25">
      <c r="A538" t="s">
        <v>394</v>
      </c>
      <c r="B538" t="s">
        <v>395</v>
      </c>
      <c r="C538" t="s">
        <v>81</v>
      </c>
      <c r="D538" t="s">
        <v>396</v>
      </c>
      <c r="E538" t="s">
        <v>93</v>
      </c>
      <c r="F538" t="s">
        <v>84</v>
      </c>
      <c r="G538" t="s">
        <v>209</v>
      </c>
      <c r="H538" t="s">
        <v>238</v>
      </c>
      <c r="I538" t="s">
        <v>397</v>
      </c>
      <c r="J538" t="s">
        <v>199</v>
      </c>
      <c r="K538" t="s">
        <v>88</v>
      </c>
      <c r="L538" t="s">
        <v>99</v>
      </c>
      <c r="M538">
        <f t="shared" si="26"/>
        <v>11162</v>
      </c>
      <c r="N538" t="str">
        <f>VLOOKUP(M538,[1]data1!$G$2:$H$10,2,FALSE)</f>
        <v>M6B</v>
      </c>
      <c r="O538" t="s">
        <v>578</v>
      </c>
      <c r="P538" t="str">
        <f t="shared" si="24"/>
        <v>S090M6B</v>
      </c>
      <c r="Q538">
        <v>1100000</v>
      </c>
      <c r="R538">
        <v>400000</v>
      </c>
      <c r="S538">
        <f t="shared" si="25"/>
        <v>1500000</v>
      </c>
      <c r="T538" t="s">
        <v>398</v>
      </c>
      <c r="U538">
        <v>11162</v>
      </c>
      <c r="V538" s="2">
        <v>1190000</v>
      </c>
      <c r="W538" s="2">
        <v>1700000</v>
      </c>
      <c r="X538" s="2">
        <v>2361</v>
      </c>
      <c r="Y538" s="2">
        <v>28998535</v>
      </c>
      <c r="Z538" s="2">
        <v>36978100</v>
      </c>
      <c r="AA538">
        <v>18</v>
      </c>
      <c r="AB538" s="2">
        <v>325545</v>
      </c>
      <c r="AC538" s="2">
        <v>457000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s="2">
        <v>98900</v>
      </c>
      <c r="AT538" s="2">
        <v>16593</v>
      </c>
      <c r="AU538" s="2">
        <v>2350</v>
      </c>
      <c r="AV538" s="2">
        <v>28859952</v>
      </c>
      <c r="AW538" s="2">
        <v>36777100</v>
      </c>
      <c r="AX538">
        <v>0</v>
      </c>
      <c r="AY538">
        <v>0</v>
      </c>
      <c r="AZ538">
        <v>0</v>
      </c>
      <c r="BA538">
        <v>0</v>
      </c>
      <c r="BB538" s="2">
        <v>0</v>
      </c>
      <c r="BC538" s="2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 s="2">
        <v>0</v>
      </c>
      <c r="BM538" s="2">
        <v>6597669</v>
      </c>
      <c r="BN538" s="2">
        <v>8325400</v>
      </c>
      <c r="BO538" s="2">
        <v>0</v>
      </c>
      <c r="BP538" s="2">
        <v>0</v>
      </c>
      <c r="BQ538" s="2">
        <v>0</v>
      </c>
      <c r="BR538" s="2">
        <v>0</v>
      </c>
      <c r="BS538" s="2">
        <v>22262283</v>
      </c>
      <c r="BT538" s="2">
        <v>28451700</v>
      </c>
      <c r="BU538" s="3">
        <v>44411</v>
      </c>
      <c r="BV538" s="3">
        <v>44348</v>
      </c>
      <c r="BW538" s="3">
        <v>44412</v>
      </c>
      <c r="BX538">
        <v>2350</v>
      </c>
      <c r="BY538">
        <v>2350</v>
      </c>
      <c r="BZ538" t="s">
        <v>88</v>
      </c>
      <c r="CA538">
        <v>0</v>
      </c>
      <c r="CB538" s="2">
        <v>0</v>
      </c>
      <c r="CC538" s="2">
        <v>0</v>
      </c>
    </row>
    <row r="539" spans="1:81" x14ac:dyDescent="0.25">
      <c r="A539" t="s">
        <v>394</v>
      </c>
      <c r="B539" t="s">
        <v>395</v>
      </c>
      <c r="C539" t="s">
        <v>81</v>
      </c>
      <c r="D539" t="s">
        <v>396</v>
      </c>
      <c r="E539" t="s">
        <v>93</v>
      </c>
      <c r="F539" t="s">
        <v>84</v>
      </c>
      <c r="G539" t="s">
        <v>209</v>
      </c>
      <c r="H539" t="s">
        <v>238</v>
      </c>
      <c r="I539" t="s">
        <v>397</v>
      </c>
      <c r="J539" t="s">
        <v>199</v>
      </c>
      <c r="K539" t="s">
        <v>88</v>
      </c>
      <c r="L539" t="s">
        <v>99</v>
      </c>
      <c r="M539">
        <f t="shared" si="26"/>
        <v>11171</v>
      </c>
      <c r="N539" t="str">
        <f>VLOOKUP(M539,[1]data1!$G$2:$H$10,2,FALSE)</f>
        <v>M7A</v>
      </c>
      <c r="O539" t="s">
        <v>578</v>
      </c>
      <c r="P539" t="str">
        <f t="shared" si="24"/>
        <v>S090M7A</v>
      </c>
      <c r="Q539">
        <v>8900000</v>
      </c>
      <c r="R539">
        <v>0</v>
      </c>
      <c r="S539">
        <f t="shared" si="25"/>
        <v>8900000</v>
      </c>
      <c r="T539" t="s">
        <v>398</v>
      </c>
      <c r="U539">
        <v>11171</v>
      </c>
      <c r="V539" s="2">
        <v>9825000</v>
      </c>
      <c r="W539" s="2">
        <v>13100000</v>
      </c>
      <c r="X539" s="2">
        <v>2187</v>
      </c>
      <c r="Y539" s="2">
        <v>67794708</v>
      </c>
      <c r="Z539" s="2">
        <v>122381700</v>
      </c>
      <c r="AA539">
        <v>27</v>
      </c>
      <c r="AB539" s="2">
        <v>1281199</v>
      </c>
      <c r="AC539" s="2">
        <v>1862200</v>
      </c>
      <c r="AD539">
        <v>0</v>
      </c>
      <c r="AE539">
        <v>0</v>
      </c>
      <c r="AF539">
        <v>0</v>
      </c>
      <c r="AG539">
        <v>0</v>
      </c>
      <c r="AH539">
        <v>0</v>
      </c>
      <c r="AI539" s="2">
        <v>0</v>
      </c>
      <c r="AJ539" s="2">
        <v>0</v>
      </c>
      <c r="AK539">
        <v>0</v>
      </c>
      <c r="AL539">
        <v>0</v>
      </c>
      <c r="AM539">
        <v>0</v>
      </c>
      <c r="AN539">
        <v>0</v>
      </c>
      <c r="AO539" s="2">
        <v>0</v>
      </c>
      <c r="AP539" s="2">
        <v>0</v>
      </c>
      <c r="AQ539">
        <v>0</v>
      </c>
      <c r="AR539">
        <v>0</v>
      </c>
      <c r="AS539" s="2">
        <v>452880</v>
      </c>
      <c r="AT539" s="2">
        <v>261039</v>
      </c>
      <c r="AU539" s="2">
        <v>2174</v>
      </c>
      <c r="AV539" s="2">
        <v>67244794</v>
      </c>
      <c r="AW539" s="2">
        <v>121385100</v>
      </c>
      <c r="AX539">
        <v>0</v>
      </c>
      <c r="AY539" s="2">
        <v>0</v>
      </c>
      <c r="AZ539" s="2">
        <v>0</v>
      </c>
      <c r="BA539">
        <v>0</v>
      </c>
      <c r="BB539" s="2">
        <v>0</v>
      </c>
      <c r="BC539" s="2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 s="2">
        <v>40437679</v>
      </c>
      <c r="BN539" s="2">
        <v>71798000</v>
      </c>
      <c r="BO539" s="2">
        <v>12106242</v>
      </c>
      <c r="BP539" s="2">
        <v>22799200</v>
      </c>
      <c r="BQ539" s="2">
        <v>1396741</v>
      </c>
      <c r="BR539" s="2">
        <v>2371500</v>
      </c>
      <c r="BS539" s="2">
        <v>13304132</v>
      </c>
      <c r="BT539" s="2">
        <v>24416400</v>
      </c>
      <c r="BU539" s="3">
        <v>44411</v>
      </c>
      <c r="BV539" s="3">
        <v>44397</v>
      </c>
      <c r="BW539" s="3">
        <v>44412</v>
      </c>
      <c r="BX539">
        <v>2174</v>
      </c>
      <c r="BY539">
        <v>2174</v>
      </c>
      <c r="BZ539" t="s">
        <v>88</v>
      </c>
      <c r="CA539">
        <v>0</v>
      </c>
      <c r="CB539" s="2">
        <v>0</v>
      </c>
      <c r="CC539" s="2">
        <v>0</v>
      </c>
    </row>
    <row r="540" spans="1:81" x14ac:dyDescent="0.25">
      <c r="A540" t="s">
        <v>394</v>
      </c>
      <c r="B540" t="s">
        <v>395</v>
      </c>
      <c r="C540" t="s">
        <v>81</v>
      </c>
      <c r="D540" t="s">
        <v>396</v>
      </c>
      <c r="E540" t="s">
        <v>93</v>
      </c>
      <c r="F540" t="s">
        <v>84</v>
      </c>
      <c r="G540" t="s">
        <v>209</v>
      </c>
      <c r="H540" t="s">
        <v>238</v>
      </c>
      <c r="I540" t="s">
        <v>397</v>
      </c>
      <c r="J540" t="s">
        <v>199</v>
      </c>
      <c r="K540" t="s">
        <v>88</v>
      </c>
      <c r="L540" t="s">
        <v>99</v>
      </c>
      <c r="M540">
        <f t="shared" si="26"/>
        <v>11172</v>
      </c>
      <c r="N540" t="str">
        <f>VLOOKUP(M540,[1]data1!$G$2:$H$10,2,FALSE)</f>
        <v>M7B</v>
      </c>
      <c r="O540" t="s">
        <v>578</v>
      </c>
      <c r="P540" t="str">
        <f t="shared" si="24"/>
        <v>S090M7B</v>
      </c>
      <c r="Q540">
        <v>13100000</v>
      </c>
      <c r="R540">
        <v>0</v>
      </c>
      <c r="S540">
        <f t="shared" si="25"/>
        <v>13100000</v>
      </c>
      <c r="T540" t="s">
        <v>398</v>
      </c>
      <c r="U540">
        <v>11172</v>
      </c>
      <c r="V540" s="2">
        <v>14399000</v>
      </c>
      <c r="W540" s="2">
        <v>18700000</v>
      </c>
      <c r="X540" s="2">
        <v>3573</v>
      </c>
      <c r="Y540" s="2">
        <v>77140805</v>
      </c>
      <c r="Z540" s="2">
        <v>129656200</v>
      </c>
      <c r="AA540" s="2">
        <v>42</v>
      </c>
      <c r="AB540" s="2">
        <v>912000</v>
      </c>
      <c r="AC540" s="2">
        <v>1142000</v>
      </c>
      <c r="AD540">
        <v>0</v>
      </c>
      <c r="AE540">
        <v>0</v>
      </c>
      <c r="AF540">
        <v>0</v>
      </c>
      <c r="AG540">
        <v>0</v>
      </c>
      <c r="AH540" s="2">
        <v>0</v>
      </c>
      <c r="AI540" s="2">
        <v>0</v>
      </c>
      <c r="AJ540" s="2">
        <v>0</v>
      </c>
      <c r="AK540">
        <v>0</v>
      </c>
      <c r="AL540">
        <v>0</v>
      </c>
      <c r="AM540">
        <v>0</v>
      </c>
      <c r="AN540">
        <v>0</v>
      </c>
      <c r="AO540" s="2">
        <v>0</v>
      </c>
      <c r="AP540" s="2">
        <v>0</v>
      </c>
      <c r="AQ540">
        <v>0</v>
      </c>
      <c r="AR540">
        <v>0</v>
      </c>
      <c r="AS540" s="2">
        <v>168800</v>
      </c>
      <c r="AT540" s="2">
        <v>254860</v>
      </c>
      <c r="AU540" s="2">
        <v>3585</v>
      </c>
      <c r="AV540" s="2">
        <v>77804080</v>
      </c>
      <c r="AW540" s="2">
        <v>131104200</v>
      </c>
      <c r="AX540">
        <v>0</v>
      </c>
      <c r="AY540" s="2">
        <v>0</v>
      </c>
      <c r="AZ540" s="2">
        <v>0</v>
      </c>
      <c r="BA540">
        <v>18</v>
      </c>
      <c r="BB540" s="2">
        <v>377218</v>
      </c>
      <c r="BC540" s="2">
        <v>672000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 s="2">
        <v>0</v>
      </c>
      <c r="BL540" s="2">
        <v>0</v>
      </c>
      <c r="BM540" s="2">
        <v>31444718</v>
      </c>
      <c r="BN540" s="2">
        <v>55541600</v>
      </c>
      <c r="BO540" s="2">
        <v>13807713</v>
      </c>
      <c r="BP540" s="2">
        <v>24190000</v>
      </c>
      <c r="BQ540" s="2">
        <v>2163246</v>
      </c>
      <c r="BR540" s="2">
        <v>4495000</v>
      </c>
      <c r="BS540" s="2">
        <v>30388403</v>
      </c>
      <c r="BT540" s="2">
        <v>46877600</v>
      </c>
      <c r="BU540" s="3">
        <v>44411</v>
      </c>
      <c r="BV540" s="3">
        <v>44411</v>
      </c>
      <c r="BW540" s="3">
        <v>44412</v>
      </c>
      <c r="BX540">
        <v>3585</v>
      </c>
      <c r="BY540">
        <v>3585</v>
      </c>
      <c r="BZ540" t="s">
        <v>88</v>
      </c>
      <c r="CA540">
        <v>37</v>
      </c>
      <c r="CB540" s="2">
        <v>1151781</v>
      </c>
      <c r="CC540" s="2">
        <v>2304000</v>
      </c>
    </row>
    <row r="541" spans="1:81" x14ac:dyDescent="0.25">
      <c r="A541" t="s">
        <v>394</v>
      </c>
      <c r="B541" t="s">
        <v>395</v>
      </c>
      <c r="C541" t="s">
        <v>81</v>
      </c>
      <c r="D541" t="s">
        <v>396</v>
      </c>
      <c r="E541" t="s">
        <v>93</v>
      </c>
      <c r="F541" t="s">
        <v>84</v>
      </c>
      <c r="G541" t="s">
        <v>209</v>
      </c>
      <c r="H541" t="s">
        <v>238</v>
      </c>
      <c r="I541" t="s">
        <v>397</v>
      </c>
      <c r="J541" t="s">
        <v>199</v>
      </c>
      <c r="K541" t="s">
        <v>88</v>
      </c>
      <c r="L541" t="s">
        <v>99</v>
      </c>
      <c r="M541">
        <f t="shared" si="26"/>
        <v>11173</v>
      </c>
      <c r="N541" t="str">
        <f>VLOOKUP(M541,[1]data1!$G$2:$H$10,2,FALSE)</f>
        <v>M7C</v>
      </c>
      <c r="O541" t="s">
        <v>578</v>
      </c>
      <c r="P541" t="str">
        <f t="shared" si="24"/>
        <v>S090M7C</v>
      </c>
      <c r="Q541">
        <v>8900000</v>
      </c>
      <c r="R541">
        <v>0</v>
      </c>
      <c r="S541">
        <f t="shared" si="25"/>
        <v>8900000</v>
      </c>
      <c r="T541" t="s">
        <v>398</v>
      </c>
      <c r="U541">
        <v>11173</v>
      </c>
      <c r="V541" s="2">
        <v>9775000</v>
      </c>
      <c r="W541" s="2">
        <v>11500000</v>
      </c>
      <c r="X541" s="2">
        <v>2038</v>
      </c>
      <c r="Y541" s="2">
        <v>89312491</v>
      </c>
      <c r="Z541" s="2">
        <v>134537100</v>
      </c>
      <c r="AA541">
        <v>20</v>
      </c>
      <c r="AB541" s="2">
        <v>825910</v>
      </c>
      <c r="AC541" s="2">
        <v>1066000</v>
      </c>
      <c r="AD541">
        <v>0</v>
      </c>
      <c r="AE541">
        <v>0</v>
      </c>
      <c r="AF541">
        <v>0</v>
      </c>
      <c r="AG541">
        <v>0</v>
      </c>
      <c r="AH541">
        <v>0</v>
      </c>
      <c r="AI541" s="2">
        <v>0</v>
      </c>
      <c r="AJ541" s="2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 s="2">
        <v>157500</v>
      </c>
      <c r="AT541" s="2">
        <v>62468</v>
      </c>
      <c r="AU541" s="2">
        <v>2033</v>
      </c>
      <c r="AV541" s="2">
        <v>89169101</v>
      </c>
      <c r="AW541" s="2">
        <v>134270600</v>
      </c>
      <c r="AX541">
        <v>0</v>
      </c>
      <c r="AY541" s="2">
        <v>0</v>
      </c>
      <c r="AZ541" s="2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 s="2">
        <v>0</v>
      </c>
      <c r="BM541" s="2">
        <v>32546730</v>
      </c>
      <c r="BN541" s="2">
        <v>49692100</v>
      </c>
      <c r="BO541" s="2">
        <v>9939140</v>
      </c>
      <c r="BP541" s="2">
        <v>15163000</v>
      </c>
      <c r="BQ541" s="2">
        <v>5780556</v>
      </c>
      <c r="BR541" s="2">
        <v>8170000</v>
      </c>
      <c r="BS541" s="2">
        <v>40902675</v>
      </c>
      <c r="BT541" s="2">
        <v>61245500</v>
      </c>
      <c r="BU541" s="3">
        <v>44411</v>
      </c>
      <c r="BV541" s="3">
        <v>44397</v>
      </c>
      <c r="BW541" s="3">
        <v>44412</v>
      </c>
      <c r="BX541">
        <v>2033</v>
      </c>
      <c r="BY541">
        <v>2033</v>
      </c>
      <c r="BZ541" t="s">
        <v>88</v>
      </c>
      <c r="CA541">
        <v>0</v>
      </c>
      <c r="CB541">
        <v>0</v>
      </c>
      <c r="CC541">
        <v>0</v>
      </c>
    </row>
    <row r="542" spans="1:81" x14ac:dyDescent="0.25">
      <c r="A542" t="s">
        <v>394</v>
      </c>
      <c r="B542" t="s">
        <v>395</v>
      </c>
      <c r="C542" t="s">
        <v>81</v>
      </c>
      <c r="D542" t="s">
        <v>396</v>
      </c>
      <c r="E542" t="s">
        <v>93</v>
      </c>
      <c r="F542" t="s">
        <v>84</v>
      </c>
      <c r="G542" t="s">
        <v>209</v>
      </c>
      <c r="H542" t="s">
        <v>238</v>
      </c>
      <c r="I542" t="s">
        <v>397</v>
      </c>
      <c r="J542" t="s">
        <v>199</v>
      </c>
      <c r="K542" t="s">
        <v>88</v>
      </c>
      <c r="L542" t="s">
        <v>99</v>
      </c>
      <c r="M542">
        <f t="shared" si="26"/>
        <v>11281</v>
      </c>
      <c r="N542" t="str">
        <f>VLOOKUP(M542,[1]data1!$G$2:$H$10,2,FALSE)</f>
        <v>M8A</v>
      </c>
      <c r="O542" t="s">
        <v>579</v>
      </c>
      <c r="P542" t="str">
        <f t="shared" si="24"/>
        <v>S090M8A</v>
      </c>
      <c r="Q542">
        <v>27800000</v>
      </c>
      <c r="R542">
        <v>0</v>
      </c>
      <c r="S542">
        <f t="shared" si="25"/>
        <v>27800000</v>
      </c>
      <c r="T542" t="s">
        <v>398</v>
      </c>
      <c r="U542">
        <v>11281</v>
      </c>
      <c r="V542" s="2">
        <v>30600000</v>
      </c>
      <c r="W542" s="2">
        <v>34000000</v>
      </c>
      <c r="X542" s="2">
        <v>44093</v>
      </c>
      <c r="Y542" s="2">
        <v>419237998</v>
      </c>
      <c r="Z542" s="2">
        <v>576785825</v>
      </c>
      <c r="AA542" s="2">
        <v>194</v>
      </c>
      <c r="AB542" s="2">
        <v>2574016</v>
      </c>
      <c r="AC542" s="2">
        <v>3027650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>
        <v>0</v>
      </c>
      <c r="AL542" s="2">
        <v>0</v>
      </c>
      <c r="AM542" s="2">
        <v>0</v>
      </c>
      <c r="AN542">
        <v>0</v>
      </c>
      <c r="AO542" s="2">
        <v>0</v>
      </c>
      <c r="AP542" s="2">
        <v>0</v>
      </c>
      <c r="AQ542">
        <v>0</v>
      </c>
      <c r="AR542">
        <v>0</v>
      </c>
      <c r="AS542" s="2">
        <v>196234</v>
      </c>
      <c r="AT542" s="2">
        <v>320503</v>
      </c>
      <c r="AU542" s="2">
        <v>43990</v>
      </c>
      <c r="AV542" s="2">
        <v>418045800</v>
      </c>
      <c r="AW542" s="2">
        <v>575191150</v>
      </c>
      <c r="AX542">
        <v>0</v>
      </c>
      <c r="AY542" s="2">
        <v>0</v>
      </c>
      <c r="AZ542" s="2">
        <v>0</v>
      </c>
      <c r="BA542">
        <v>0</v>
      </c>
      <c r="BB542" s="2">
        <v>0</v>
      </c>
      <c r="BC542" s="2">
        <v>0</v>
      </c>
      <c r="BD542" s="2">
        <v>0</v>
      </c>
      <c r="BE542" s="2">
        <v>0</v>
      </c>
      <c r="BF542" s="2">
        <v>0</v>
      </c>
      <c r="BG542">
        <v>0</v>
      </c>
      <c r="BH542" s="2">
        <v>0</v>
      </c>
      <c r="BI542" s="2">
        <v>0</v>
      </c>
      <c r="BJ542">
        <v>0</v>
      </c>
      <c r="BK542" s="2">
        <v>0</v>
      </c>
      <c r="BL542" s="2">
        <v>0</v>
      </c>
      <c r="BM542" s="2">
        <v>68466979</v>
      </c>
      <c r="BN542" s="2">
        <v>91751375</v>
      </c>
      <c r="BO542" s="2">
        <v>115376077</v>
      </c>
      <c r="BP542" s="2">
        <v>156982575</v>
      </c>
      <c r="BQ542" s="2">
        <v>12468767</v>
      </c>
      <c r="BR542" s="2">
        <v>16530850</v>
      </c>
      <c r="BS542" s="2">
        <v>221733977</v>
      </c>
      <c r="BT542" s="2">
        <v>309926350</v>
      </c>
      <c r="BU542" s="3">
        <v>44411</v>
      </c>
      <c r="BV542" s="3">
        <v>44391</v>
      </c>
      <c r="BW542" s="3">
        <v>44412</v>
      </c>
      <c r="BX542">
        <v>43990</v>
      </c>
      <c r="BY542">
        <v>43990</v>
      </c>
      <c r="BZ542" t="s">
        <v>88</v>
      </c>
      <c r="CA542">
        <v>0</v>
      </c>
      <c r="CB542" s="2">
        <v>0</v>
      </c>
      <c r="CC542" s="2">
        <v>0</v>
      </c>
    </row>
    <row r="543" spans="1:81" x14ac:dyDescent="0.25">
      <c r="A543" t="s">
        <v>394</v>
      </c>
      <c r="B543" t="s">
        <v>395</v>
      </c>
      <c r="C543" t="s">
        <v>81</v>
      </c>
      <c r="D543" t="s">
        <v>396</v>
      </c>
      <c r="E543" t="s">
        <v>93</v>
      </c>
      <c r="F543" t="s">
        <v>84</v>
      </c>
      <c r="G543" t="s">
        <v>209</v>
      </c>
      <c r="H543" t="s">
        <v>238</v>
      </c>
      <c r="I543" t="s">
        <v>397</v>
      </c>
      <c r="J543" t="s">
        <v>199</v>
      </c>
      <c r="K543" t="s">
        <v>88</v>
      </c>
      <c r="L543" t="s">
        <v>99</v>
      </c>
      <c r="M543">
        <f t="shared" si="26"/>
        <v>11282</v>
      </c>
      <c r="N543" t="str">
        <f>VLOOKUP(M543,[1]data1!$G$2:$H$10,2,FALSE)</f>
        <v>M8B</v>
      </c>
      <c r="O543" t="s">
        <v>579</v>
      </c>
      <c r="P543" t="str">
        <f t="shared" si="24"/>
        <v>S090M8B</v>
      </c>
      <c r="Q543">
        <v>41800000</v>
      </c>
      <c r="R543">
        <v>0</v>
      </c>
      <c r="S543">
        <f t="shared" si="25"/>
        <v>41800000</v>
      </c>
      <c r="T543" t="s">
        <v>398</v>
      </c>
      <c r="U543">
        <v>11282</v>
      </c>
      <c r="V543" s="2">
        <v>45990000</v>
      </c>
      <c r="W543" s="2">
        <v>51100000</v>
      </c>
      <c r="X543" s="2">
        <v>27846</v>
      </c>
      <c r="Y543" s="2">
        <v>256624181</v>
      </c>
      <c r="Z543" s="2">
        <v>330907500</v>
      </c>
      <c r="AA543" s="2">
        <v>558</v>
      </c>
      <c r="AB543" s="2">
        <v>2538885</v>
      </c>
      <c r="AC543" s="2">
        <v>2961325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I543" s="2">
        <v>0</v>
      </c>
      <c r="AJ543" s="2">
        <v>0</v>
      </c>
      <c r="AK543">
        <v>0</v>
      </c>
      <c r="AL543" s="2">
        <v>0</v>
      </c>
      <c r="AM543" s="2">
        <v>0</v>
      </c>
      <c r="AN543">
        <v>0</v>
      </c>
      <c r="AO543" s="2">
        <v>0</v>
      </c>
      <c r="AP543" s="2">
        <v>0</v>
      </c>
      <c r="AQ543">
        <v>0</v>
      </c>
      <c r="AR543">
        <v>0</v>
      </c>
      <c r="AS543" s="2">
        <v>174738</v>
      </c>
      <c r="AT543" s="2">
        <v>-250971</v>
      </c>
      <c r="AU543" s="2">
        <v>27386</v>
      </c>
      <c r="AV543" s="2">
        <v>254800329</v>
      </c>
      <c r="AW543" s="2">
        <v>325065525</v>
      </c>
      <c r="AX543" s="2">
        <v>0</v>
      </c>
      <c r="AY543" s="2">
        <v>0</v>
      </c>
      <c r="AZ543" s="2">
        <v>0</v>
      </c>
      <c r="BA543" s="2">
        <v>0</v>
      </c>
      <c r="BB543" s="2">
        <v>0</v>
      </c>
      <c r="BC543" s="2">
        <v>0</v>
      </c>
      <c r="BD543" s="2">
        <v>216</v>
      </c>
      <c r="BE543" s="2">
        <v>602507</v>
      </c>
      <c r="BF543" s="2">
        <v>765600</v>
      </c>
      <c r="BG543">
        <v>0</v>
      </c>
      <c r="BH543" s="2">
        <v>0</v>
      </c>
      <c r="BI543" s="2">
        <v>0</v>
      </c>
      <c r="BJ543">
        <v>0</v>
      </c>
      <c r="BK543" s="2">
        <v>-108469</v>
      </c>
      <c r="BL543" s="2">
        <v>3828850</v>
      </c>
      <c r="BM543" s="2">
        <v>157404302</v>
      </c>
      <c r="BN543" s="2">
        <v>193083425</v>
      </c>
      <c r="BO543" s="2">
        <v>43200445</v>
      </c>
      <c r="BP543" s="2">
        <v>59344600</v>
      </c>
      <c r="BQ543" s="2">
        <v>1386184</v>
      </c>
      <c r="BR543" s="2">
        <v>1963050</v>
      </c>
      <c r="BS543" s="2">
        <v>52809398</v>
      </c>
      <c r="BT543" s="2">
        <v>70674450</v>
      </c>
      <c r="BU543" s="3">
        <v>44411</v>
      </c>
      <c r="BV543" s="3">
        <v>44411</v>
      </c>
      <c r="BW543" s="3">
        <v>44412</v>
      </c>
      <c r="BX543">
        <v>27386</v>
      </c>
      <c r="BY543">
        <v>27386</v>
      </c>
      <c r="BZ543" t="s">
        <v>88</v>
      </c>
      <c r="CA543" s="2">
        <v>0</v>
      </c>
      <c r="CB543" s="2">
        <v>0</v>
      </c>
      <c r="CC543" s="2">
        <v>0</v>
      </c>
    </row>
    <row r="544" spans="1:81" x14ac:dyDescent="0.25">
      <c r="A544" t="s">
        <v>394</v>
      </c>
      <c r="B544" t="s">
        <v>395</v>
      </c>
      <c r="C544" t="s">
        <v>81</v>
      </c>
      <c r="D544" t="s">
        <v>396</v>
      </c>
      <c r="E544" t="s">
        <v>93</v>
      </c>
      <c r="F544" t="s">
        <v>84</v>
      </c>
      <c r="G544" t="s">
        <v>209</v>
      </c>
      <c r="H544" t="s">
        <v>238</v>
      </c>
      <c r="I544" t="s">
        <v>397</v>
      </c>
      <c r="J544" t="s">
        <v>199</v>
      </c>
      <c r="K544" t="s">
        <v>88</v>
      </c>
      <c r="L544" t="s">
        <v>99</v>
      </c>
      <c r="M544">
        <f t="shared" si="26"/>
        <v>11283</v>
      </c>
      <c r="N544" t="str">
        <f>VLOOKUP(M544,[1]data1!$G$2:$H$10,2,FALSE)</f>
        <v>M8C</v>
      </c>
      <c r="O544" t="s">
        <v>579</v>
      </c>
      <c r="P544" t="str">
        <f t="shared" si="24"/>
        <v>S090M8C</v>
      </c>
      <c r="Q544">
        <v>55200000</v>
      </c>
      <c r="R544">
        <v>0</v>
      </c>
      <c r="S544">
        <f t="shared" si="25"/>
        <v>55200000</v>
      </c>
      <c r="T544" t="s">
        <v>398</v>
      </c>
      <c r="U544">
        <v>11283</v>
      </c>
      <c r="V544" s="2">
        <v>60729000</v>
      </c>
      <c r="W544" s="2">
        <v>65300000</v>
      </c>
      <c r="X544" s="2">
        <v>10032</v>
      </c>
      <c r="Y544" s="2">
        <v>116069411</v>
      </c>
      <c r="Z544" s="2">
        <v>143813410</v>
      </c>
      <c r="AA544" s="2">
        <v>183</v>
      </c>
      <c r="AB544" s="2">
        <v>1693287</v>
      </c>
      <c r="AC544" s="2">
        <v>1910850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>
        <v>0</v>
      </c>
      <c r="AL544" s="2">
        <v>0</v>
      </c>
      <c r="AM544" s="2">
        <v>0</v>
      </c>
      <c r="AN544">
        <v>0</v>
      </c>
      <c r="AO544" s="2">
        <v>0</v>
      </c>
      <c r="AP544" s="2">
        <v>0</v>
      </c>
      <c r="AQ544">
        <v>0</v>
      </c>
      <c r="AR544">
        <v>0</v>
      </c>
      <c r="AS544" s="2">
        <v>48230</v>
      </c>
      <c r="AT544" s="2">
        <v>196990</v>
      </c>
      <c r="AU544" s="2">
        <v>9968</v>
      </c>
      <c r="AV544" s="2">
        <v>116996450</v>
      </c>
      <c r="AW544" s="2">
        <v>141760760</v>
      </c>
      <c r="AX544" s="2">
        <v>0</v>
      </c>
      <c r="AY544" s="2">
        <v>0</v>
      </c>
      <c r="AZ544" s="2">
        <v>0</v>
      </c>
      <c r="BA544">
        <v>140</v>
      </c>
      <c r="BB544" s="2">
        <v>1307716</v>
      </c>
      <c r="BC544" s="2">
        <v>1694000</v>
      </c>
      <c r="BD544" s="2">
        <v>0</v>
      </c>
      <c r="BE544" s="2">
        <v>0</v>
      </c>
      <c r="BF544" s="2">
        <v>0</v>
      </c>
      <c r="BG544">
        <v>0</v>
      </c>
      <c r="BH544" s="2">
        <v>0</v>
      </c>
      <c r="BI544" s="2">
        <v>0</v>
      </c>
      <c r="BJ544">
        <v>0</v>
      </c>
      <c r="BK544" s="2">
        <v>-1304398</v>
      </c>
      <c r="BL544" s="2">
        <v>1556050</v>
      </c>
      <c r="BM544" s="2">
        <v>40956744</v>
      </c>
      <c r="BN544" s="2">
        <v>47251405</v>
      </c>
      <c r="BO544" s="2">
        <v>14727752</v>
      </c>
      <c r="BP544" s="2">
        <v>19687580</v>
      </c>
      <c r="BQ544" s="2">
        <v>4038378</v>
      </c>
      <c r="BR544" s="2">
        <v>4939550</v>
      </c>
      <c r="BS544" s="2">
        <v>57261757</v>
      </c>
      <c r="BT544" s="2">
        <v>69867625</v>
      </c>
      <c r="BU544" s="3">
        <v>44411</v>
      </c>
      <c r="BV544" s="3">
        <v>44411</v>
      </c>
      <c r="BW544" s="3">
        <v>44412</v>
      </c>
      <c r="BX544">
        <v>9968</v>
      </c>
      <c r="BY544">
        <v>9968</v>
      </c>
      <c r="BZ544" t="s">
        <v>88</v>
      </c>
      <c r="CA544" s="2">
        <v>0</v>
      </c>
      <c r="CB544" s="2">
        <v>0</v>
      </c>
      <c r="CC544" s="2">
        <v>0</v>
      </c>
    </row>
    <row r="545" spans="1:81" x14ac:dyDescent="0.25">
      <c r="A545" t="s">
        <v>394</v>
      </c>
      <c r="B545" t="s">
        <v>395</v>
      </c>
      <c r="C545" t="s">
        <v>81</v>
      </c>
      <c r="D545" t="s">
        <v>396</v>
      </c>
      <c r="E545" t="s">
        <v>93</v>
      </c>
      <c r="F545" t="s">
        <v>84</v>
      </c>
      <c r="G545" t="s">
        <v>209</v>
      </c>
      <c r="H545" t="s">
        <v>238</v>
      </c>
      <c r="I545" t="s">
        <v>397</v>
      </c>
      <c r="J545" t="s">
        <v>199</v>
      </c>
      <c r="K545" t="s">
        <v>88</v>
      </c>
      <c r="L545" t="s">
        <v>99</v>
      </c>
      <c r="M545">
        <f t="shared" si="26"/>
        <v>11384</v>
      </c>
      <c r="N545" t="str">
        <f>VLOOKUP(M545,[1]data1!$G$2:$H$10,2,FALSE)</f>
        <v>M8D</v>
      </c>
      <c r="O545" t="s">
        <v>579</v>
      </c>
      <c r="P545" t="str">
        <f t="shared" si="24"/>
        <v>S090M8D</v>
      </c>
      <c r="Q545">
        <v>60600000</v>
      </c>
      <c r="R545">
        <v>0</v>
      </c>
      <c r="S545">
        <f t="shared" si="25"/>
        <v>60600000</v>
      </c>
      <c r="T545" t="s">
        <v>398</v>
      </c>
      <c r="U545">
        <v>11384</v>
      </c>
      <c r="V545" s="2">
        <v>66640000</v>
      </c>
      <c r="W545" s="2">
        <v>68000000</v>
      </c>
      <c r="X545" s="2">
        <v>2596</v>
      </c>
      <c r="Y545" s="2">
        <v>35717302</v>
      </c>
      <c r="Z545" s="2">
        <v>49007800</v>
      </c>
      <c r="AA545" s="2">
        <v>111</v>
      </c>
      <c r="AB545" s="2">
        <v>3422280</v>
      </c>
      <c r="AC545" s="2">
        <v>3812000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>
        <v>6</v>
      </c>
      <c r="AL545" s="2">
        <v>50045</v>
      </c>
      <c r="AM545" s="2">
        <v>66000</v>
      </c>
      <c r="AN545">
        <v>0</v>
      </c>
      <c r="AO545" s="2">
        <v>0</v>
      </c>
      <c r="AP545" s="2">
        <v>0</v>
      </c>
      <c r="AQ545">
        <v>0</v>
      </c>
      <c r="AR545">
        <v>0</v>
      </c>
      <c r="AS545" s="2">
        <v>280491</v>
      </c>
      <c r="AT545" s="2">
        <v>236953</v>
      </c>
      <c r="AU545" s="2">
        <v>2531</v>
      </c>
      <c r="AV545" s="2">
        <v>33518998</v>
      </c>
      <c r="AW545" s="2">
        <v>46462050</v>
      </c>
      <c r="AX545" s="2">
        <v>0</v>
      </c>
      <c r="AY545" s="2">
        <v>0</v>
      </c>
      <c r="AZ545" s="2">
        <v>0</v>
      </c>
      <c r="BA545">
        <v>0</v>
      </c>
      <c r="BB545">
        <v>0</v>
      </c>
      <c r="BC545">
        <v>0</v>
      </c>
      <c r="BD545" s="2">
        <v>30</v>
      </c>
      <c r="BE545" s="2">
        <v>1767000</v>
      </c>
      <c r="BF545" s="2">
        <v>1920000</v>
      </c>
      <c r="BG545">
        <v>0</v>
      </c>
      <c r="BH545" s="2">
        <v>0</v>
      </c>
      <c r="BI545" s="2">
        <v>0</v>
      </c>
      <c r="BJ545">
        <v>0</v>
      </c>
      <c r="BK545" s="2">
        <v>0</v>
      </c>
      <c r="BL545" s="2">
        <v>0</v>
      </c>
      <c r="BM545" s="2">
        <v>27792952</v>
      </c>
      <c r="BN545" s="2">
        <v>38362000</v>
      </c>
      <c r="BO545" s="2">
        <v>1935247</v>
      </c>
      <c r="BP545" s="2">
        <v>2765000</v>
      </c>
      <c r="BQ545" s="2">
        <v>2400140</v>
      </c>
      <c r="BR545" s="2">
        <v>3649950</v>
      </c>
      <c r="BS545" s="2">
        <v>1390659</v>
      </c>
      <c r="BT545" s="2">
        <v>1685100</v>
      </c>
      <c r="BU545" s="3">
        <v>44411</v>
      </c>
      <c r="BV545" s="3">
        <v>44407</v>
      </c>
      <c r="BW545" s="3">
        <v>44412</v>
      </c>
      <c r="BX545">
        <v>2531</v>
      </c>
      <c r="BY545">
        <v>2531</v>
      </c>
      <c r="BZ545" t="s">
        <v>88</v>
      </c>
      <c r="CA545">
        <v>0</v>
      </c>
      <c r="CB545" s="2">
        <v>0</v>
      </c>
      <c r="CC545" s="2">
        <v>0</v>
      </c>
    </row>
    <row r="546" spans="1:81" x14ac:dyDescent="0.25">
      <c r="A546" t="s">
        <v>399</v>
      </c>
      <c r="B546" t="s">
        <v>400</v>
      </c>
      <c r="C546" t="s">
        <v>81</v>
      </c>
      <c r="D546" t="s">
        <v>401</v>
      </c>
      <c r="E546" t="s">
        <v>93</v>
      </c>
      <c r="F546" t="s">
        <v>402</v>
      </c>
      <c r="G546" t="s">
        <v>403</v>
      </c>
      <c r="H546" t="s">
        <v>403</v>
      </c>
      <c r="I546" t="s">
        <v>404</v>
      </c>
      <c r="J546" t="s">
        <v>114</v>
      </c>
      <c r="K546" t="s">
        <v>290</v>
      </c>
      <c r="L546" t="s">
        <v>99</v>
      </c>
      <c r="M546">
        <f t="shared" si="26"/>
        <v>11161</v>
      </c>
      <c r="N546" t="str">
        <f>VLOOKUP(M546,[1]data1!$G$2:$H$10,2,FALSE)</f>
        <v>M6A</v>
      </c>
      <c r="O546" t="s">
        <v>578</v>
      </c>
      <c r="P546" t="str">
        <f t="shared" si="24"/>
        <v>RS91M6A</v>
      </c>
      <c r="Q546">
        <v>21300000</v>
      </c>
      <c r="R546">
        <v>0</v>
      </c>
      <c r="S546">
        <f t="shared" si="25"/>
        <v>21300000</v>
      </c>
      <c r="T546" t="s">
        <v>405</v>
      </c>
      <c r="U546">
        <v>11161</v>
      </c>
      <c r="V546" s="2">
        <v>23450000</v>
      </c>
      <c r="W546" s="2">
        <v>33500000</v>
      </c>
      <c r="X546" s="2">
        <v>5052</v>
      </c>
      <c r="Y546" s="2">
        <v>197456782</v>
      </c>
      <c r="Z546" s="2">
        <v>400824650</v>
      </c>
      <c r="AA546" s="2">
        <v>71</v>
      </c>
      <c r="AB546" s="2">
        <v>4311289</v>
      </c>
      <c r="AC546" s="2">
        <v>6623500</v>
      </c>
      <c r="AD546">
        <v>0</v>
      </c>
      <c r="AE546">
        <v>0</v>
      </c>
      <c r="AF546">
        <v>0</v>
      </c>
      <c r="AG546">
        <v>0</v>
      </c>
      <c r="AH546" s="2">
        <v>0</v>
      </c>
      <c r="AI546" s="2">
        <v>0</v>
      </c>
      <c r="AJ546" s="2">
        <v>0</v>
      </c>
      <c r="AK546">
        <v>0</v>
      </c>
      <c r="AL546" s="2">
        <v>0</v>
      </c>
      <c r="AM546" s="2">
        <v>0</v>
      </c>
      <c r="AN546">
        <v>0</v>
      </c>
      <c r="AO546" s="2">
        <v>0</v>
      </c>
      <c r="AP546" s="2">
        <v>0</v>
      </c>
      <c r="AQ546">
        <v>0</v>
      </c>
      <c r="AR546">
        <v>0</v>
      </c>
      <c r="AS546" s="2">
        <v>1881080</v>
      </c>
      <c r="AT546" s="2">
        <v>1169171</v>
      </c>
      <c r="AU546" s="2">
        <v>5016</v>
      </c>
      <c r="AV546" s="2">
        <v>196119330</v>
      </c>
      <c r="AW546" s="2">
        <v>397959150</v>
      </c>
      <c r="AX546" s="2">
        <v>237</v>
      </c>
      <c r="AY546" s="2">
        <v>9283685</v>
      </c>
      <c r="AZ546" s="2">
        <v>20768400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 s="2">
        <v>124759793</v>
      </c>
      <c r="BN546" s="2">
        <v>251361800</v>
      </c>
      <c r="BO546" s="2">
        <v>18145139</v>
      </c>
      <c r="BP546" s="2">
        <v>38112700</v>
      </c>
      <c r="BQ546" s="2">
        <v>6914045</v>
      </c>
      <c r="BR546" s="2">
        <v>16810500</v>
      </c>
      <c r="BS546" s="2">
        <v>38691139</v>
      </c>
      <c r="BT546" s="2">
        <v>77263450</v>
      </c>
      <c r="BU546" s="3">
        <v>44411</v>
      </c>
      <c r="BV546" s="3">
        <v>44401</v>
      </c>
      <c r="BW546" s="3">
        <v>44412</v>
      </c>
      <c r="BX546">
        <v>5016</v>
      </c>
      <c r="BY546">
        <v>5016</v>
      </c>
      <c r="BZ546" t="s">
        <v>290</v>
      </c>
      <c r="CA546">
        <v>0</v>
      </c>
      <c r="CB546">
        <v>0</v>
      </c>
      <c r="CC546">
        <v>0</v>
      </c>
    </row>
    <row r="547" spans="1:81" x14ac:dyDescent="0.25">
      <c r="A547" t="s">
        <v>399</v>
      </c>
      <c r="B547" t="s">
        <v>400</v>
      </c>
      <c r="C547" t="s">
        <v>81</v>
      </c>
      <c r="D547" t="s">
        <v>401</v>
      </c>
      <c r="E547" t="s">
        <v>93</v>
      </c>
      <c r="F547" t="s">
        <v>402</v>
      </c>
      <c r="G547" t="s">
        <v>403</v>
      </c>
      <c r="H547" t="s">
        <v>403</v>
      </c>
      <c r="I547" t="s">
        <v>404</v>
      </c>
      <c r="J547" t="s">
        <v>114</v>
      </c>
      <c r="K547" t="s">
        <v>290</v>
      </c>
      <c r="L547" t="s">
        <v>99</v>
      </c>
      <c r="M547">
        <f t="shared" si="26"/>
        <v>11162</v>
      </c>
      <c r="N547" t="str">
        <f>VLOOKUP(M547,[1]data1!$G$2:$H$10,2,FALSE)</f>
        <v>M6B</v>
      </c>
      <c r="O547" t="s">
        <v>578</v>
      </c>
      <c r="P547" t="str">
        <f t="shared" si="24"/>
        <v>RS91M6B</v>
      </c>
      <c r="Q547">
        <v>6800000</v>
      </c>
      <c r="R547">
        <v>0</v>
      </c>
      <c r="S547">
        <f t="shared" si="25"/>
        <v>6800000</v>
      </c>
      <c r="T547" t="s">
        <v>405</v>
      </c>
      <c r="U547">
        <v>11162</v>
      </c>
      <c r="V547" s="2">
        <v>7490000</v>
      </c>
      <c r="W547" s="2">
        <v>10700000</v>
      </c>
      <c r="X547" s="2">
        <v>5030</v>
      </c>
      <c r="Y547" s="2">
        <v>84575171</v>
      </c>
      <c r="Z547" s="2">
        <v>165393060</v>
      </c>
      <c r="AA547" s="2">
        <v>69</v>
      </c>
      <c r="AB547" s="2">
        <v>1766144</v>
      </c>
      <c r="AC547" s="2">
        <v>2159500</v>
      </c>
      <c r="AD547">
        <v>0</v>
      </c>
      <c r="AE547">
        <v>0</v>
      </c>
      <c r="AF547">
        <v>0</v>
      </c>
      <c r="AG547">
        <v>0</v>
      </c>
      <c r="AH547" s="2">
        <v>0</v>
      </c>
      <c r="AI547" s="2">
        <v>0</v>
      </c>
      <c r="AJ547" s="2">
        <v>0</v>
      </c>
      <c r="AK547">
        <v>0</v>
      </c>
      <c r="AL547">
        <v>0</v>
      </c>
      <c r="AM547">
        <v>0</v>
      </c>
      <c r="AN547">
        <v>0</v>
      </c>
      <c r="AO547" s="2">
        <v>0</v>
      </c>
      <c r="AP547" s="2">
        <v>0</v>
      </c>
      <c r="AQ547">
        <v>0</v>
      </c>
      <c r="AR547">
        <v>0</v>
      </c>
      <c r="AS547" s="2">
        <v>216740</v>
      </c>
      <c r="AT547" s="2">
        <v>651924</v>
      </c>
      <c r="AU547" s="2">
        <v>4994</v>
      </c>
      <c r="AV547" s="2">
        <v>83982918</v>
      </c>
      <c r="AW547" s="2">
        <v>164114960</v>
      </c>
      <c r="AX547" s="2">
        <v>18</v>
      </c>
      <c r="AY547" s="2">
        <v>165618</v>
      </c>
      <c r="AZ547" s="2">
        <v>294000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 s="2">
        <v>0</v>
      </c>
      <c r="BM547" s="2">
        <v>42380257</v>
      </c>
      <c r="BN547" s="2">
        <v>102154200</v>
      </c>
      <c r="BO547" s="2">
        <v>6164128</v>
      </c>
      <c r="BP547" s="2">
        <v>11596400</v>
      </c>
      <c r="BQ547" s="2">
        <v>8470302</v>
      </c>
      <c r="BR547" s="2">
        <v>12312300</v>
      </c>
      <c r="BS547" s="2">
        <v>26447454</v>
      </c>
      <c r="BT547" s="2">
        <v>36728060</v>
      </c>
      <c r="BU547" s="3">
        <v>44411</v>
      </c>
      <c r="BV547" s="3">
        <v>44393</v>
      </c>
      <c r="BW547" s="3">
        <v>44412</v>
      </c>
      <c r="BX547">
        <v>4994</v>
      </c>
      <c r="BY547">
        <v>4994</v>
      </c>
      <c r="BZ547" t="s">
        <v>290</v>
      </c>
      <c r="CA547">
        <v>0</v>
      </c>
      <c r="CB547">
        <v>0</v>
      </c>
      <c r="CC547">
        <v>0</v>
      </c>
    </row>
    <row r="548" spans="1:81" x14ac:dyDescent="0.25">
      <c r="A548" t="s">
        <v>399</v>
      </c>
      <c r="B548" t="s">
        <v>400</v>
      </c>
      <c r="C548" t="s">
        <v>81</v>
      </c>
      <c r="D548" t="s">
        <v>401</v>
      </c>
      <c r="E548" t="s">
        <v>93</v>
      </c>
      <c r="F548" t="s">
        <v>402</v>
      </c>
      <c r="G548" t="s">
        <v>403</v>
      </c>
      <c r="H548" t="s">
        <v>403</v>
      </c>
      <c r="I548" t="s">
        <v>404</v>
      </c>
      <c r="J548" t="s">
        <v>114</v>
      </c>
      <c r="K548" t="s">
        <v>290</v>
      </c>
      <c r="L548" t="s">
        <v>99</v>
      </c>
      <c r="M548">
        <f t="shared" si="26"/>
        <v>11171</v>
      </c>
      <c r="N548" t="str">
        <f>VLOOKUP(M548,[1]data1!$G$2:$H$10,2,FALSE)</f>
        <v>M7A</v>
      </c>
      <c r="O548" t="s">
        <v>578</v>
      </c>
      <c r="P548" t="str">
        <f t="shared" si="24"/>
        <v>RS91M7A</v>
      </c>
      <c r="Q548">
        <v>32500000</v>
      </c>
      <c r="R548">
        <v>0</v>
      </c>
      <c r="S548">
        <f t="shared" si="25"/>
        <v>32500000</v>
      </c>
      <c r="T548" t="s">
        <v>405</v>
      </c>
      <c r="U548">
        <v>11171</v>
      </c>
      <c r="V548" s="2">
        <v>35775000</v>
      </c>
      <c r="W548" s="2">
        <v>47700000</v>
      </c>
      <c r="X548" s="2">
        <v>7624</v>
      </c>
      <c r="Y548" s="2">
        <v>270884814</v>
      </c>
      <c r="Z548" s="2">
        <v>650897200</v>
      </c>
      <c r="AA548" s="2">
        <v>107</v>
      </c>
      <c r="AB548" s="2">
        <v>5816820</v>
      </c>
      <c r="AC548" s="2">
        <v>9307000</v>
      </c>
      <c r="AD548">
        <v>0</v>
      </c>
      <c r="AE548">
        <v>0</v>
      </c>
      <c r="AF548">
        <v>0</v>
      </c>
      <c r="AG548">
        <v>0</v>
      </c>
      <c r="AH548" s="2">
        <v>0</v>
      </c>
      <c r="AI548" s="2">
        <v>0</v>
      </c>
      <c r="AJ548" s="2">
        <v>0</v>
      </c>
      <c r="AK548">
        <v>0</v>
      </c>
      <c r="AL548" s="2">
        <v>0</v>
      </c>
      <c r="AM548" s="2">
        <v>0</v>
      </c>
      <c r="AN548">
        <v>0</v>
      </c>
      <c r="AO548" s="2">
        <v>0</v>
      </c>
      <c r="AP548" s="2">
        <v>0</v>
      </c>
      <c r="AQ548">
        <v>0</v>
      </c>
      <c r="AR548">
        <v>0</v>
      </c>
      <c r="AS548" s="2">
        <v>3028900</v>
      </c>
      <c r="AT548" s="2">
        <v>1851295</v>
      </c>
      <c r="AU548" s="2">
        <v>7560</v>
      </c>
      <c r="AV548" s="2">
        <v>268442109</v>
      </c>
      <c r="AW548" s="2">
        <v>645213700</v>
      </c>
      <c r="AX548" s="2">
        <v>340</v>
      </c>
      <c r="AY548" s="2">
        <v>11611672</v>
      </c>
      <c r="AZ548" s="2">
        <v>26176600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 s="2">
        <v>195849365</v>
      </c>
      <c r="BN548" s="2">
        <v>467337100</v>
      </c>
      <c r="BO548" s="2">
        <v>5761976</v>
      </c>
      <c r="BP548" s="2">
        <v>13312700</v>
      </c>
      <c r="BQ548" s="2">
        <v>4043187</v>
      </c>
      <c r="BR548" s="2">
        <v>9900600</v>
      </c>
      <c r="BS548" s="2">
        <v>59865594</v>
      </c>
      <c r="BT548" s="2">
        <v>147158700</v>
      </c>
      <c r="BU548" s="3">
        <v>44411</v>
      </c>
      <c r="BV548" s="3">
        <v>44393</v>
      </c>
      <c r="BW548" s="3">
        <v>44412</v>
      </c>
      <c r="BX548">
        <v>7560</v>
      </c>
      <c r="BY548">
        <v>7560</v>
      </c>
      <c r="BZ548" t="s">
        <v>290</v>
      </c>
      <c r="CA548">
        <v>0</v>
      </c>
      <c r="CB548">
        <v>0</v>
      </c>
      <c r="CC548">
        <v>0</v>
      </c>
    </row>
    <row r="549" spans="1:81" x14ac:dyDescent="0.25">
      <c r="A549" t="s">
        <v>399</v>
      </c>
      <c r="B549" t="s">
        <v>400</v>
      </c>
      <c r="C549" t="s">
        <v>81</v>
      </c>
      <c r="D549" t="s">
        <v>401</v>
      </c>
      <c r="E549" t="s">
        <v>93</v>
      </c>
      <c r="F549" t="s">
        <v>402</v>
      </c>
      <c r="G549" t="s">
        <v>403</v>
      </c>
      <c r="H549" t="s">
        <v>403</v>
      </c>
      <c r="I549" t="s">
        <v>404</v>
      </c>
      <c r="J549" t="s">
        <v>114</v>
      </c>
      <c r="K549" t="s">
        <v>290</v>
      </c>
      <c r="L549" t="s">
        <v>99</v>
      </c>
      <c r="M549">
        <f t="shared" si="26"/>
        <v>11172</v>
      </c>
      <c r="N549" t="str">
        <f>VLOOKUP(M549,[1]data1!$G$2:$H$10,2,FALSE)</f>
        <v>M7B</v>
      </c>
      <c r="O549" t="s">
        <v>578</v>
      </c>
      <c r="P549" t="str">
        <f t="shared" si="24"/>
        <v>RS91M7B</v>
      </c>
      <c r="Q549">
        <v>23800000</v>
      </c>
      <c r="R549">
        <v>0</v>
      </c>
      <c r="S549">
        <f t="shared" si="25"/>
        <v>23800000</v>
      </c>
      <c r="T549" t="s">
        <v>405</v>
      </c>
      <c r="U549">
        <v>11172</v>
      </c>
      <c r="V549" s="2">
        <v>26180000</v>
      </c>
      <c r="W549" s="2">
        <v>34000000</v>
      </c>
      <c r="X549" s="2">
        <v>7422</v>
      </c>
      <c r="Y549" s="2">
        <v>161856382</v>
      </c>
      <c r="Z549" s="2">
        <v>331530700</v>
      </c>
      <c r="AA549" s="2">
        <v>101</v>
      </c>
      <c r="AB549" s="2">
        <v>3181182</v>
      </c>
      <c r="AC549" s="2">
        <v>3702000</v>
      </c>
      <c r="AD549">
        <v>0</v>
      </c>
      <c r="AE549">
        <v>0</v>
      </c>
      <c r="AF549">
        <v>0</v>
      </c>
      <c r="AG549">
        <v>0</v>
      </c>
      <c r="AH549" s="2">
        <v>0</v>
      </c>
      <c r="AI549" s="2">
        <v>0</v>
      </c>
      <c r="AJ549" s="2">
        <v>0</v>
      </c>
      <c r="AK549">
        <v>0</v>
      </c>
      <c r="AL549">
        <v>0</v>
      </c>
      <c r="AM549">
        <v>0</v>
      </c>
      <c r="AN549">
        <v>0</v>
      </c>
      <c r="AO549" s="2">
        <v>0</v>
      </c>
      <c r="AP549" s="2">
        <v>0</v>
      </c>
      <c r="AQ549">
        <v>0</v>
      </c>
      <c r="AR549">
        <v>0</v>
      </c>
      <c r="AS549" s="2">
        <v>224700</v>
      </c>
      <c r="AT549" s="2">
        <v>1359839</v>
      </c>
      <c r="AU549" s="2">
        <v>7377</v>
      </c>
      <c r="AV549" s="2">
        <v>161015113</v>
      </c>
      <c r="AW549" s="2">
        <v>329835700</v>
      </c>
      <c r="AX549" s="2">
        <v>606</v>
      </c>
      <c r="AY549" s="2">
        <v>13822519</v>
      </c>
      <c r="AZ549" s="2">
        <v>31080000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 s="2">
        <v>104004947</v>
      </c>
      <c r="BN549" s="2">
        <v>222514700</v>
      </c>
      <c r="BO549" s="2">
        <v>3822494</v>
      </c>
      <c r="BP549" s="2">
        <v>8508000</v>
      </c>
      <c r="BQ549" s="2">
        <v>2037207</v>
      </c>
      <c r="BR549" s="2">
        <v>4994000</v>
      </c>
      <c r="BS549" s="2">
        <v>46584133</v>
      </c>
      <c r="BT549" s="2">
        <v>83463000</v>
      </c>
      <c r="BU549" s="3">
        <v>44411</v>
      </c>
      <c r="BV549" s="3">
        <v>44405</v>
      </c>
      <c r="BW549" s="3">
        <v>44412</v>
      </c>
      <c r="BX549">
        <v>7377</v>
      </c>
      <c r="BY549">
        <v>7377</v>
      </c>
      <c r="BZ549" t="s">
        <v>290</v>
      </c>
      <c r="CA549">
        <v>0</v>
      </c>
      <c r="CB549">
        <v>0</v>
      </c>
      <c r="CC549">
        <v>0</v>
      </c>
    </row>
    <row r="550" spans="1:81" x14ac:dyDescent="0.25">
      <c r="A550" t="s">
        <v>399</v>
      </c>
      <c r="B550" t="s">
        <v>400</v>
      </c>
      <c r="C550" t="s">
        <v>81</v>
      </c>
      <c r="D550" t="s">
        <v>401</v>
      </c>
      <c r="E550" t="s">
        <v>93</v>
      </c>
      <c r="F550" t="s">
        <v>402</v>
      </c>
      <c r="G550" t="s">
        <v>403</v>
      </c>
      <c r="H550" t="s">
        <v>403</v>
      </c>
      <c r="I550" t="s">
        <v>404</v>
      </c>
      <c r="J550" t="s">
        <v>114</v>
      </c>
      <c r="K550" t="s">
        <v>290</v>
      </c>
      <c r="L550" t="s">
        <v>99</v>
      </c>
      <c r="M550">
        <f t="shared" si="26"/>
        <v>11173</v>
      </c>
      <c r="N550" t="str">
        <f>VLOOKUP(M550,[1]data1!$G$2:$H$10,2,FALSE)</f>
        <v>M7C</v>
      </c>
      <c r="O550" t="s">
        <v>578</v>
      </c>
      <c r="P550" t="str">
        <f t="shared" si="24"/>
        <v>RS91M7C</v>
      </c>
      <c r="Q550">
        <v>35300000</v>
      </c>
      <c r="R550">
        <v>1800000</v>
      </c>
      <c r="S550">
        <f t="shared" si="25"/>
        <v>37100000</v>
      </c>
      <c r="T550" t="s">
        <v>405</v>
      </c>
      <c r="U550">
        <v>11173</v>
      </c>
      <c r="V550" s="2">
        <v>38845000</v>
      </c>
      <c r="W550" s="2">
        <v>45700000</v>
      </c>
      <c r="X550" s="2">
        <v>5490</v>
      </c>
      <c r="Y550" s="2">
        <v>228576989</v>
      </c>
      <c r="Z550" s="2">
        <v>429550700</v>
      </c>
      <c r="AA550" s="2">
        <v>80</v>
      </c>
      <c r="AB550" s="2">
        <v>4749096</v>
      </c>
      <c r="AC550" s="2">
        <v>6590000</v>
      </c>
      <c r="AD550">
        <v>0</v>
      </c>
      <c r="AE550">
        <v>0</v>
      </c>
      <c r="AF550">
        <v>0</v>
      </c>
      <c r="AG550">
        <v>0</v>
      </c>
      <c r="AH550" s="2">
        <v>0</v>
      </c>
      <c r="AI550" s="2">
        <v>0</v>
      </c>
      <c r="AJ550" s="2">
        <v>0</v>
      </c>
      <c r="AK550">
        <v>0</v>
      </c>
      <c r="AL550">
        <v>0</v>
      </c>
      <c r="AM550">
        <v>0</v>
      </c>
      <c r="AN550">
        <v>0</v>
      </c>
      <c r="AO550" s="2">
        <v>0</v>
      </c>
      <c r="AP550" s="2">
        <v>0</v>
      </c>
      <c r="AQ550">
        <v>0</v>
      </c>
      <c r="AR550">
        <v>0</v>
      </c>
      <c r="AS550" s="2">
        <v>1366000</v>
      </c>
      <c r="AT550" s="2">
        <v>690345</v>
      </c>
      <c r="AU550" s="2">
        <v>5439</v>
      </c>
      <c r="AV550" s="2">
        <v>225613349</v>
      </c>
      <c r="AW550" s="2">
        <v>424806400</v>
      </c>
      <c r="AX550" s="2">
        <v>333</v>
      </c>
      <c r="AY550" s="2">
        <v>8472602</v>
      </c>
      <c r="AZ550" s="2">
        <v>16630000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 s="2">
        <v>179688780</v>
      </c>
      <c r="BN550" s="2">
        <v>339307700</v>
      </c>
      <c r="BO550" s="2">
        <v>12163151</v>
      </c>
      <c r="BP550" s="2">
        <v>23183000</v>
      </c>
      <c r="BQ550" s="2">
        <v>747145</v>
      </c>
      <c r="BR550" s="2">
        <v>1482000</v>
      </c>
      <c r="BS550" s="2">
        <v>32798788</v>
      </c>
      <c r="BT550" s="2">
        <v>60435700</v>
      </c>
      <c r="BU550" s="3">
        <v>44411</v>
      </c>
      <c r="BV550" s="3">
        <v>44404</v>
      </c>
      <c r="BW550" s="3">
        <v>44412</v>
      </c>
      <c r="BX550">
        <v>5439</v>
      </c>
      <c r="BY550">
        <v>5439</v>
      </c>
      <c r="BZ550" t="s">
        <v>290</v>
      </c>
      <c r="CA550">
        <v>0</v>
      </c>
      <c r="CB550" s="2">
        <v>0</v>
      </c>
      <c r="CC550" s="2">
        <v>0</v>
      </c>
    </row>
    <row r="551" spans="1:81" x14ac:dyDescent="0.25">
      <c r="A551" t="s">
        <v>399</v>
      </c>
      <c r="B551" t="s">
        <v>400</v>
      </c>
      <c r="C551" t="s">
        <v>81</v>
      </c>
      <c r="D551" t="s">
        <v>401</v>
      </c>
      <c r="E551" t="s">
        <v>93</v>
      </c>
      <c r="F551" t="s">
        <v>402</v>
      </c>
      <c r="G551" t="s">
        <v>403</v>
      </c>
      <c r="H551" t="s">
        <v>403</v>
      </c>
      <c r="I551" t="s">
        <v>404</v>
      </c>
      <c r="J551" t="s">
        <v>114</v>
      </c>
      <c r="K551" t="s">
        <v>290</v>
      </c>
      <c r="L551" t="s">
        <v>99</v>
      </c>
      <c r="M551">
        <f t="shared" si="26"/>
        <v>11281</v>
      </c>
      <c r="N551" t="str">
        <f>VLOOKUP(M551,[1]data1!$G$2:$H$10,2,FALSE)</f>
        <v>M8A</v>
      </c>
      <c r="O551" t="s">
        <v>579</v>
      </c>
      <c r="P551" t="str">
        <f t="shared" si="24"/>
        <v>RS91M8A</v>
      </c>
      <c r="Q551">
        <v>132000000</v>
      </c>
      <c r="R551">
        <v>0</v>
      </c>
      <c r="S551">
        <f t="shared" si="25"/>
        <v>132000000</v>
      </c>
      <c r="T551" t="s">
        <v>405</v>
      </c>
      <c r="U551">
        <v>11281</v>
      </c>
      <c r="V551" s="2">
        <v>145170000</v>
      </c>
      <c r="W551" s="2">
        <v>161300000</v>
      </c>
      <c r="X551" s="2">
        <v>101202</v>
      </c>
      <c r="Y551" s="2">
        <v>1226900505</v>
      </c>
      <c r="Z551" s="2">
        <v>1659354098</v>
      </c>
      <c r="AA551" s="2">
        <v>1674</v>
      </c>
      <c r="AB551" s="2">
        <v>24395355</v>
      </c>
      <c r="AC551" s="2">
        <v>28606035</v>
      </c>
      <c r="AD551" s="2">
        <v>408</v>
      </c>
      <c r="AE551" s="2">
        <v>7329839</v>
      </c>
      <c r="AF551" s="2">
        <v>8374500</v>
      </c>
      <c r="AG551" s="2">
        <v>7613182</v>
      </c>
      <c r="AH551" s="2">
        <v>0</v>
      </c>
      <c r="AI551" s="2">
        <v>0</v>
      </c>
      <c r="AJ551" s="2">
        <v>0</v>
      </c>
      <c r="AK551">
        <v>0</v>
      </c>
      <c r="AL551" s="2">
        <v>0</v>
      </c>
      <c r="AM551" s="2">
        <v>0</v>
      </c>
      <c r="AN551">
        <v>0</v>
      </c>
      <c r="AO551" s="2">
        <v>0</v>
      </c>
      <c r="AP551" s="2">
        <v>0</v>
      </c>
      <c r="AQ551">
        <v>0</v>
      </c>
      <c r="AR551">
        <v>0</v>
      </c>
      <c r="AS551" s="2">
        <v>1753740</v>
      </c>
      <c r="AT551" s="2">
        <v>3274860</v>
      </c>
      <c r="AU551" s="2">
        <v>100809</v>
      </c>
      <c r="AV551" s="2">
        <v>1223966370</v>
      </c>
      <c r="AW551" s="2">
        <v>1653879203</v>
      </c>
      <c r="AX551" s="2">
        <v>730</v>
      </c>
      <c r="AY551" s="2">
        <v>5534083</v>
      </c>
      <c r="AZ551" s="2">
        <v>8563000</v>
      </c>
      <c r="BA551">
        <v>0</v>
      </c>
      <c r="BB551">
        <v>0</v>
      </c>
      <c r="BC551">
        <v>0</v>
      </c>
      <c r="BD551" s="2">
        <v>540</v>
      </c>
      <c r="BE551" s="2">
        <v>8752858</v>
      </c>
      <c r="BF551" s="2">
        <v>10203360</v>
      </c>
      <c r="BG551">
        <v>0</v>
      </c>
      <c r="BH551" s="2">
        <v>0</v>
      </c>
      <c r="BI551" s="2">
        <v>0</v>
      </c>
      <c r="BJ551">
        <v>0</v>
      </c>
      <c r="BK551" s="2">
        <v>0</v>
      </c>
      <c r="BL551" s="2">
        <v>0</v>
      </c>
      <c r="BM551" s="2">
        <v>725584214</v>
      </c>
      <c r="BN551" s="2">
        <v>977550740</v>
      </c>
      <c r="BO551" s="2">
        <v>87578037</v>
      </c>
      <c r="BP551" s="2">
        <v>123132770</v>
      </c>
      <c r="BQ551" s="2">
        <v>140848028</v>
      </c>
      <c r="BR551" s="2">
        <v>181788775</v>
      </c>
      <c r="BS551" s="2">
        <v>266130690</v>
      </c>
      <c r="BT551" s="2">
        <v>366143593</v>
      </c>
      <c r="BU551" s="3">
        <v>44411</v>
      </c>
      <c r="BV551" s="3">
        <v>44410</v>
      </c>
      <c r="BW551" s="3">
        <v>44412</v>
      </c>
      <c r="BX551">
        <v>100809</v>
      </c>
      <c r="BY551">
        <v>100809</v>
      </c>
      <c r="BZ551" t="s">
        <v>290</v>
      </c>
      <c r="CA551">
        <v>0</v>
      </c>
      <c r="CB551">
        <v>0</v>
      </c>
      <c r="CC551">
        <v>0</v>
      </c>
    </row>
    <row r="552" spans="1:81" x14ac:dyDescent="0.25">
      <c r="A552" t="s">
        <v>399</v>
      </c>
      <c r="B552" t="s">
        <v>400</v>
      </c>
      <c r="C552" t="s">
        <v>81</v>
      </c>
      <c r="D552" t="s">
        <v>401</v>
      </c>
      <c r="E552" t="s">
        <v>93</v>
      </c>
      <c r="F552" t="s">
        <v>402</v>
      </c>
      <c r="G552" t="s">
        <v>403</v>
      </c>
      <c r="H552" t="s">
        <v>403</v>
      </c>
      <c r="I552" t="s">
        <v>404</v>
      </c>
      <c r="J552" t="s">
        <v>114</v>
      </c>
      <c r="K552" t="s">
        <v>290</v>
      </c>
      <c r="L552" t="s">
        <v>99</v>
      </c>
      <c r="M552">
        <f t="shared" si="26"/>
        <v>11282</v>
      </c>
      <c r="N552" t="str">
        <f>VLOOKUP(M552,[1]data1!$G$2:$H$10,2,FALSE)</f>
        <v>M8B</v>
      </c>
      <c r="O552" t="s">
        <v>579</v>
      </c>
      <c r="P552" t="str">
        <f t="shared" si="24"/>
        <v>RS91M8B</v>
      </c>
      <c r="Q552">
        <v>162400000</v>
      </c>
      <c r="R552">
        <v>0</v>
      </c>
      <c r="S552">
        <f t="shared" si="25"/>
        <v>162400000</v>
      </c>
      <c r="T552" t="s">
        <v>405</v>
      </c>
      <c r="U552">
        <v>11282</v>
      </c>
      <c r="V552" s="2">
        <v>178650000</v>
      </c>
      <c r="W552" s="2">
        <v>198500000</v>
      </c>
      <c r="X552" s="2">
        <v>102862</v>
      </c>
      <c r="Y552" s="2">
        <v>816064293</v>
      </c>
      <c r="Z552" s="2">
        <v>1063526984</v>
      </c>
      <c r="AA552" s="2">
        <v>3474</v>
      </c>
      <c r="AB552" s="2">
        <v>30757247</v>
      </c>
      <c r="AC552" s="2">
        <v>35624864</v>
      </c>
      <c r="AD552" s="2">
        <v>1580</v>
      </c>
      <c r="AE552" s="2">
        <v>4466821</v>
      </c>
      <c r="AF552" s="2">
        <v>5020000</v>
      </c>
      <c r="AG552" s="2">
        <v>4563637</v>
      </c>
      <c r="AH552" s="2">
        <v>0</v>
      </c>
      <c r="AI552" s="2">
        <v>0</v>
      </c>
      <c r="AJ552" s="2">
        <v>0</v>
      </c>
      <c r="AK552" s="2">
        <v>0</v>
      </c>
      <c r="AL552" s="2">
        <v>0</v>
      </c>
      <c r="AM552" s="2">
        <v>0</v>
      </c>
      <c r="AN552">
        <v>0</v>
      </c>
      <c r="AO552" s="2">
        <v>0</v>
      </c>
      <c r="AP552" s="2">
        <v>0</v>
      </c>
      <c r="AQ552">
        <v>0</v>
      </c>
      <c r="AR552">
        <v>0</v>
      </c>
      <c r="AS552" s="2">
        <v>1961045</v>
      </c>
      <c r="AT552" s="2">
        <v>2305572</v>
      </c>
      <c r="AU552" s="2">
        <v>102454</v>
      </c>
      <c r="AV552" s="2">
        <v>808951534</v>
      </c>
      <c r="AW552" s="2">
        <v>1053678608</v>
      </c>
      <c r="AX552" s="2">
        <v>996</v>
      </c>
      <c r="AY552" s="2">
        <v>3429833</v>
      </c>
      <c r="AZ552" s="2">
        <v>4754000</v>
      </c>
      <c r="BA552">
        <v>0</v>
      </c>
      <c r="BB552">
        <v>0</v>
      </c>
      <c r="BC552">
        <v>0</v>
      </c>
      <c r="BD552" s="2">
        <v>2380</v>
      </c>
      <c r="BE552" s="2">
        <v>6663947</v>
      </c>
      <c r="BF552" s="2">
        <v>7540000</v>
      </c>
      <c r="BG552" s="2">
        <v>0</v>
      </c>
      <c r="BH552" s="2">
        <v>0</v>
      </c>
      <c r="BI552" s="2">
        <v>0</v>
      </c>
      <c r="BJ552">
        <v>0</v>
      </c>
      <c r="BK552" s="2">
        <v>0</v>
      </c>
      <c r="BL552" s="2">
        <v>0</v>
      </c>
      <c r="BM552" s="2">
        <v>639895473</v>
      </c>
      <c r="BN552" s="2">
        <v>817848768</v>
      </c>
      <c r="BO552" s="2">
        <v>36830976</v>
      </c>
      <c r="BP552" s="2">
        <v>56124550</v>
      </c>
      <c r="BQ552" s="2">
        <v>46252717</v>
      </c>
      <c r="BR552" s="2">
        <v>60690975</v>
      </c>
      <c r="BS552" s="2">
        <v>79034913</v>
      </c>
      <c r="BT552" s="2">
        <v>109556265</v>
      </c>
      <c r="BU552" s="3">
        <v>44411</v>
      </c>
      <c r="BV552" s="3">
        <v>44410</v>
      </c>
      <c r="BW552" s="3">
        <v>44412</v>
      </c>
      <c r="BX552">
        <v>102454</v>
      </c>
      <c r="BY552">
        <v>102454</v>
      </c>
      <c r="BZ552" t="s">
        <v>290</v>
      </c>
      <c r="CA552">
        <v>0</v>
      </c>
      <c r="CB552">
        <v>0</v>
      </c>
      <c r="CC552">
        <v>0</v>
      </c>
    </row>
    <row r="553" spans="1:81" x14ac:dyDescent="0.25">
      <c r="A553" t="s">
        <v>399</v>
      </c>
      <c r="B553" t="s">
        <v>400</v>
      </c>
      <c r="C553" t="s">
        <v>81</v>
      </c>
      <c r="D553" t="s">
        <v>401</v>
      </c>
      <c r="E553" t="s">
        <v>93</v>
      </c>
      <c r="F553" t="s">
        <v>402</v>
      </c>
      <c r="G553" t="s">
        <v>403</v>
      </c>
      <c r="H553" t="s">
        <v>403</v>
      </c>
      <c r="I553" t="s">
        <v>404</v>
      </c>
      <c r="J553" t="s">
        <v>114</v>
      </c>
      <c r="K553" t="s">
        <v>290</v>
      </c>
      <c r="L553" t="s">
        <v>99</v>
      </c>
      <c r="M553">
        <f t="shared" si="26"/>
        <v>11283</v>
      </c>
      <c r="N553" t="str">
        <f>VLOOKUP(M553,[1]data1!$G$2:$H$10,2,FALSE)</f>
        <v>M8C</v>
      </c>
      <c r="O553" t="s">
        <v>579</v>
      </c>
      <c r="P553" t="str">
        <f t="shared" si="24"/>
        <v>RS91M8C</v>
      </c>
      <c r="Q553">
        <v>93200000</v>
      </c>
      <c r="R553">
        <v>0</v>
      </c>
      <c r="S553">
        <f t="shared" si="25"/>
        <v>93200000</v>
      </c>
      <c r="T553" t="s">
        <v>405</v>
      </c>
      <c r="U553">
        <v>11283</v>
      </c>
      <c r="V553" s="2">
        <v>102486000</v>
      </c>
      <c r="W553" s="2">
        <v>110200000</v>
      </c>
      <c r="X553" s="2">
        <v>40542</v>
      </c>
      <c r="Y553" s="2">
        <v>387795974</v>
      </c>
      <c r="Z553" s="2">
        <v>500982214</v>
      </c>
      <c r="AA553" s="2">
        <v>1584</v>
      </c>
      <c r="AB553" s="2">
        <v>13867561</v>
      </c>
      <c r="AC553" s="2">
        <v>15651116</v>
      </c>
      <c r="AD553" s="2">
        <v>390</v>
      </c>
      <c r="AE553" s="2">
        <v>2184721</v>
      </c>
      <c r="AF553" s="2">
        <v>2430000</v>
      </c>
      <c r="AG553" s="2">
        <v>2209091</v>
      </c>
      <c r="AH553" s="2">
        <v>0</v>
      </c>
      <c r="AI553" s="2">
        <v>0</v>
      </c>
      <c r="AJ553" s="2">
        <v>0</v>
      </c>
      <c r="AK553" s="2">
        <v>2</v>
      </c>
      <c r="AL553" s="2">
        <v>5066</v>
      </c>
      <c r="AM553" s="2">
        <v>7000</v>
      </c>
      <c r="AN553">
        <v>0</v>
      </c>
      <c r="AO553" s="2">
        <v>0</v>
      </c>
      <c r="AP553" s="2">
        <v>0</v>
      </c>
      <c r="AQ553">
        <v>0</v>
      </c>
      <c r="AR553">
        <v>0</v>
      </c>
      <c r="AS553" s="2">
        <v>396791</v>
      </c>
      <c r="AT553" s="2">
        <v>1651960</v>
      </c>
      <c r="AU553" s="2">
        <v>39974</v>
      </c>
      <c r="AV553" s="2">
        <v>382642750</v>
      </c>
      <c r="AW553" s="2">
        <v>494119326</v>
      </c>
      <c r="AX553" s="2">
        <v>20</v>
      </c>
      <c r="AY553" s="2">
        <v>1411666</v>
      </c>
      <c r="AZ553" s="2">
        <v>1900000</v>
      </c>
      <c r="BA553">
        <v>0</v>
      </c>
      <c r="BB553">
        <v>0</v>
      </c>
      <c r="BC553">
        <v>0</v>
      </c>
      <c r="BD553" s="2">
        <v>570</v>
      </c>
      <c r="BE553" s="2">
        <v>2679721</v>
      </c>
      <c r="BF553" s="2">
        <v>3060000</v>
      </c>
      <c r="BG553" s="2">
        <v>0</v>
      </c>
      <c r="BH553" s="2">
        <v>0</v>
      </c>
      <c r="BI553" s="2">
        <v>0</v>
      </c>
      <c r="BJ553">
        <v>0</v>
      </c>
      <c r="BK553" s="2">
        <v>0</v>
      </c>
      <c r="BL553" s="2">
        <v>0</v>
      </c>
      <c r="BM553" s="2">
        <v>244622445</v>
      </c>
      <c r="BN553" s="2">
        <v>321425807</v>
      </c>
      <c r="BO553" s="2">
        <v>27882664</v>
      </c>
      <c r="BP553" s="2">
        <v>36776975</v>
      </c>
      <c r="BQ553" s="2">
        <v>3875024</v>
      </c>
      <c r="BR553" s="2">
        <v>5148625</v>
      </c>
      <c r="BS553" s="2">
        <v>105378349</v>
      </c>
      <c r="BT553" s="2">
        <v>129442969</v>
      </c>
      <c r="BU553" s="3">
        <v>44411</v>
      </c>
      <c r="BV553" s="3">
        <v>44410</v>
      </c>
      <c r="BW553" s="3">
        <v>44412</v>
      </c>
      <c r="BX553">
        <v>39974</v>
      </c>
      <c r="BY553">
        <v>39974</v>
      </c>
      <c r="BZ553" t="s">
        <v>290</v>
      </c>
      <c r="CA553">
        <v>0</v>
      </c>
      <c r="CB553">
        <v>0</v>
      </c>
      <c r="CC553">
        <v>0</v>
      </c>
    </row>
    <row r="554" spans="1:81" x14ac:dyDescent="0.25">
      <c r="A554" t="s">
        <v>399</v>
      </c>
      <c r="B554" t="s">
        <v>400</v>
      </c>
      <c r="C554" t="s">
        <v>81</v>
      </c>
      <c r="D554" t="s">
        <v>401</v>
      </c>
      <c r="E554" t="s">
        <v>93</v>
      </c>
      <c r="F554" t="s">
        <v>402</v>
      </c>
      <c r="G554" t="s">
        <v>403</v>
      </c>
      <c r="H554" t="s">
        <v>403</v>
      </c>
      <c r="I554" t="s">
        <v>404</v>
      </c>
      <c r="J554" t="s">
        <v>114</v>
      </c>
      <c r="K554" t="s">
        <v>290</v>
      </c>
      <c r="L554" t="s">
        <v>99</v>
      </c>
      <c r="M554">
        <f t="shared" si="26"/>
        <v>11384</v>
      </c>
      <c r="N554" t="str">
        <f>VLOOKUP(M554,[1]data1!$G$2:$H$10,2,FALSE)</f>
        <v>M8D</v>
      </c>
      <c r="O554" t="s">
        <v>579</v>
      </c>
      <c r="P554" t="str">
        <f t="shared" si="24"/>
        <v>RS91M8D</v>
      </c>
      <c r="Q554">
        <v>169500000</v>
      </c>
      <c r="R554">
        <v>0</v>
      </c>
      <c r="S554">
        <f t="shared" si="25"/>
        <v>169500000</v>
      </c>
      <c r="T554" t="s">
        <v>405</v>
      </c>
      <c r="U554">
        <v>11384</v>
      </c>
      <c r="V554" s="2">
        <v>186494000</v>
      </c>
      <c r="W554" s="2">
        <v>190300000</v>
      </c>
      <c r="X554" s="2">
        <v>8475</v>
      </c>
      <c r="Y554" s="2">
        <v>153305993</v>
      </c>
      <c r="Z554" s="2">
        <v>233805250</v>
      </c>
      <c r="AA554" s="2">
        <v>528</v>
      </c>
      <c r="AB554" s="2">
        <v>14957976</v>
      </c>
      <c r="AC554" s="2">
        <v>15154450</v>
      </c>
      <c r="AD554" s="2">
        <v>70</v>
      </c>
      <c r="AE554" s="2">
        <v>3990000</v>
      </c>
      <c r="AF554" s="2">
        <v>4480000</v>
      </c>
      <c r="AG554" s="2">
        <v>4072727</v>
      </c>
      <c r="AH554" s="2">
        <v>0</v>
      </c>
      <c r="AI554" s="2">
        <v>0</v>
      </c>
      <c r="AJ554" s="2">
        <v>0</v>
      </c>
      <c r="AK554">
        <v>0</v>
      </c>
      <c r="AL554">
        <v>0</v>
      </c>
      <c r="AM554">
        <v>0</v>
      </c>
      <c r="AN554">
        <v>0</v>
      </c>
      <c r="AO554" s="2">
        <v>0</v>
      </c>
      <c r="AP554" s="2">
        <v>0</v>
      </c>
      <c r="AQ554">
        <v>0</v>
      </c>
      <c r="AR554">
        <v>0</v>
      </c>
      <c r="AS554" s="2">
        <v>516370</v>
      </c>
      <c r="AT554" s="2">
        <v>1678556</v>
      </c>
      <c r="AU554" s="2">
        <v>8201</v>
      </c>
      <c r="AV554" s="2">
        <v>147514739</v>
      </c>
      <c r="AW554" s="2">
        <v>227570400</v>
      </c>
      <c r="AX554" s="2">
        <v>0</v>
      </c>
      <c r="AY554" s="2">
        <v>0</v>
      </c>
      <c r="AZ554" s="2">
        <v>0</v>
      </c>
      <c r="BA554">
        <v>0</v>
      </c>
      <c r="BB554">
        <v>0</v>
      </c>
      <c r="BC554">
        <v>0</v>
      </c>
      <c r="BD554" s="2">
        <v>70</v>
      </c>
      <c r="BE554" s="2">
        <v>3990000</v>
      </c>
      <c r="BF554" s="2">
        <v>4480000</v>
      </c>
      <c r="BG554">
        <v>0</v>
      </c>
      <c r="BH554" s="2">
        <v>0</v>
      </c>
      <c r="BI554" s="2">
        <v>0</v>
      </c>
      <c r="BJ554">
        <v>0</v>
      </c>
      <c r="BK554" s="2">
        <v>0</v>
      </c>
      <c r="BL554" s="2">
        <v>0</v>
      </c>
      <c r="BM554" s="2">
        <v>121309637</v>
      </c>
      <c r="BN554" s="2">
        <v>186782750</v>
      </c>
      <c r="BO554" s="2">
        <v>9030732</v>
      </c>
      <c r="BP554" s="2">
        <v>11597100</v>
      </c>
      <c r="BQ554" s="2">
        <v>3786538</v>
      </c>
      <c r="BR554" s="2">
        <v>5749150</v>
      </c>
      <c r="BS554" s="2">
        <v>12716340</v>
      </c>
      <c r="BT554" s="2">
        <v>22441800</v>
      </c>
      <c r="BU554" s="3">
        <v>44411</v>
      </c>
      <c r="BV554" s="3">
        <v>44410</v>
      </c>
      <c r="BW554" s="3">
        <v>44412</v>
      </c>
      <c r="BX554">
        <v>8201</v>
      </c>
      <c r="BY554">
        <v>8201</v>
      </c>
      <c r="BZ554" t="s">
        <v>290</v>
      </c>
      <c r="CA554">
        <v>0</v>
      </c>
      <c r="CB554">
        <v>0</v>
      </c>
      <c r="CC554">
        <v>0</v>
      </c>
    </row>
    <row r="555" spans="1:81" x14ac:dyDescent="0.25">
      <c r="A555" t="s">
        <v>406</v>
      </c>
      <c r="B555" t="s">
        <v>407</v>
      </c>
      <c r="C555" t="s">
        <v>81</v>
      </c>
      <c r="D555" t="s">
        <v>408</v>
      </c>
      <c r="E555" t="s">
        <v>93</v>
      </c>
      <c r="F555" t="s">
        <v>247</v>
      </c>
      <c r="G555" t="s">
        <v>248</v>
      </c>
      <c r="H555" t="s">
        <v>249</v>
      </c>
      <c r="I555" t="s">
        <v>262</v>
      </c>
      <c r="J555" t="s">
        <v>107</v>
      </c>
      <c r="K555" t="s">
        <v>251</v>
      </c>
      <c r="L555" t="s">
        <v>99</v>
      </c>
      <c r="M555">
        <f t="shared" si="26"/>
        <v>11161</v>
      </c>
      <c r="N555" t="str">
        <f>VLOOKUP(M555,[1]data1!$G$2:$H$10,2,FALSE)</f>
        <v>M6A</v>
      </c>
      <c r="O555" t="s">
        <v>578</v>
      </c>
      <c r="P555" t="str">
        <f t="shared" si="24"/>
        <v>RS94M6A</v>
      </c>
      <c r="Q555">
        <v>12100000</v>
      </c>
      <c r="R555">
        <v>0</v>
      </c>
      <c r="S555">
        <f t="shared" si="25"/>
        <v>12100000</v>
      </c>
      <c r="T555" t="s">
        <v>409</v>
      </c>
      <c r="U555">
        <v>11161</v>
      </c>
      <c r="V555" s="2">
        <v>13300000</v>
      </c>
      <c r="W555" s="2">
        <v>19000000</v>
      </c>
      <c r="X555" s="2">
        <v>5251</v>
      </c>
      <c r="Y555" s="2">
        <v>175264985</v>
      </c>
      <c r="Z555" s="2">
        <v>338861500</v>
      </c>
      <c r="AA555" s="2">
        <v>17</v>
      </c>
      <c r="AB555" s="2">
        <v>748599</v>
      </c>
      <c r="AC555" s="2">
        <v>1106600</v>
      </c>
      <c r="AD555">
        <v>0</v>
      </c>
      <c r="AE555">
        <v>0</v>
      </c>
      <c r="AF555">
        <v>0</v>
      </c>
      <c r="AG555">
        <v>0</v>
      </c>
      <c r="AH555" s="2">
        <v>0</v>
      </c>
      <c r="AI555" s="2">
        <v>0</v>
      </c>
      <c r="AJ555" s="2">
        <v>0</v>
      </c>
      <c r="AK555">
        <v>0</v>
      </c>
      <c r="AL555">
        <v>0</v>
      </c>
      <c r="AM555">
        <v>0</v>
      </c>
      <c r="AN555">
        <v>0</v>
      </c>
      <c r="AO555" s="2">
        <v>0</v>
      </c>
      <c r="AP555" s="2">
        <v>0</v>
      </c>
      <c r="AQ555">
        <v>0</v>
      </c>
      <c r="AR555">
        <v>0</v>
      </c>
      <c r="AS555" s="2">
        <v>283140</v>
      </c>
      <c r="AT555" s="2">
        <v>148328</v>
      </c>
      <c r="AU555" s="2">
        <v>5240</v>
      </c>
      <c r="AV555" s="2">
        <v>174870259</v>
      </c>
      <c r="AW555" s="2">
        <v>338118800</v>
      </c>
      <c r="AX555">
        <v>212</v>
      </c>
      <c r="AY555" s="2">
        <v>6880616</v>
      </c>
      <c r="AZ555" s="2">
        <v>15202000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 s="2">
        <v>0</v>
      </c>
      <c r="BL555" s="2">
        <v>0</v>
      </c>
      <c r="BM555" s="2">
        <v>51964564</v>
      </c>
      <c r="BN555" s="2">
        <v>100396500</v>
      </c>
      <c r="BO555" s="2">
        <v>65077562</v>
      </c>
      <c r="BP555" s="2">
        <v>137566200</v>
      </c>
      <c r="BQ555" s="2">
        <v>123727</v>
      </c>
      <c r="BR555" s="2">
        <v>130900</v>
      </c>
      <c r="BS555" s="2">
        <v>57704406</v>
      </c>
      <c r="BT555" s="2">
        <v>100025200</v>
      </c>
      <c r="BU555" s="3">
        <v>44411</v>
      </c>
      <c r="BV555" s="3">
        <v>44396</v>
      </c>
      <c r="BW555" s="3">
        <v>44412</v>
      </c>
      <c r="BX555">
        <v>5240</v>
      </c>
      <c r="BY555">
        <v>5240</v>
      </c>
      <c r="BZ555" t="s">
        <v>251</v>
      </c>
      <c r="CA555">
        <v>0</v>
      </c>
      <c r="CB555" s="2">
        <v>0</v>
      </c>
      <c r="CC555" s="2">
        <v>0</v>
      </c>
    </row>
    <row r="556" spans="1:81" x14ac:dyDescent="0.25">
      <c r="A556" t="s">
        <v>406</v>
      </c>
      <c r="B556" t="s">
        <v>407</v>
      </c>
      <c r="C556" t="s">
        <v>81</v>
      </c>
      <c r="D556" t="s">
        <v>408</v>
      </c>
      <c r="E556" t="s">
        <v>93</v>
      </c>
      <c r="F556" t="s">
        <v>247</v>
      </c>
      <c r="G556" t="s">
        <v>248</v>
      </c>
      <c r="H556" t="s">
        <v>249</v>
      </c>
      <c r="I556" t="s">
        <v>262</v>
      </c>
      <c r="J556" t="s">
        <v>107</v>
      </c>
      <c r="K556" t="s">
        <v>251</v>
      </c>
      <c r="L556" t="s">
        <v>99</v>
      </c>
      <c r="M556">
        <f t="shared" si="26"/>
        <v>11162</v>
      </c>
      <c r="N556" t="str">
        <f>VLOOKUP(M556,[1]data1!$G$2:$H$10,2,FALSE)</f>
        <v>M6B</v>
      </c>
      <c r="O556" t="s">
        <v>578</v>
      </c>
      <c r="P556" t="str">
        <f t="shared" si="24"/>
        <v>RS94M6B</v>
      </c>
      <c r="Q556">
        <v>2800000</v>
      </c>
      <c r="R556">
        <v>4100000</v>
      </c>
      <c r="S556">
        <f t="shared" si="25"/>
        <v>6900000</v>
      </c>
      <c r="T556" t="s">
        <v>409</v>
      </c>
      <c r="U556">
        <v>11162</v>
      </c>
      <c r="V556" s="2">
        <v>3080000</v>
      </c>
      <c r="W556" s="2">
        <v>4400000</v>
      </c>
      <c r="X556" s="2">
        <v>11403</v>
      </c>
      <c r="Y556" s="2">
        <v>152791317</v>
      </c>
      <c r="Z556" s="2">
        <v>242724995</v>
      </c>
      <c r="AA556">
        <v>45</v>
      </c>
      <c r="AB556" s="2">
        <v>656200</v>
      </c>
      <c r="AC556" s="2">
        <v>731600</v>
      </c>
      <c r="AD556">
        <v>0</v>
      </c>
      <c r="AE556">
        <v>0</v>
      </c>
      <c r="AF556">
        <v>0</v>
      </c>
      <c r="AG556">
        <v>0</v>
      </c>
      <c r="AH556" s="2">
        <v>0</v>
      </c>
      <c r="AI556" s="2">
        <v>0</v>
      </c>
      <c r="AJ556" s="2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 s="2">
        <v>9780</v>
      </c>
      <c r="AT556" s="2">
        <v>260993</v>
      </c>
      <c r="AU556" s="2">
        <v>11366</v>
      </c>
      <c r="AV556" s="2">
        <v>152465372</v>
      </c>
      <c r="AW556" s="2">
        <v>242085395</v>
      </c>
      <c r="AX556" s="2">
        <v>0</v>
      </c>
      <c r="AY556" s="2">
        <v>0</v>
      </c>
      <c r="AZ556" s="2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 s="2">
        <v>0</v>
      </c>
      <c r="BL556" s="2">
        <v>0</v>
      </c>
      <c r="BM556" s="2">
        <v>24990217</v>
      </c>
      <c r="BN556" s="2">
        <v>61095400</v>
      </c>
      <c r="BO556" s="2">
        <v>30053155</v>
      </c>
      <c r="BP556" s="2">
        <v>48692100</v>
      </c>
      <c r="BQ556" s="2">
        <v>206781</v>
      </c>
      <c r="BR556" s="2">
        <v>432500</v>
      </c>
      <c r="BS556" s="2">
        <v>97215219</v>
      </c>
      <c r="BT556" s="2">
        <v>131865395</v>
      </c>
      <c r="BU556" s="3">
        <v>44411</v>
      </c>
      <c r="BV556" s="3">
        <v>44394</v>
      </c>
      <c r="BW556" s="3">
        <v>44412</v>
      </c>
      <c r="BX556">
        <v>11366</v>
      </c>
      <c r="BY556">
        <v>11366</v>
      </c>
      <c r="BZ556" t="s">
        <v>251</v>
      </c>
      <c r="CA556">
        <v>0</v>
      </c>
      <c r="CB556">
        <v>0</v>
      </c>
      <c r="CC556">
        <v>0</v>
      </c>
    </row>
    <row r="557" spans="1:81" x14ac:dyDescent="0.25">
      <c r="A557" t="s">
        <v>406</v>
      </c>
      <c r="B557" t="s">
        <v>407</v>
      </c>
      <c r="C557" t="s">
        <v>81</v>
      </c>
      <c r="D557" t="s">
        <v>408</v>
      </c>
      <c r="E557" t="s">
        <v>93</v>
      </c>
      <c r="F557" t="s">
        <v>247</v>
      </c>
      <c r="G557" t="s">
        <v>248</v>
      </c>
      <c r="H557" t="s">
        <v>249</v>
      </c>
      <c r="I557" t="s">
        <v>262</v>
      </c>
      <c r="J557" t="s">
        <v>107</v>
      </c>
      <c r="K557" t="s">
        <v>251</v>
      </c>
      <c r="L557" t="s">
        <v>99</v>
      </c>
      <c r="M557">
        <f t="shared" si="26"/>
        <v>11171</v>
      </c>
      <c r="N557" t="str">
        <f>VLOOKUP(M557,[1]data1!$G$2:$H$10,2,FALSE)</f>
        <v>M7A</v>
      </c>
      <c r="O557" t="s">
        <v>578</v>
      </c>
      <c r="P557" t="str">
        <f t="shared" si="24"/>
        <v>RS94M7A</v>
      </c>
      <c r="Q557">
        <v>15600000</v>
      </c>
      <c r="R557">
        <v>0</v>
      </c>
      <c r="S557">
        <f t="shared" si="25"/>
        <v>15600000</v>
      </c>
      <c r="T557" t="s">
        <v>409</v>
      </c>
      <c r="U557">
        <v>11171</v>
      </c>
      <c r="V557" s="2">
        <v>17175000</v>
      </c>
      <c r="W557" s="2">
        <v>22900000</v>
      </c>
      <c r="X557" s="2">
        <v>3602</v>
      </c>
      <c r="Y557" s="2">
        <v>109255795</v>
      </c>
      <c r="Z557" s="2">
        <v>222631000</v>
      </c>
      <c r="AA557">
        <v>29</v>
      </c>
      <c r="AB557" s="2">
        <v>1296868</v>
      </c>
      <c r="AC557" s="2">
        <v>1876100</v>
      </c>
      <c r="AD557">
        <v>0</v>
      </c>
      <c r="AE557">
        <v>0</v>
      </c>
      <c r="AF557">
        <v>0</v>
      </c>
      <c r="AG557">
        <v>0</v>
      </c>
      <c r="AH557" s="2">
        <v>0</v>
      </c>
      <c r="AI557" s="2">
        <v>0</v>
      </c>
      <c r="AJ557" s="2">
        <v>0</v>
      </c>
      <c r="AK557">
        <v>0</v>
      </c>
      <c r="AL557">
        <v>0</v>
      </c>
      <c r="AM557">
        <v>0</v>
      </c>
      <c r="AN557">
        <v>0</v>
      </c>
      <c r="AO557" s="2">
        <v>0</v>
      </c>
      <c r="AP557" s="2">
        <v>0</v>
      </c>
      <c r="AQ557">
        <v>0</v>
      </c>
      <c r="AR557">
        <v>0</v>
      </c>
      <c r="AS557" s="2">
        <v>459300</v>
      </c>
      <c r="AT557" s="2">
        <v>429056</v>
      </c>
      <c r="AU557" s="2">
        <v>3579</v>
      </c>
      <c r="AV557" s="2">
        <v>108571883</v>
      </c>
      <c r="AW557" s="2">
        <v>221175000</v>
      </c>
      <c r="AX557" s="2">
        <v>262</v>
      </c>
      <c r="AY557" s="2">
        <v>7889610</v>
      </c>
      <c r="AZ557" s="2">
        <v>16671200</v>
      </c>
      <c r="BA557">
        <v>240</v>
      </c>
      <c r="BB557" s="2">
        <v>5538629</v>
      </c>
      <c r="BC557" s="2">
        <v>12464400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 s="2">
        <v>0</v>
      </c>
      <c r="BL557" s="2">
        <v>0</v>
      </c>
      <c r="BM557" s="2">
        <v>61273752</v>
      </c>
      <c r="BN557" s="2">
        <v>126680900</v>
      </c>
      <c r="BO557" s="2">
        <v>8076011</v>
      </c>
      <c r="BP557" s="2">
        <v>14973900</v>
      </c>
      <c r="BQ557" s="2">
        <v>-14600</v>
      </c>
      <c r="BR557" s="2">
        <v>-17500</v>
      </c>
      <c r="BS557" s="2">
        <v>39236720</v>
      </c>
      <c r="BT557" s="2">
        <v>79537700</v>
      </c>
      <c r="BU557" s="3">
        <v>44411</v>
      </c>
      <c r="BV557" s="3">
        <v>44395</v>
      </c>
      <c r="BW557" s="3">
        <v>44412</v>
      </c>
      <c r="BX557">
        <v>3579</v>
      </c>
      <c r="BY557">
        <v>3579</v>
      </c>
      <c r="BZ557" t="s">
        <v>251</v>
      </c>
      <c r="CA557">
        <v>0</v>
      </c>
      <c r="CB557" s="2">
        <v>0</v>
      </c>
      <c r="CC557" s="2">
        <v>0</v>
      </c>
    </row>
    <row r="558" spans="1:81" x14ac:dyDescent="0.25">
      <c r="A558" t="s">
        <v>406</v>
      </c>
      <c r="B558" t="s">
        <v>407</v>
      </c>
      <c r="C558" t="s">
        <v>81</v>
      </c>
      <c r="D558" t="s">
        <v>408</v>
      </c>
      <c r="E558" t="s">
        <v>93</v>
      </c>
      <c r="F558" t="s">
        <v>247</v>
      </c>
      <c r="G558" t="s">
        <v>248</v>
      </c>
      <c r="H558" t="s">
        <v>249</v>
      </c>
      <c r="I558" t="s">
        <v>262</v>
      </c>
      <c r="J558" t="s">
        <v>107</v>
      </c>
      <c r="K558" t="s">
        <v>251</v>
      </c>
      <c r="L558" t="s">
        <v>99</v>
      </c>
      <c r="M558">
        <f t="shared" si="26"/>
        <v>11172</v>
      </c>
      <c r="N558" t="str">
        <f>VLOOKUP(M558,[1]data1!$G$2:$H$10,2,FALSE)</f>
        <v>M7B</v>
      </c>
      <c r="O558" t="s">
        <v>578</v>
      </c>
      <c r="P558" t="str">
        <f t="shared" si="24"/>
        <v>RS94M7B</v>
      </c>
      <c r="Q558">
        <v>17200000</v>
      </c>
      <c r="R558">
        <v>0</v>
      </c>
      <c r="S558">
        <f t="shared" si="25"/>
        <v>17200000</v>
      </c>
      <c r="T558" t="s">
        <v>409</v>
      </c>
      <c r="U558">
        <v>11172</v>
      </c>
      <c r="V558" s="2">
        <v>18942000</v>
      </c>
      <c r="W558" s="2">
        <v>24600000</v>
      </c>
      <c r="X558" s="2">
        <v>8090</v>
      </c>
      <c r="Y558" s="2">
        <v>166809929</v>
      </c>
      <c r="Z558" s="2">
        <v>289068000</v>
      </c>
      <c r="AA558" s="2">
        <v>11</v>
      </c>
      <c r="AB558" s="2">
        <v>318366</v>
      </c>
      <c r="AC558" s="2">
        <v>457000</v>
      </c>
      <c r="AD558">
        <v>0</v>
      </c>
      <c r="AE558">
        <v>0</v>
      </c>
      <c r="AF558">
        <v>0</v>
      </c>
      <c r="AG558">
        <v>0</v>
      </c>
      <c r="AH558" s="2">
        <v>0</v>
      </c>
      <c r="AI558" s="2">
        <v>0</v>
      </c>
      <c r="AJ558" s="2">
        <v>0</v>
      </c>
      <c r="AK558">
        <v>0</v>
      </c>
      <c r="AL558">
        <v>0</v>
      </c>
      <c r="AM558">
        <v>0</v>
      </c>
      <c r="AN558">
        <v>0</v>
      </c>
      <c r="AO558" s="2">
        <v>0</v>
      </c>
      <c r="AP558" s="2">
        <v>0</v>
      </c>
      <c r="AQ558">
        <v>0</v>
      </c>
      <c r="AR558">
        <v>0</v>
      </c>
      <c r="AS558" s="2">
        <v>106800</v>
      </c>
      <c r="AT558" s="2">
        <v>75641</v>
      </c>
      <c r="AU558" s="2">
        <v>8079</v>
      </c>
      <c r="AV558" s="2">
        <v>166567206</v>
      </c>
      <c r="AW558" s="2">
        <v>288611000</v>
      </c>
      <c r="AX558" s="2">
        <v>697</v>
      </c>
      <c r="AY558" s="2">
        <v>15078540</v>
      </c>
      <c r="AZ558" s="2">
        <v>31938400</v>
      </c>
      <c r="BA558">
        <v>843</v>
      </c>
      <c r="BB558" s="2">
        <v>18902214</v>
      </c>
      <c r="BC558" s="2">
        <v>33479200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 s="2">
        <v>76647673</v>
      </c>
      <c r="BN558" s="2">
        <v>151220600</v>
      </c>
      <c r="BO558" s="2">
        <v>21116259</v>
      </c>
      <c r="BP558" s="2">
        <v>46815000</v>
      </c>
      <c r="BQ558" s="2">
        <v>142225</v>
      </c>
      <c r="BR558" s="2">
        <v>90000</v>
      </c>
      <c r="BS558" s="2">
        <v>68661049</v>
      </c>
      <c r="BT558" s="2">
        <v>90485400</v>
      </c>
      <c r="BU558" s="3">
        <v>44411</v>
      </c>
      <c r="BV558" s="3">
        <v>44395</v>
      </c>
      <c r="BW558" s="3">
        <v>44412</v>
      </c>
      <c r="BX558">
        <v>8079</v>
      </c>
      <c r="BY558">
        <v>8079</v>
      </c>
      <c r="BZ558" t="s">
        <v>251</v>
      </c>
      <c r="CA558">
        <v>0</v>
      </c>
      <c r="CB558" s="2">
        <v>0</v>
      </c>
      <c r="CC558" s="2">
        <v>0</v>
      </c>
    </row>
    <row r="559" spans="1:81" x14ac:dyDescent="0.25">
      <c r="A559" t="s">
        <v>406</v>
      </c>
      <c r="B559" t="s">
        <v>407</v>
      </c>
      <c r="C559" t="s">
        <v>81</v>
      </c>
      <c r="D559" t="s">
        <v>408</v>
      </c>
      <c r="E559" t="s">
        <v>93</v>
      </c>
      <c r="F559" t="s">
        <v>247</v>
      </c>
      <c r="G559" t="s">
        <v>248</v>
      </c>
      <c r="H559" t="s">
        <v>249</v>
      </c>
      <c r="I559" t="s">
        <v>262</v>
      </c>
      <c r="J559" t="s">
        <v>107</v>
      </c>
      <c r="K559" t="s">
        <v>251</v>
      </c>
      <c r="L559" t="s">
        <v>99</v>
      </c>
      <c r="M559">
        <f t="shared" si="26"/>
        <v>11173</v>
      </c>
      <c r="N559" t="str">
        <f>VLOOKUP(M559,[1]data1!$G$2:$H$10,2,FALSE)</f>
        <v>M7C</v>
      </c>
      <c r="O559" t="s">
        <v>578</v>
      </c>
      <c r="P559" t="str">
        <f t="shared" si="24"/>
        <v>RS94M7C</v>
      </c>
      <c r="Q559">
        <v>16200000</v>
      </c>
      <c r="R559">
        <v>800000</v>
      </c>
      <c r="S559">
        <f t="shared" si="25"/>
        <v>17000000</v>
      </c>
      <c r="T559" t="s">
        <v>409</v>
      </c>
      <c r="U559">
        <v>11173</v>
      </c>
      <c r="V559" s="2">
        <v>17850000</v>
      </c>
      <c r="W559" s="2">
        <v>21000000</v>
      </c>
      <c r="X559" s="2">
        <v>5050</v>
      </c>
      <c r="Y559" s="2">
        <v>209626913</v>
      </c>
      <c r="Z559" s="2">
        <v>341076800</v>
      </c>
      <c r="AA559">
        <v>27</v>
      </c>
      <c r="AB559" s="2">
        <v>925001</v>
      </c>
      <c r="AC559" s="2">
        <v>1057500</v>
      </c>
      <c r="AD559">
        <v>0</v>
      </c>
      <c r="AE559" s="2">
        <v>0</v>
      </c>
      <c r="AF559" s="2">
        <v>0</v>
      </c>
      <c r="AG559" s="2">
        <v>0</v>
      </c>
      <c r="AH559">
        <v>0</v>
      </c>
      <c r="AI559" s="2">
        <v>0</v>
      </c>
      <c r="AJ559" s="2">
        <v>0</v>
      </c>
      <c r="AK559">
        <v>0</v>
      </c>
      <c r="AL559">
        <v>0</v>
      </c>
      <c r="AM559">
        <v>0</v>
      </c>
      <c r="AN559">
        <v>0</v>
      </c>
      <c r="AO559" s="2">
        <v>0</v>
      </c>
      <c r="AP559" s="2">
        <v>0</v>
      </c>
      <c r="AQ559">
        <v>0</v>
      </c>
      <c r="AR559">
        <v>0</v>
      </c>
      <c r="AS559" s="2">
        <v>40000</v>
      </c>
      <c r="AT559" s="2">
        <v>183664</v>
      </c>
      <c r="AU559" s="2">
        <v>5024</v>
      </c>
      <c r="AV559" s="2">
        <v>208910722</v>
      </c>
      <c r="AW559" s="2">
        <v>340058300</v>
      </c>
      <c r="AX559">
        <v>154</v>
      </c>
      <c r="AY559" s="2">
        <v>3813356</v>
      </c>
      <c r="AZ559" s="2">
        <v>6043000</v>
      </c>
      <c r="BA559">
        <v>63</v>
      </c>
      <c r="BB559" s="2">
        <v>7477896</v>
      </c>
      <c r="BC559" s="2">
        <v>12719000</v>
      </c>
      <c r="BD559">
        <v>0</v>
      </c>
      <c r="BE559" s="2">
        <v>0</v>
      </c>
      <c r="BF559" s="2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 s="2">
        <v>38238828</v>
      </c>
      <c r="BN559" s="2">
        <v>63669400</v>
      </c>
      <c r="BO559" s="2">
        <v>11463690</v>
      </c>
      <c r="BP559" s="2">
        <v>18399000</v>
      </c>
      <c r="BQ559" s="2">
        <v>-17732</v>
      </c>
      <c r="BR559" s="2">
        <v>-31000</v>
      </c>
      <c r="BS559" s="2">
        <v>159225936</v>
      </c>
      <c r="BT559" s="2">
        <v>258020900</v>
      </c>
      <c r="BU559" s="3">
        <v>44411</v>
      </c>
      <c r="BV559" s="3">
        <v>44395</v>
      </c>
      <c r="BW559" s="3">
        <v>44412</v>
      </c>
      <c r="BX559">
        <v>5024</v>
      </c>
      <c r="BY559">
        <v>5024</v>
      </c>
      <c r="BZ559" t="s">
        <v>251</v>
      </c>
      <c r="CA559">
        <v>0</v>
      </c>
      <c r="CB559" s="2">
        <v>0</v>
      </c>
      <c r="CC559" s="2">
        <v>0</v>
      </c>
    </row>
    <row r="560" spans="1:81" x14ac:dyDescent="0.25">
      <c r="A560" t="s">
        <v>406</v>
      </c>
      <c r="B560" t="s">
        <v>407</v>
      </c>
      <c r="C560" t="s">
        <v>81</v>
      </c>
      <c r="D560" t="s">
        <v>408</v>
      </c>
      <c r="E560" t="s">
        <v>93</v>
      </c>
      <c r="F560" t="s">
        <v>247</v>
      </c>
      <c r="G560" t="s">
        <v>248</v>
      </c>
      <c r="H560" t="s">
        <v>249</v>
      </c>
      <c r="I560" t="s">
        <v>262</v>
      </c>
      <c r="J560" t="s">
        <v>107</v>
      </c>
      <c r="K560" t="s">
        <v>251</v>
      </c>
      <c r="L560" t="s">
        <v>99</v>
      </c>
      <c r="M560">
        <f t="shared" si="26"/>
        <v>11281</v>
      </c>
      <c r="N560" t="str">
        <f>VLOOKUP(M560,[1]data1!$G$2:$H$10,2,FALSE)</f>
        <v>M8A</v>
      </c>
      <c r="O560" t="s">
        <v>579</v>
      </c>
      <c r="P560" t="str">
        <f t="shared" si="24"/>
        <v>RS94M8A</v>
      </c>
      <c r="Q560">
        <v>80500000</v>
      </c>
      <c r="R560">
        <v>0</v>
      </c>
      <c r="S560">
        <f t="shared" si="25"/>
        <v>80500000</v>
      </c>
      <c r="T560" t="s">
        <v>409</v>
      </c>
      <c r="U560">
        <v>11281</v>
      </c>
      <c r="V560" s="2">
        <v>88560000</v>
      </c>
      <c r="W560" s="2">
        <v>98400000</v>
      </c>
      <c r="X560" s="2">
        <v>47510</v>
      </c>
      <c r="Y560" s="2">
        <v>515455715</v>
      </c>
      <c r="Z560" s="2">
        <v>702867914</v>
      </c>
      <c r="AA560" s="2">
        <v>482</v>
      </c>
      <c r="AB560" s="2">
        <v>5666781</v>
      </c>
      <c r="AC560" s="2">
        <v>6496975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>
        <v>0</v>
      </c>
      <c r="AL560">
        <v>0</v>
      </c>
      <c r="AM560">
        <v>0</v>
      </c>
      <c r="AN560" s="2">
        <v>0</v>
      </c>
      <c r="AO560" s="2">
        <v>0</v>
      </c>
      <c r="AP560" s="2">
        <v>0</v>
      </c>
      <c r="AQ560">
        <v>0</v>
      </c>
      <c r="AR560">
        <v>0</v>
      </c>
      <c r="AS560" s="2">
        <v>263515</v>
      </c>
      <c r="AT560" s="2">
        <v>683748</v>
      </c>
      <c r="AU560" s="2">
        <v>47196</v>
      </c>
      <c r="AV560" s="2">
        <v>511871359</v>
      </c>
      <c r="AW560" s="2">
        <v>698125664</v>
      </c>
      <c r="AX560" s="2">
        <v>468</v>
      </c>
      <c r="AY560" s="2">
        <v>2637497</v>
      </c>
      <c r="AZ560" s="2">
        <v>3972000</v>
      </c>
      <c r="BA560">
        <v>0</v>
      </c>
      <c r="BB560">
        <v>0</v>
      </c>
      <c r="BC560">
        <v>0</v>
      </c>
      <c r="BD560" s="2">
        <v>0</v>
      </c>
      <c r="BE560" s="2">
        <v>0</v>
      </c>
      <c r="BF560" s="2">
        <v>0</v>
      </c>
      <c r="BG560">
        <v>0</v>
      </c>
      <c r="BH560">
        <v>0</v>
      </c>
      <c r="BI560">
        <v>0</v>
      </c>
      <c r="BJ560">
        <v>0</v>
      </c>
      <c r="BK560" s="2">
        <v>0</v>
      </c>
      <c r="BL560" s="2">
        <v>0</v>
      </c>
      <c r="BM560" s="2">
        <v>159076914</v>
      </c>
      <c r="BN560" s="2">
        <v>214802580</v>
      </c>
      <c r="BO560" s="2">
        <v>68400666</v>
      </c>
      <c r="BP560" s="2">
        <v>90251375</v>
      </c>
      <c r="BQ560" s="2">
        <v>55024099</v>
      </c>
      <c r="BR560" s="2">
        <v>74629925</v>
      </c>
      <c r="BS560" s="2">
        <v>227656627</v>
      </c>
      <c r="BT560" s="2">
        <v>317658184</v>
      </c>
      <c r="BU560" s="3">
        <v>44411</v>
      </c>
      <c r="BV560" s="3">
        <v>44401</v>
      </c>
      <c r="BW560" s="3">
        <v>44412</v>
      </c>
      <c r="BX560">
        <v>47196</v>
      </c>
      <c r="BY560">
        <v>47196</v>
      </c>
      <c r="BZ560" t="s">
        <v>251</v>
      </c>
      <c r="CA560">
        <v>0</v>
      </c>
      <c r="CB560" s="2">
        <v>0</v>
      </c>
      <c r="CC560" s="2">
        <v>0</v>
      </c>
    </row>
    <row r="561" spans="1:81" x14ac:dyDescent="0.25">
      <c r="A561" t="s">
        <v>406</v>
      </c>
      <c r="B561" t="s">
        <v>407</v>
      </c>
      <c r="C561" t="s">
        <v>81</v>
      </c>
      <c r="D561" t="s">
        <v>408</v>
      </c>
      <c r="E561" t="s">
        <v>93</v>
      </c>
      <c r="F561" t="s">
        <v>247</v>
      </c>
      <c r="G561" t="s">
        <v>248</v>
      </c>
      <c r="H561" t="s">
        <v>249</v>
      </c>
      <c r="I561" t="s">
        <v>262</v>
      </c>
      <c r="J561" t="s">
        <v>107</v>
      </c>
      <c r="K561" t="s">
        <v>251</v>
      </c>
      <c r="L561" t="s">
        <v>99</v>
      </c>
      <c r="M561">
        <f t="shared" si="26"/>
        <v>11282</v>
      </c>
      <c r="N561" t="str">
        <f>VLOOKUP(M561,[1]data1!$G$2:$H$10,2,FALSE)</f>
        <v>M8B</v>
      </c>
      <c r="O561" t="s">
        <v>579</v>
      </c>
      <c r="P561" t="str">
        <f t="shared" si="24"/>
        <v>RS94M8B</v>
      </c>
      <c r="Q561">
        <v>115000000</v>
      </c>
      <c r="R561">
        <v>0</v>
      </c>
      <c r="S561">
        <f t="shared" si="25"/>
        <v>115000000</v>
      </c>
      <c r="T561" t="s">
        <v>409</v>
      </c>
      <c r="U561">
        <v>11282</v>
      </c>
      <c r="V561" s="2">
        <v>126540000</v>
      </c>
      <c r="W561" s="2">
        <v>140600000</v>
      </c>
      <c r="X561" s="2">
        <v>61296</v>
      </c>
      <c r="Y561" s="2">
        <v>473138386</v>
      </c>
      <c r="Z561" s="2">
        <v>613637885</v>
      </c>
      <c r="AA561" s="2">
        <v>1781</v>
      </c>
      <c r="AB561" s="2">
        <v>9170624</v>
      </c>
      <c r="AC561" s="2">
        <v>10772750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>
        <v>0</v>
      </c>
      <c r="AR561">
        <v>0</v>
      </c>
      <c r="AS561" s="2">
        <v>715766</v>
      </c>
      <c r="AT561" s="2">
        <v>10601</v>
      </c>
      <c r="AU561" s="2">
        <v>59804</v>
      </c>
      <c r="AV561" s="2">
        <v>466634101</v>
      </c>
      <c r="AW561" s="2">
        <v>605796135</v>
      </c>
      <c r="AX561" s="2">
        <v>240</v>
      </c>
      <c r="AY561" s="2">
        <v>863856</v>
      </c>
      <c r="AZ561" s="2">
        <v>1368000</v>
      </c>
      <c r="BA561" s="2">
        <v>0</v>
      </c>
      <c r="BB561" s="2">
        <v>0</v>
      </c>
      <c r="BC561" s="2">
        <v>0</v>
      </c>
      <c r="BD561" s="2">
        <v>48</v>
      </c>
      <c r="BE561" s="2">
        <v>153949</v>
      </c>
      <c r="BF561" s="2">
        <v>230400</v>
      </c>
      <c r="BG561">
        <v>0</v>
      </c>
      <c r="BH561" s="2">
        <v>0</v>
      </c>
      <c r="BI561" s="2">
        <v>0</v>
      </c>
      <c r="BJ561">
        <v>0</v>
      </c>
      <c r="BK561" s="2">
        <v>0</v>
      </c>
      <c r="BL561" s="2">
        <v>0</v>
      </c>
      <c r="BM561" s="2">
        <v>251641181</v>
      </c>
      <c r="BN561" s="2">
        <v>295717460</v>
      </c>
      <c r="BO561" s="2">
        <v>129033862</v>
      </c>
      <c r="BP561" s="2">
        <v>186869200</v>
      </c>
      <c r="BQ561" s="2">
        <v>3368133</v>
      </c>
      <c r="BR561" s="2">
        <v>4582750</v>
      </c>
      <c r="BS561" s="2">
        <v>82551696</v>
      </c>
      <c r="BT561" s="2">
        <v>118574025</v>
      </c>
      <c r="BU561" s="3">
        <v>44411</v>
      </c>
      <c r="BV561" s="3">
        <v>44403</v>
      </c>
      <c r="BW561" s="3">
        <v>44412</v>
      </c>
      <c r="BX561">
        <v>59804</v>
      </c>
      <c r="BY561">
        <v>59804</v>
      </c>
      <c r="BZ561" t="s">
        <v>251</v>
      </c>
      <c r="CA561" s="2">
        <v>0</v>
      </c>
      <c r="CB561" s="2">
        <v>0</v>
      </c>
      <c r="CC561" s="2">
        <v>0</v>
      </c>
    </row>
    <row r="562" spans="1:81" x14ac:dyDescent="0.25">
      <c r="A562" t="s">
        <v>406</v>
      </c>
      <c r="B562" t="s">
        <v>407</v>
      </c>
      <c r="C562" t="s">
        <v>81</v>
      </c>
      <c r="D562" t="s">
        <v>408</v>
      </c>
      <c r="E562" t="s">
        <v>93</v>
      </c>
      <c r="F562" t="s">
        <v>247</v>
      </c>
      <c r="G562" t="s">
        <v>248</v>
      </c>
      <c r="H562" t="s">
        <v>249</v>
      </c>
      <c r="I562" t="s">
        <v>262</v>
      </c>
      <c r="J562" t="s">
        <v>107</v>
      </c>
      <c r="K562" t="s">
        <v>251</v>
      </c>
      <c r="L562" t="s">
        <v>99</v>
      </c>
      <c r="M562">
        <f t="shared" si="26"/>
        <v>11283</v>
      </c>
      <c r="N562" t="str">
        <f>VLOOKUP(M562,[1]data1!$G$2:$H$10,2,FALSE)</f>
        <v>M8C</v>
      </c>
      <c r="O562" t="s">
        <v>579</v>
      </c>
      <c r="P562" t="str">
        <f t="shared" si="24"/>
        <v>RS94M8C</v>
      </c>
      <c r="Q562">
        <v>51000000</v>
      </c>
      <c r="R562">
        <v>0</v>
      </c>
      <c r="S562">
        <f t="shared" si="25"/>
        <v>51000000</v>
      </c>
      <c r="T562" t="s">
        <v>409</v>
      </c>
      <c r="U562">
        <v>11283</v>
      </c>
      <c r="V562" s="2">
        <v>56079000</v>
      </c>
      <c r="W562" s="2">
        <v>60300000</v>
      </c>
      <c r="X562" s="2">
        <v>32205</v>
      </c>
      <c r="Y562" s="2">
        <v>290066885</v>
      </c>
      <c r="Z562" s="2">
        <v>358611500</v>
      </c>
      <c r="AA562" s="2">
        <v>345</v>
      </c>
      <c r="AB562" s="2">
        <v>2113017</v>
      </c>
      <c r="AC562" s="2">
        <v>2386600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>
        <v>0</v>
      </c>
      <c r="AR562">
        <v>0</v>
      </c>
      <c r="AS562" s="2">
        <v>62289</v>
      </c>
      <c r="AT562" s="2">
        <v>301370</v>
      </c>
      <c r="AU562" s="2">
        <v>31985</v>
      </c>
      <c r="AV562" s="2">
        <v>288979342</v>
      </c>
      <c r="AW562" s="2">
        <v>357175375</v>
      </c>
      <c r="AX562" s="2">
        <v>68</v>
      </c>
      <c r="AY562" s="2">
        <v>1980980</v>
      </c>
      <c r="AZ562" s="2">
        <v>2372600</v>
      </c>
      <c r="BA562">
        <v>0</v>
      </c>
      <c r="BB562" s="2">
        <v>0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>
        <v>0</v>
      </c>
      <c r="BK562" s="2">
        <v>0</v>
      </c>
      <c r="BL562" s="2">
        <v>0</v>
      </c>
      <c r="BM562" s="2">
        <v>93132413</v>
      </c>
      <c r="BN562" s="2">
        <v>103660300</v>
      </c>
      <c r="BO562" s="2">
        <v>57484207</v>
      </c>
      <c r="BP562" s="2">
        <v>74634175</v>
      </c>
      <c r="BQ562" s="2">
        <v>30422858</v>
      </c>
      <c r="BR562" s="2">
        <v>40726125</v>
      </c>
      <c r="BS562" s="2">
        <v>107939864</v>
      </c>
      <c r="BT562" s="2">
        <v>138154775</v>
      </c>
      <c r="BU562" s="3">
        <v>44411</v>
      </c>
      <c r="BV562" s="3">
        <v>44407</v>
      </c>
      <c r="BW562" s="3">
        <v>44412</v>
      </c>
      <c r="BX562">
        <v>31985</v>
      </c>
      <c r="BY562">
        <v>31985</v>
      </c>
      <c r="BZ562" t="s">
        <v>251</v>
      </c>
      <c r="CA562" s="2">
        <v>0</v>
      </c>
      <c r="CB562" s="2">
        <v>0</v>
      </c>
      <c r="CC562" s="2">
        <v>0</v>
      </c>
    </row>
    <row r="563" spans="1:81" x14ac:dyDescent="0.25">
      <c r="A563" t="s">
        <v>406</v>
      </c>
      <c r="B563" t="s">
        <v>407</v>
      </c>
      <c r="C563" t="s">
        <v>81</v>
      </c>
      <c r="D563" t="s">
        <v>408</v>
      </c>
      <c r="E563" t="s">
        <v>93</v>
      </c>
      <c r="F563" t="s">
        <v>247</v>
      </c>
      <c r="G563" t="s">
        <v>248</v>
      </c>
      <c r="H563" t="s">
        <v>249</v>
      </c>
      <c r="I563" t="s">
        <v>262</v>
      </c>
      <c r="J563" t="s">
        <v>107</v>
      </c>
      <c r="K563" t="s">
        <v>251</v>
      </c>
      <c r="L563" t="s">
        <v>99</v>
      </c>
      <c r="M563">
        <f t="shared" si="26"/>
        <v>11384</v>
      </c>
      <c r="N563" t="str">
        <f>VLOOKUP(M563,[1]data1!$G$2:$H$10,2,FALSE)</f>
        <v>M8D</v>
      </c>
      <c r="O563" t="s">
        <v>579</v>
      </c>
      <c r="P563" t="str">
        <f t="shared" si="24"/>
        <v>RS94M8D</v>
      </c>
      <c r="Q563">
        <v>50300000</v>
      </c>
      <c r="R563">
        <v>0</v>
      </c>
      <c r="S563">
        <f t="shared" si="25"/>
        <v>50300000</v>
      </c>
      <c r="T563" t="s">
        <v>409</v>
      </c>
      <c r="U563">
        <v>11384</v>
      </c>
      <c r="V563" s="2">
        <v>55370000</v>
      </c>
      <c r="W563" s="2">
        <v>56500000</v>
      </c>
      <c r="X563" s="2">
        <v>6966</v>
      </c>
      <c r="Y563" s="2">
        <v>132582323</v>
      </c>
      <c r="Z563" s="2">
        <v>179794648</v>
      </c>
      <c r="AA563" s="2">
        <v>287</v>
      </c>
      <c r="AB563" s="2">
        <v>12933000</v>
      </c>
      <c r="AC563" s="2">
        <v>13676125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>
        <v>0</v>
      </c>
      <c r="AR563">
        <v>0</v>
      </c>
      <c r="AS563" s="2">
        <v>680700</v>
      </c>
      <c r="AT563" s="2">
        <v>-94338</v>
      </c>
      <c r="AU563" s="2">
        <v>6707</v>
      </c>
      <c r="AV563" s="2">
        <v>119863018</v>
      </c>
      <c r="AW563" s="2">
        <v>166582148</v>
      </c>
      <c r="AX563" s="2">
        <v>0</v>
      </c>
      <c r="AY563" s="2">
        <v>0</v>
      </c>
      <c r="AZ563" s="2">
        <v>0</v>
      </c>
      <c r="BA563">
        <v>0</v>
      </c>
      <c r="BB563">
        <v>0</v>
      </c>
      <c r="BC563">
        <v>0</v>
      </c>
      <c r="BD563" s="2">
        <v>230</v>
      </c>
      <c r="BE563" s="2">
        <v>14720462</v>
      </c>
      <c r="BF563" s="2">
        <v>14835000</v>
      </c>
      <c r="BG563">
        <v>0</v>
      </c>
      <c r="BH563" s="2">
        <v>0</v>
      </c>
      <c r="BI563" s="2">
        <v>0</v>
      </c>
      <c r="BJ563">
        <v>0</v>
      </c>
      <c r="BK563" s="2">
        <v>0</v>
      </c>
      <c r="BL563" s="2">
        <v>0</v>
      </c>
      <c r="BM563" s="2">
        <v>93806213</v>
      </c>
      <c r="BN563" s="2">
        <v>128814175</v>
      </c>
      <c r="BO563" s="2">
        <v>11099564</v>
      </c>
      <c r="BP563" s="2">
        <v>17222875</v>
      </c>
      <c r="BQ563" s="2">
        <v>2672291</v>
      </c>
      <c r="BR563" s="2">
        <v>3993525</v>
      </c>
      <c r="BS563" s="2">
        <v>11030950</v>
      </c>
      <c r="BT563" s="2">
        <v>14983573</v>
      </c>
      <c r="BU563" s="3">
        <v>44411</v>
      </c>
      <c r="BV563" s="3">
        <v>44407</v>
      </c>
      <c r="BW563" s="3">
        <v>44412</v>
      </c>
      <c r="BX563">
        <v>6707</v>
      </c>
      <c r="BY563">
        <v>6707</v>
      </c>
      <c r="BZ563" t="s">
        <v>251</v>
      </c>
      <c r="CA563">
        <v>0</v>
      </c>
      <c r="CB563" s="2">
        <v>0</v>
      </c>
      <c r="CC563" s="2">
        <v>0</v>
      </c>
    </row>
    <row r="564" spans="1:81" x14ac:dyDescent="0.25">
      <c r="A564" t="s">
        <v>410</v>
      </c>
      <c r="B564" t="s">
        <v>411</v>
      </c>
      <c r="C564" t="s">
        <v>81</v>
      </c>
      <c r="D564" t="s">
        <v>412</v>
      </c>
      <c r="E564" t="s">
        <v>93</v>
      </c>
      <c r="F564" t="s">
        <v>84</v>
      </c>
      <c r="G564" t="s">
        <v>85</v>
      </c>
      <c r="H564" t="s">
        <v>86</v>
      </c>
      <c r="I564" t="s">
        <v>413</v>
      </c>
      <c r="J564" t="s">
        <v>199</v>
      </c>
      <c r="K564" t="s">
        <v>200</v>
      </c>
      <c r="L564" t="s">
        <v>99</v>
      </c>
      <c r="M564">
        <f t="shared" si="26"/>
        <v>11161</v>
      </c>
      <c r="N564" t="str">
        <f>VLOOKUP(M564,[1]data1!$G$2:$H$10,2,FALSE)</f>
        <v>M6A</v>
      </c>
      <c r="O564" t="s">
        <v>578</v>
      </c>
      <c r="P564" t="str">
        <f t="shared" si="24"/>
        <v>S097M6A</v>
      </c>
      <c r="Q564">
        <v>3200000</v>
      </c>
      <c r="R564">
        <v>1200000</v>
      </c>
      <c r="S564">
        <f t="shared" si="25"/>
        <v>4400000</v>
      </c>
      <c r="T564" t="s">
        <v>414</v>
      </c>
      <c r="U564">
        <v>11161</v>
      </c>
      <c r="V564" s="2">
        <v>3500000</v>
      </c>
      <c r="W564" s="2">
        <v>5000000</v>
      </c>
      <c r="X564" s="2">
        <v>2042</v>
      </c>
      <c r="Y564" s="2">
        <v>62753211</v>
      </c>
      <c r="Z564" s="2">
        <v>107865100</v>
      </c>
      <c r="AA564">
        <v>12</v>
      </c>
      <c r="AB564" s="2">
        <v>554527</v>
      </c>
      <c r="AC564" s="2">
        <v>847400</v>
      </c>
      <c r="AD564">
        <v>0</v>
      </c>
      <c r="AE564">
        <v>0</v>
      </c>
      <c r="AF564">
        <v>0</v>
      </c>
      <c r="AG564">
        <v>0</v>
      </c>
      <c r="AH564">
        <v>0</v>
      </c>
      <c r="AI564" s="2">
        <v>0</v>
      </c>
      <c r="AJ564" s="2">
        <v>0</v>
      </c>
      <c r="AK564">
        <v>0</v>
      </c>
      <c r="AL564" s="2">
        <v>0</v>
      </c>
      <c r="AM564" s="2">
        <v>0</v>
      </c>
      <c r="AN564">
        <v>0</v>
      </c>
      <c r="AO564" s="2">
        <v>0</v>
      </c>
      <c r="AP564" s="2">
        <v>0</v>
      </c>
      <c r="AQ564">
        <v>0</v>
      </c>
      <c r="AR564">
        <v>0</v>
      </c>
      <c r="AS564" s="2">
        <v>237420</v>
      </c>
      <c r="AT564" s="2">
        <v>74254</v>
      </c>
      <c r="AU564" s="2">
        <v>2036</v>
      </c>
      <c r="AV564" s="2">
        <v>62516698</v>
      </c>
      <c r="AW564" s="2">
        <v>107437100</v>
      </c>
      <c r="AX564">
        <v>0</v>
      </c>
      <c r="AY564" s="2">
        <v>0</v>
      </c>
      <c r="AZ564" s="2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 s="2">
        <v>0</v>
      </c>
      <c r="BL564">
        <v>0</v>
      </c>
      <c r="BM564" s="2">
        <v>10987779</v>
      </c>
      <c r="BN564" s="2">
        <v>18572900</v>
      </c>
      <c r="BO564" s="2">
        <v>10778969</v>
      </c>
      <c r="BP564" s="2">
        <v>19050400</v>
      </c>
      <c r="BQ564" s="2">
        <v>3667137</v>
      </c>
      <c r="BR564" s="2">
        <v>6401800</v>
      </c>
      <c r="BS564" s="2">
        <v>35180999</v>
      </c>
      <c r="BT564" s="2">
        <v>60285500</v>
      </c>
      <c r="BU564" s="3">
        <v>44411</v>
      </c>
      <c r="BV564" s="3">
        <v>44404</v>
      </c>
      <c r="BW564" s="3">
        <v>44412</v>
      </c>
      <c r="BX564">
        <v>2036</v>
      </c>
      <c r="BY564">
        <v>2036</v>
      </c>
      <c r="BZ564" t="s">
        <v>200</v>
      </c>
      <c r="CA564">
        <v>0</v>
      </c>
      <c r="CB564">
        <v>0</v>
      </c>
      <c r="CC564">
        <v>0</v>
      </c>
    </row>
    <row r="565" spans="1:81" x14ac:dyDescent="0.25">
      <c r="A565" t="s">
        <v>410</v>
      </c>
      <c r="B565" t="s">
        <v>411</v>
      </c>
      <c r="C565" t="s">
        <v>81</v>
      </c>
      <c r="D565" t="s">
        <v>412</v>
      </c>
      <c r="E565" t="s">
        <v>93</v>
      </c>
      <c r="F565" t="s">
        <v>84</v>
      </c>
      <c r="G565" t="s">
        <v>85</v>
      </c>
      <c r="H565" t="s">
        <v>86</v>
      </c>
      <c r="I565" t="s">
        <v>413</v>
      </c>
      <c r="J565" t="s">
        <v>199</v>
      </c>
      <c r="K565" t="s">
        <v>200</v>
      </c>
      <c r="L565" t="s">
        <v>99</v>
      </c>
      <c r="M565">
        <f t="shared" si="26"/>
        <v>11162</v>
      </c>
      <c r="N565" t="str">
        <f>VLOOKUP(M565,[1]data1!$G$2:$H$10,2,FALSE)</f>
        <v>M6B</v>
      </c>
      <c r="O565" t="s">
        <v>578</v>
      </c>
      <c r="P565" t="str">
        <f t="shared" si="24"/>
        <v>S097M6B</v>
      </c>
      <c r="Q565">
        <v>800000</v>
      </c>
      <c r="R565">
        <v>1500000</v>
      </c>
      <c r="S565">
        <f t="shared" si="25"/>
        <v>2300000</v>
      </c>
      <c r="T565" t="s">
        <v>414</v>
      </c>
      <c r="U565">
        <v>11162</v>
      </c>
      <c r="V565" s="2">
        <v>910000</v>
      </c>
      <c r="W565" s="2">
        <v>1300000</v>
      </c>
      <c r="X565">
        <v>354</v>
      </c>
      <c r="Y565" s="2">
        <v>6898551</v>
      </c>
      <c r="Z565" s="2">
        <v>5978600</v>
      </c>
      <c r="AA565">
        <v>1</v>
      </c>
      <c r="AB565" s="2">
        <v>21727</v>
      </c>
      <c r="AC565" s="2">
        <v>23900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 s="2">
        <v>0</v>
      </c>
      <c r="AT565" s="2">
        <v>6727</v>
      </c>
      <c r="AU565">
        <v>353</v>
      </c>
      <c r="AV565" s="2">
        <v>6883551</v>
      </c>
      <c r="AW565" s="2">
        <v>5954700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0</v>
      </c>
      <c r="BR565" s="2">
        <v>0</v>
      </c>
      <c r="BS565" s="2">
        <v>6883551</v>
      </c>
      <c r="BT565" s="2">
        <v>5954700</v>
      </c>
      <c r="BU565" s="3">
        <v>44410</v>
      </c>
      <c r="BV565" s="3">
        <v>44248</v>
      </c>
      <c r="BW565" s="3">
        <v>44412</v>
      </c>
      <c r="BX565">
        <v>353</v>
      </c>
      <c r="BY565">
        <v>353</v>
      </c>
      <c r="BZ565" t="s">
        <v>200</v>
      </c>
      <c r="CA565">
        <v>0</v>
      </c>
      <c r="CB565">
        <v>0</v>
      </c>
      <c r="CC565">
        <v>0</v>
      </c>
    </row>
    <row r="566" spans="1:81" x14ac:dyDescent="0.25">
      <c r="A566" t="s">
        <v>410</v>
      </c>
      <c r="B566" t="s">
        <v>411</v>
      </c>
      <c r="C566" t="s">
        <v>81</v>
      </c>
      <c r="D566" t="s">
        <v>412</v>
      </c>
      <c r="E566" t="s">
        <v>93</v>
      </c>
      <c r="F566" t="s">
        <v>84</v>
      </c>
      <c r="G566" t="s">
        <v>85</v>
      </c>
      <c r="H566" t="s">
        <v>86</v>
      </c>
      <c r="I566" t="s">
        <v>413</v>
      </c>
      <c r="J566" t="s">
        <v>199</v>
      </c>
      <c r="K566" t="s">
        <v>200</v>
      </c>
      <c r="L566" t="s">
        <v>99</v>
      </c>
      <c r="M566">
        <f t="shared" si="26"/>
        <v>11171</v>
      </c>
      <c r="N566" t="str">
        <f>VLOOKUP(M566,[1]data1!$G$2:$H$10,2,FALSE)</f>
        <v>M7A</v>
      </c>
      <c r="O566" t="s">
        <v>578</v>
      </c>
      <c r="P566" t="str">
        <f t="shared" si="24"/>
        <v>S097M7A</v>
      </c>
      <c r="Q566">
        <v>3500000</v>
      </c>
      <c r="R566">
        <v>2900000</v>
      </c>
      <c r="S566">
        <f t="shared" si="25"/>
        <v>6400000</v>
      </c>
      <c r="T566" t="s">
        <v>414</v>
      </c>
      <c r="U566">
        <v>11171</v>
      </c>
      <c r="V566" s="2">
        <v>3825000</v>
      </c>
      <c r="W566" s="2">
        <v>5100000</v>
      </c>
      <c r="X566" s="2">
        <v>2453</v>
      </c>
      <c r="Y566" s="2">
        <v>68137957</v>
      </c>
      <c r="Z566" s="2">
        <v>118473900</v>
      </c>
      <c r="AA566">
        <v>10</v>
      </c>
      <c r="AB566" s="2">
        <v>774999</v>
      </c>
      <c r="AC566" s="2">
        <v>1052000</v>
      </c>
      <c r="AD566">
        <v>0</v>
      </c>
      <c r="AE566">
        <v>0</v>
      </c>
      <c r="AF566">
        <v>0</v>
      </c>
      <c r="AG566">
        <v>0</v>
      </c>
      <c r="AH566">
        <v>0</v>
      </c>
      <c r="AI566" s="2">
        <v>0</v>
      </c>
      <c r="AJ566" s="2">
        <v>0</v>
      </c>
      <c r="AK566">
        <v>0</v>
      </c>
      <c r="AL566">
        <v>0</v>
      </c>
      <c r="AM566">
        <v>0</v>
      </c>
      <c r="AN566">
        <v>0</v>
      </c>
      <c r="AO566" s="2">
        <v>0</v>
      </c>
      <c r="AP566" s="2">
        <v>0</v>
      </c>
      <c r="AQ566">
        <v>0</v>
      </c>
      <c r="AR566">
        <v>0</v>
      </c>
      <c r="AS566" s="2">
        <v>208500</v>
      </c>
      <c r="AT566" s="2">
        <v>170262</v>
      </c>
      <c r="AU566" s="2">
        <v>2444</v>
      </c>
      <c r="AV566" s="2">
        <v>67581640</v>
      </c>
      <c r="AW566" s="2">
        <v>117503900</v>
      </c>
      <c r="AX566">
        <v>0</v>
      </c>
      <c r="AY566" s="2">
        <v>0</v>
      </c>
      <c r="AZ566" s="2">
        <v>0</v>
      </c>
      <c r="BA566">
        <v>44</v>
      </c>
      <c r="BB566" s="2">
        <v>1632279</v>
      </c>
      <c r="BC566" s="2">
        <v>3024000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 s="2">
        <v>28510449</v>
      </c>
      <c r="BN566" s="2">
        <v>47861500</v>
      </c>
      <c r="BO566" s="2">
        <v>11431125</v>
      </c>
      <c r="BP566" s="2">
        <v>20194600</v>
      </c>
      <c r="BQ566" s="2">
        <v>7162661</v>
      </c>
      <c r="BR566" s="2">
        <v>12174500</v>
      </c>
      <c r="BS566" s="2">
        <v>20477405</v>
      </c>
      <c r="BT566" s="2">
        <v>37273300</v>
      </c>
      <c r="BU566" s="3">
        <v>44411</v>
      </c>
      <c r="BV566" s="3">
        <v>44404</v>
      </c>
      <c r="BW566" s="3">
        <v>44412</v>
      </c>
      <c r="BX566">
        <v>2444</v>
      </c>
      <c r="BY566">
        <v>2444</v>
      </c>
      <c r="BZ566" t="s">
        <v>200</v>
      </c>
      <c r="CA566">
        <v>0</v>
      </c>
      <c r="CB566">
        <v>0</v>
      </c>
      <c r="CC566">
        <v>0</v>
      </c>
    </row>
    <row r="567" spans="1:81" x14ac:dyDescent="0.25">
      <c r="A567" t="s">
        <v>410</v>
      </c>
      <c r="B567" t="s">
        <v>411</v>
      </c>
      <c r="C567" t="s">
        <v>81</v>
      </c>
      <c r="D567" t="s">
        <v>412</v>
      </c>
      <c r="E567" t="s">
        <v>93</v>
      </c>
      <c r="F567" t="s">
        <v>84</v>
      </c>
      <c r="G567" t="s">
        <v>85</v>
      </c>
      <c r="H567" t="s">
        <v>86</v>
      </c>
      <c r="I567" t="s">
        <v>413</v>
      </c>
      <c r="J567" t="s">
        <v>199</v>
      </c>
      <c r="K567" t="s">
        <v>200</v>
      </c>
      <c r="L567" t="s">
        <v>99</v>
      </c>
      <c r="M567">
        <f t="shared" si="26"/>
        <v>11172</v>
      </c>
      <c r="N567" t="str">
        <f>VLOOKUP(M567,[1]data1!$G$2:$H$10,2,FALSE)</f>
        <v>M7B</v>
      </c>
      <c r="O567" t="s">
        <v>578</v>
      </c>
      <c r="P567" t="str">
        <f t="shared" si="24"/>
        <v>S097M7B</v>
      </c>
      <c r="Q567">
        <v>4600000</v>
      </c>
      <c r="R567">
        <v>100000</v>
      </c>
      <c r="S567">
        <f t="shared" si="25"/>
        <v>4700000</v>
      </c>
      <c r="T567" t="s">
        <v>414</v>
      </c>
      <c r="U567">
        <v>11172</v>
      </c>
      <c r="V567" s="2">
        <v>5082000</v>
      </c>
      <c r="W567" s="2">
        <v>6600000</v>
      </c>
      <c r="X567" s="2">
        <v>3222</v>
      </c>
      <c r="Y567" s="2">
        <v>66560083</v>
      </c>
      <c r="Z567" s="2">
        <v>109926500</v>
      </c>
      <c r="AA567">
        <v>13</v>
      </c>
      <c r="AB567" s="2">
        <v>432365</v>
      </c>
      <c r="AC567" s="2">
        <v>579000</v>
      </c>
      <c r="AD567">
        <v>0</v>
      </c>
      <c r="AE567">
        <v>0</v>
      </c>
      <c r="AF567">
        <v>0</v>
      </c>
      <c r="AG567">
        <v>0</v>
      </c>
      <c r="AH567">
        <v>0</v>
      </c>
      <c r="AI567" s="2">
        <v>0</v>
      </c>
      <c r="AJ567" s="2">
        <v>0</v>
      </c>
      <c r="AK567">
        <v>0</v>
      </c>
      <c r="AL567" s="2">
        <v>0</v>
      </c>
      <c r="AM567" s="2">
        <v>0</v>
      </c>
      <c r="AN567">
        <v>0</v>
      </c>
      <c r="AO567" s="2">
        <v>0</v>
      </c>
      <c r="AP567" s="2">
        <v>0</v>
      </c>
      <c r="AQ567">
        <v>0</v>
      </c>
      <c r="AR567">
        <v>0</v>
      </c>
      <c r="AS567" s="2">
        <v>115400</v>
      </c>
      <c r="AT567" s="2">
        <v>103439</v>
      </c>
      <c r="AU567" s="2">
        <v>3215</v>
      </c>
      <c r="AV567" s="2">
        <v>66299631</v>
      </c>
      <c r="AW567" s="2">
        <v>109464500</v>
      </c>
      <c r="AX567">
        <v>0</v>
      </c>
      <c r="AY567" s="2">
        <v>0</v>
      </c>
      <c r="AZ567" s="2">
        <v>0</v>
      </c>
      <c r="BA567">
        <v>21</v>
      </c>
      <c r="BB567" s="2">
        <v>388506</v>
      </c>
      <c r="BC567" s="2">
        <v>633000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 s="2">
        <v>16650856</v>
      </c>
      <c r="BN567" s="2">
        <v>29677000</v>
      </c>
      <c r="BO567" s="2">
        <v>13032044</v>
      </c>
      <c r="BP567" s="2">
        <v>22568300</v>
      </c>
      <c r="BQ567" s="2">
        <v>10210016</v>
      </c>
      <c r="BR567" s="2">
        <v>17242800</v>
      </c>
      <c r="BS567" s="2">
        <v>25188838</v>
      </c>
      <c r="BT567" s="2">
        <v>38482400</v>
      </c>
      <c r="BU567" s="3">
        <v>44411</v>
      </c>
      <c r="BV567" s="3">
        <v>44404</v>
      </c>
      <c r="BW567" s="3">
        <v>44412</v>
      </c>
      <c r="BX567">
        <v>3215</v>
      </c>
      <c r="BY567">
        <v>3215</v>
      </c>
      <c r="BZ567" t="s">
        <v>200</v>
      </c>
      <c r="CA567">
        <v>0</v>
      </c>
      <c r="CB567">
        <v>0</v>
      </c>
      <c r="CC567">
        <v>0</v>
      </c>
    </row>
    <row r="568" spans="1:81" x14ac:dyDescent="0.25">
      <c r="A568" t="s">
        <v>410</v>
      </c>
      <c r="B568" t="s">
        <v>411</v>
      </c>
      <c r="C568" t="s">
        <v>81</v>
      </c>
      <c r="D568" t="s">
        <v>412</v>
      </c>
      <c r="E568" t="s">
        <v>93</v>
      </c>
      <c r="F568" t="s">
        <v>84</v>
      </c>
      <c r="G568" t="s">
        <v>85</v>
      </c>
      <c r="H568" t="s">
        <v>86</v>
      </c>
      <c r="I568" t="s">
        <v>413</v>
      </c>
      <c r="J568" t="s">
        <v>199</v>
      </c>
      <c r="K568" t="s">
        <v>200</v>
      </c>
      <c r="L568" t="s">
        <v>99</v>
      </c>
      <c r="M568">
        <f t="shared" si="26"/>
        <v>11173</v>
      </c>
      <c r="N568" t="str">
        <f>VLOOKUP(M568,[1]data1!$G$2:$H$10,2,FALSE)</f>
        <v>M7C</v>
      </c>
      <c r="O568" t="s">
        <v>578</v>
      </c>
      <c r="P568" t="str">
        <f t="shared" si="24"/>
        <v>S097M7C</v>
      </c>
      <c r="Q568">
        <v>3600000</v>
      </c>
      <c r="R568">
        <v>200000</v>
      </c>
      <c r="S568">
        <f t="shared" si="25"/>
        <v>3800000</v>
      </c>
      <c r="T568" t="s">
        <v>414</v>
      </c>
      <c r="U568">
        <v>11173</v>
      </c>
      <c r="V568" s="2">
        <v>3995000</v>
      </c>
      <c r="W568" s="2">
        <v>4700000</v>
      </c>
      <c r="X568" s="2">
        <v>2076</v>
      </c>
      <c r="Y568" s="2">
        <v>100444987</v>
      </c>
      <c r="Z568" s="2">
        <v>141801500</v>
      </c>
      <c r="AA568">
        <v>7</v>
      </c>
      <c r="AB568" s="2">
        <v>90002</v>
      </c>
      <c r="AC568" s="2">
        <v>100000</v>
      </c>
      <c r="AD568">
        <v>0</v>
      </c>
      <c r="AE568">
        <v>0</v>
      </c>
      <c r="AF568">
        <v>0</v>
      </c>
      <c r="AG568">
        <v>0</v>
      </c>
      <c r="AH568">
        <v>0</v>
      </c>
      <c r="AI568" s="2">
        <v>0</v>
      </c>
      <c r="AJ568" s="2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s="2">
        <v>1000</v>
      </c>
      <c r="AT568" s="2">
        <v>24470</v>
      </c>
      <c r="AU568" s="2">
        <v>2075</v>
      </c>
      <c r="AV568" s="2">
        <v>100438561</v>
      </c>
      <c r="AW568" s="2">
        <v>141789000</v>
      </c>
      <c r="AX568">
        <v>0</v>
      </c>
      <c r="AY568" s="2">
        <v>0</v>
      </c>
      <c r="AZ568" s="2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 s="2">
        <v>0</v>
      </c>
      <c r="BM568" s="2">
        <v>40177865</v>
      </c>
      <c r="BN568" s="2">
        <v>59972500</v>
      </c>
      <c r="BO568" s="2">
        <v>4434578</v>
      </c>
      <c r="BP568" s="2">
        <v>5836000</v>
      </c>
      <c r="BQ568" s="2">
        <v>13425048</v>
      </c>
      <c r="BR568" s="2">
        <v>18083000</v>
      </c>
      <c r="BS568" s="2">
        <v>40722640</v>
      </c>
      <c r="BT568" s="2">
        <v>55429500</v>
      </c>
      <c r="BU568" s="3">
        <v>44410</v>
      </c>
      <c r="BV568" s="3">
        <v>44410</v>
      </c>
      <c r="BW568" s="3">
        <v>44412</v>
      </c>
      <c r="BX568">
        <v>2075</v>
      </c>
      <c r="BY568">
        <v>2075</v>
      </c>
      <c r="BZ568" t="s">
        <v>200</v>
      </c>
      <c r="CA568">
        <v>0</v>
      </c>
      <c r="CB568">
        <v>0</v>
      </c>
      <c r="CC568">
        <v>0</v>
      </c>
    </row>
    <row r="569" spans="1:81" x14ac:dyDescent="0.25">
      <c r="A569" t="s">
        <v>410</v>
      </c>
      <c r="B569" t="s">
        <v>411</v>
      </c>
      <c r="C569" t="s">
        <v>81</v>
      </c>
      <c r="D569" t="s">
        <v>412</v>
      </c>
      <c r="E569" t="s">
        <v>93</v>
      </c>
      <c r="F569" t="s">
        <v>84</v>
      </c>
      <c r="G569" t="s">
        <v>85</v>
      </c>
      <c r="H569" t="s">
        <v>86</v>
      </c>
      <c r="I569" t="s">
        <v>413</v>
      </c>
      <c r="J569" t="s">
        <v>199</v>
      </c>
      <c r="K569" t="s">
        <v>200</v>
      </c>
      <c r="L569" t="s">
        <v>99</v>
      </c>
      <c r="M569">
        <f t="shared" si="26"/>
        <v>11281</v>
      </c>
      <c r="N569" t="str">
        <f>VLOOKUP(M569,[1]data1!$G$2:$H$10,2,FALSE)</f>
        <v>M8A</v>
      </c>
      <c r="O569" t="s">
        <v>579</v>
      </c>
      <c r="P569" t="str">
        <f t="shared" si="24"/>
        <v>S097M8A</v>
      </c>
      <c r="Q569">
        <v>23800000</v>
      </c>
      <c r="R569">
        <v>0</v>
      </c>
      <c r="S569">
        <f t="shared" si="25"/>
        <v>23800000</v>
      </c>
      <c r="T569" t="s">
        <v>414</v>
      </c>
      <c r="U569">
        <v>11281</v>
      </c>
      <c r="V569" s="2">
        <v>26190000</v>
      </c>
      <c r="W569" s="2">
        <v>29100000</v>
      </c>
      <c r="X569" s="2">
        <v>40522</v>
      </c>
      <c r="Y569" s="2">
        <v>433423420</v>
      </c>
      <c r="Z569" s="2">
        <v>581941300</v>
      </c>
      <c r="AA569" s="2">
        <v>266</v>
      </c>
      <c r="AB569" s="2">
        <v>3039086</v>
      </c>
      <c r="AC569" s="2">
        <v>3565300</v>
      </c>
      <c r="AD569" s="2">
        <v>0</v>
      </c>
      <c r="AE569" s="2">
        <v>0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>
        <v>0</v>
      </c>
      <c r="AL569">
        <v>0</v>
      </c>
      <c r="AM569">
        <v>0</v>
      </c>
      <c r="AN569" s="2">
        <v>0</v>
      </c>
      <c r="AO569" s="2">
        <v>0</v>
      </c>
      <c r="AP569" s="2">
        <v>0</v>
      </c>
      <c r="AQ569">
        <v>0</v>
      </c>
      <c r="AR569">
        <v>0</v>
      </c>
      <c r="AS569" s="2">
        <v>222306</v>
      </c>
      <c r="AT569" s="2">
        <v>374461</v>
      </c>
      <c r="AU569" s="2">
        <v>40446</v>
      </c>
      <c r="AV569" s="2">
        <v>432506854</v>
      </c>
      <c r="AW569" s="2">
        <v>580715500</v>
      </c>
      <c r="AX569">
        <v>0</v>
      </c>
      <c r="AY569" s="2">
        <v>0</v>
      </c>
      <c r="AZ569" s="2">
        <v>0</v>
      </c>
      <c r="BA569">
        <v>36</v>
      </c>
      <c r="BB569" s="2">
        <v>727384</v>
      </c>
      <c r="BC569" s="2">
        <v>1020600</v>
      </c>
      <c r="BD569" s="2">
        <v>216</v>
      </c>
      <c r="BE569" s="2">
        <v>3269445</v>
      </c>
      <c r="BF569" s="2">
        <v>4291200</v>
      </c>
      <c r="BG569">
        <v>0</v>
      </c>
      <c r="BH569" s="2">
        <v>0</v>
      </c>
      <c r="BI569" s="2">
        <v>0</v>
      </c>
      <c r="BJ569">
        <v>0</v>
      </c>
      <c r="BK569" s="2">
        <v>0</v>
      </c>
      <c r="BL569" s="2">
        <v>0</v>
      </c>
      <c r="BM569" s="2">
        <v>128565469</v>
      </c>
      <c r="BN569" s="2">
        <v>165644350</v>
      </c>
      <c r="BO569" s="2">
        <v>61264291</v>
      </c>
      <c r="BP569" s="2">
        <v>81248050</v>
      </c>
      <c r="BQ569" s="2">
        <v>53958735</v>
      </c>
      <c r="BR569" s="2">
        <v>72888825</v>
      </c>
      <c r="BS569" s="2">
        <v>188105272</v>
      </c>
      <c r="BT569" s="2">
        <v>260127225</v>
      </c>
      <c r="BU569" s="3">
        <v>44411</v>
      </c>
      <c r="BV569" s="3">
        <v>44407</v>
      </c>
      <c r="BW569" s="3">
        <v>44412</v>
      </c>
      <c r="BX569">
        <v>40446</v>
      </c>
      <c r="BY569">
        <v>40446</v>
      </c>
      <c r="BZ569" t="s">
        <v>200</v>
      </c>
      <c r="CA569">
        <v>0</v>
      </c>
      <c r="CB569" s="2">
        <v>0</v>
      </c>
      <c r="CC569" s="2">
        <v>0</v>
      </c>
    </row>
    <row r="570" spans="1:81" x14ac:dyDescent="0.25">
      <c r="A570" t="s">
        <v>410</v>
      </c>
      <c r="B570" t="s">
        <v>411</v>
      </c>
      <c r="C570" t="s">
        <v>81</v>
      </c>
      <c r="D570" t="s">
        <v>412</v>
      </c>
      <c r="E570" t="s">
        <v>93</v>
      </c>
      <c r="F570" t="s">
        <v>84</v>
      </c>
      <c r="G570" t="s">
        <v>85</v>
      </c>
      <c r="H570" t="s">
        <v>86</v>
      </c>
      <c r="I570" t="s">
        <v>413</v>
      </c>
      <c r="J570" t="s">
        <v>199</v>
      </c>
      <c r="K570" t="s">
        <v>200</v>
      </c>
      <c r="L570" t="s">
        <v>99</v>
      </c>
      <c r="M570">
        <f t="shared" si="26"/>
        <v>11282</v>
      </c>
      <c r="N570" t="str">
        <f>VLOOKUP(M570,[1]data1!$G$2:$H$10,2,FALSE)</f>
        <v>M8B</v>
      </c>
      <c r="O570" t="s">
        <v>579</v>
      </c>
      <c r="P570" t="str">
        <f t="shared" si="24"/>
        <v>S097M8B</v>
      </c>
      <c r="Q570">
        <v>95500000</v>
      </c>
      <c r="R570">
        <v>0</v>
      </c>
      <c r="S570">
        <f t="shared" si="25"/>
        <v>95500000</v>
      </c>
      <c r="T570" t="s">
        <v>414</v>
      </c>
      <c r="U570">
        <v>11282</v>
      </c>
      <c r="V570" s="2">
        <v>105030000</v>
      </c>
      <c r="W570" s="2">
        <v>116700000</v>
      </c>
      <c r="X570" s="2">
        <v>43098</v>
      </c>
      <c r="Y570" s="2">
        <v>294632068</v>
      </c>
      <c r="Z570" s="2">
        <v>395537225</v>
      </c>
      <c r="AA570" s="2">
        <v>709</v>
      </c>
      <c r="AB570" s="2">
        <v>4740998</v>
      </c>
      <c r="AC570" s="2">
        <v>5541975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>
        <v>0</v>
      </c>
      <c r="AR570">
        <v>0</v>
      </c>
      <c r="AS570" s="2">
        <v>350790</v>
      </c>
      <c r="AT570" s="2">
        <v>152231</v>
      </c>
      <c r="AU570" s="2">
        <v>42615</v>
      </c>
      <c r="AV570" s="2">
        <v>292655710</v>
      </c>
      <c r="AW570" s="2">
        <v>393154975</v>
      </c>
      <c r="AX570" s="2">
        <v>1680</v>
      </c>
      <c r="AY570" s="2">
        <v>18985040</v>
      </c>
      <c r="AZ570" s="2">
        <v>20176000</v>
      </c>
      <c r="BA570">
        <v>0</v>
      </c>
      <c r="BB570" s="2">
        <v>0</v>
      </c>
      <c r="BC570" s="2">
        <v>0</v>
      </c>
      <c r="BD570" s="2">
        <v>1036</v>
      </c>
      <c r="BE570" s="2">
        <v>3672257</v>
      </c>
      <c r="BF570" s="2">
        <v>4579600</v>
      </c>
      <c r="BG570">
        <v>0</v>
      </c>
      <c r="BH570" s="2">
        <v>0</v>
      </c>
      <c r="BI570" s="2">
        <v>0</v>
      </c>
      <c r="BJ570">
        <v>0</v>
      </c>
      <c r="BK570" s="2">
        <v>0</v>
      </c>
      <c r="BL570" s="2">
        <v>0</v>
      </c>
      <c r="BM570" s="2">
        <v>177351030</v>
      </c>
      <c r="BN570" s="2">
        <v>238941500</v>
      </c>
      <c r="BO570" s="2">
        <v>56381773</v>
      </c>
      <c r="BP570" s="2">
        <v>73715000</v>
      </c>
      <c r="BQ570" s="2">
        <v>12269786</v>
      </c>
      <c r="BR570" s="2">
        <v>16343600</v>
      </c>
      <c r="BS570" s="2">
        <v>45497096</v>
      </c>
      <c r="BT570" s="2">
        <v>62698075</v>
      </c>
      <c r="BU570" s="3">
        <v>44411</v>
      </c>
      <c r="BV570" s="3">
        <v>44408</v>
      </c>
      <c r="BW570" s="3">
        <v>44412</v>
      </c>
      <c r="BX570">
        <v>42615</v>
      </c>
      <c r="BY570">
        <v>42615</v>
      </c>
      <c r="BZ570" t="s">
        <v>200</v>
      </c>
      <c r="CA570">
        <v>0</v>
      </c>
      <c r="CB570" s="2">
        <v>0</v>
      </c>
      <c r="CC570" s="2">
        <v>0</v>
      </c>
    </row>
    <row r="571" spans="1:81" x14ac:dyDescent="0.25">
      <c r="A571" t="s">
        <v>410</v>
      </c>
      <c r="B571" t="s">
        <v>411</v>
      </c>
      <c r="C571" t="s">
        <v>81</v>
      </c>
      <c r="D571" t="s">
        <v>412</v>
      </c>
      <c r="E571" t="s">
        <v>93</v>
      </c>
      <c r="F571" t="s">
        <v>84</v>
      </c>
      <c r="G571" t="s">
        <v>85</v>
      </c>
      <c r="H571" t="s">
        <v>86</v>
      </c>
      <c r="I571" t="s">
        <v>413</v>
      </c>
      <c r="J571" t="s">
        <v>199</v>
      </c>
      <c r="K571" t="s">
        <v>200</v>
      </c>
      <c r="L571" t="s">
        <v>99</v>
      </c>
      <c r="M571">
        <f t="shared" si="26"/>
        <v>11283</v>
      </c>
      <c r="N571" t="str">
        <f>VLOOKUP(M571,[1]data1!$G$2:$H$10,2,FALSE)</f>
        <v>M8C</v>
      </c>
      <c r="O571" t="s">
        <v>579</v>
      </c>
      <c r="P571" t="str">
        <f t="shared" si="24"/>
        <v>S097M8C</v>
      </c>
      <c r="Q571">
        <v>30800000</v>
      </c>
      <c r="R571">
        <v>0</v>
      </c>
      <c r="S571">
        <f t="shared" si="25"/>
        <v>30800000</v>
      </c>
      <c r="T571" t="s">
        <v>414</v>
      </c>
      <c r="U571">
        <v>11283</v>
      </c>
      <c r="V571" s="2">
        <v>33852000</v>
      </c>
      <c r="W571" s="2">
        <v>36400000</v>
      </c>
      <c r="X571" s="2">
        <v>15002</v>
      </c>
      <c r="Y571" s="2">
        <v>141589581</v>
      </c>
      <c r="Z571" s="2">
        <v>171665795</v>
      </c>
      <c r="AA571" s="2">
        <v>264</v>
      </c>
      <c r="AB571" s="2">
        <v>1778465</v>
      </c>
      <c r="AC571" s="2">
        <v>1999890</v>
      </c>
      <c r="AD571" s="2">
        <v>0</v>
      </c>
      <c r="AE571" s="2">
        <v>0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>
        <v>0</v>
      </c>
      <c r="AR571">
        <v>0</v>
      </c>
      <c r="AS571" s="2">
        <v>43573</v>
      </c>
      <c r="AT571" s="2">
        <v>204226</v>
      </c>
      <c r="AU571" s="2">
        <v>14880</v>
      </c>
      <c r="AV571" s="2">
        <v>141112301</v>
      </c>
      <c r="AW571" s="2">
        <v>171038695</v>
      </c>
      <c r="AX571">
        <v>40</v>
      </c>
      <c r="AY571" s="2">
        <v>88184</v>
      </c>
      <c r="AZ571" s="2">
        <v>118000</v>
      </c>
      <c r="BA571">
        <v>0</v>
      </c>
      <c r="BB571" s="2">
        <v>0</v>
      </c>
      <c r="BC571" s="2">
        <v>0</v>
      </c>
      <c r="BD571" s="2">
        <v>204</v>
      </c>
      <c r="BE571" s="2">
        <v>1138131</v>
      </c>
      <c r="BF571" s="2">
        <v>1553400</v>
      </c>
      <c r="BG571">
        <v>0</v>
      </c>
      <c r="BH571" s="2">
        <v>0</v>
      </c>
      <c r="BI571" s="2">
        <v>0</v>
      </c>
      <c r="BJ571">
        <v>0</v>
      </c>
      <c r="BK571" s="2">
        <v>0</v>
      </c>
      <c r="BL571" s="2">
        <v>0</v>
      </c>
      <c r="BM571" s="2">
        <v>56461132</v>
      </c>
      <c r="BN571" s="2">
        <v>66374855</v>
      </c>
      <c r="BO571" s="2">
        <v>23135622</v>
      </c>
      <c r="BP571" s="2">
        <v>28083500</v>
      </c>
      <c r="BQ571" s="2">
        <v>13294816</v>
      </c>
      <c r="BR571" s="2">
        <v>16314890</v>
      </c>
      <c r="BS571" s="2">
        <v>45228475</v>
      </c>
      <c r="BT571" s="2">
        <v>56657475</v>
      </c>
      <c r="BU571" s="3">
        <v>44411</v>
      </c>
      <c r="BV571" s="3">
        <v>44405</v>
      </c>
      <c r="BW571" s="3">
        <v>44412</v>
      </c>
      <c r="BX571">
        <v>14880</v>
      </c>
      <c r="BY571">
        <v>14880</v>
      </c>
      <c r="BZ571" t="s">
        <v>200</v>
      </c>
      <c r="CA571">
        <v>0</v>
      </c>
      <c r="CB571" s="2">
        <v>0</v>
      </c>
      <c r="CC571" s="2">
        <v>0</v>
      </c>
    </row>
    <row r="572" spans="1:81" x14ac:dyDescent="0.25">
      <c r="A572" t="s">
        <v>410</v>
      </c>
      <c r="B572" t="s">
        <v>411</v>
      </c>
      <c r="C572" t="s">
        <v>81</v>
      </c>
      <c r="D572" t="s">
        <v>412</v>
      </c>
      <c r="E572" t="s">
        <v>93</v>
      </c>
      <c r="F572" t="s">
        <v>84</v>
      </c>
      <c r="G572" t="s">
        <v>85</v>
      </c>
      <c r="H572" t="s">
        <v>86</v>
      </c>
      <c r="I572" t="s">
        <v>413</v>
      </c>
      <c r="J572" t="s">
        <v>199</v>
      </c>
      <c r="K572" t="s">
        <v>200</v>
      </c>
      <c r="L572" t="s">
        <v>99</v>
      </c>
      <c r="M572">
        <f t="shared" si="26"/>
        <v>11384</v>
      </c>
      <c r="N572" t="str">
        <f>VLOOKUP(M572,[1]data1!$G$2:$H$10,2,FALSE)</f>
        <v>M8D</v>
      </c>
      <c r="O572" t="s">
        <v>579</v>
      </c>
      <c r="P572" t="str">
        <f t="shared" si="24"/>
        <v>S097M8D</v>
      </c>
      <c r="Q572">
        <v>34800000</v>
      </c>
      <c r="R572">
        <v>0</v>
      </c>
      <c r="S572">
        <f t="shared" si="25"/>
        <v>34800000</v>
      </c>
      <c r="T572" t="s">
        <v>414</v>
      </c>
      <c r="U572">
        <v>11384</v>
      </c>
      <c r="V572" s="2">
        <v>38318000</v>
      </c>
      <c r="W572" s="2">
        <v>39100000</v>
      </c>
      <c r="X572" s="2">
        <v>2445</v>
      </c>
      <c r="Y572" s="2">
        <v>35453125</v>
      </c>
      <c r="Z572" s="2">
        <v>45879050</v>
      </c>
      <c r="AA572" s="2">
        <v>72</v>
      </c>
      <c r="AB572" s="2">
        <v>2782937</v>
      </c>
      <c r="AC572" s="2">
        <v>2909600</v>
      </c>
      <c r="AD57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>
        <v>0</v>
      </c>
      <c r="AL572" s="2">
        <v>0</v>
      </c>
      <c r="AM572" s="2">
        <v>0</v>
      </c>
      <c r="AN572">
        <v>0</v>
      </c>
      <c r="AO572" s="2">
        <v>0</v>
      </c>
      <c r="AP572" s="2">
        <v>0</v>
      </c>
      <c r="AQ572">
        <v>0</v>
      </c>
      <c r="AR572">
        <v>0</v>
      </c>
      <c r="AS572" s="2">
        <v>109429</v>
      </c>
      <c r="AT572" s="2">
        <v>151630</v>
      </c>
      <c r="AU572" s="2">
        <v>2421</v>
      </c>
      <c r="AV572" s="2">
        <v>33786171</v>
      </c>
      <c r="AW572" s="2">
        <v>44015250</v>
      </c>
      <c r="AX572">
        <v>501</v>
      </c>
      <c r="AY572" s="2">
        <v>4654699</v>
      </c>
      <c r="AZ572" s="2">
        <v>6360100</v>
      </c>
      <c r="BA572">
        <v>0</v>
      </c>
      <c r="BB572" s="2">
        <v>0</v>
      </c>
      <c r="BC572" s="2">
        <v>0</v>
      </c>
      <c r="BD572">
        <v>0</v>
      </c>
      <c r="BE572" s="2">
        <v>0</v>
      </c>
      <c r="BF572" s="2">
        <v>0</v>
      </c>
      <c r="BG572">
        <v>0</v>
      </c>
      <c r="BH572" s="2">
        <v>0</v>
      </c>
      <c r="BI572" s="2">
        <v>0</v>
      </c>
      <c r="BJ572">
        <v>0</v>
      </c>
      <c r="BK572" s="2">
        <v>0</v>
      </c>
      <c r="BL572" s="2">
        <v>0</v>
      </c>
      <c r="BM572" s="2">
        <v>29953062</v>
      </c>
      <c r="BN572" s="2">
        <v>38391925</v>
      </c>
      <c r="BO572" s="2">
        <v>1550814</v>
      </c>
      <c r="BP572" s="2">
        <v>2237400</v>
      </c>
      <c r="BQ572" s="2">
        <v>986403</v>
      </c>
      <c r="BR572" s="2">
        <v>1495275</v>
      </c>
      <c r="BS572" s="2">
        <v>1295892</v>
      </c>
      <c r="BT572" s="2">
        <v>1890650</v>
      </c>
      <c r="BU572" s="3">
        <v>44411</v>
      </c>
      <c r="BV572" s="3">
        <v>44409</v>
      </c>
      <c r="BW572" s="3">
        <v>44412</v>
      </c>
      <c r="BX572">
        <v>2421</v>
      </c>
      <c r="BY572">
        <v>2421</v>
      </c>
      <c r="BZ572" t="s">
        <v>200</v>
      </c>
      <c r="CA572">
        <v>30</v>
      </c>
      <c r="CB572" s="2">
        <v>685938</v>
      </c>
      <c r="CC572" s="2">
        <v>699000</v>
      </c>
    </row>
    <row r="573" spans="1:81" x14ac:dyDescent="0.25">
      <c r="A573" t="s">
        <v>415</v>
      </c>
      <c r="B573" t="s">
        <v>416</v>
      </c>
      <c r="C573" t="s">
        <v>81</v>
      </c>
      <c r="D573" t="s">
        <v>417</v>
      </c>
      <c r="E573" t="s">
        <v>93</v>
      </c>
      <c r="F573" t="s">
        <v>84</v>
      </c>
      <c r="G573" t="s">
        <v>85</v>
      </c>
      <c r="H573" t="s">
        <v>86</v>
      </c>
      <c r="I573" t="s">
        <v>418</v>
      </c>
      <c r="J573" t="s">
        <v>114</v>
      </c>
      <c r="K573" t="s">
        <v>200</v>
      </c>
      <c r="L573" t="s">
        <v>99</v>
      </c>
      <c r="M573">
        <f t="shared" si="26"/>
        <v>11161</v>
      </c>
      <c r="N573" t="str">
        <f>VLOOKUP(M573,[1]data1!$G$2:$H$10,2,FALSE)</f>
        <v>M6A</v>
      </c>
      <c r="O573" t="s">
        <v>578</v>
      </c>
      <c r="P573" t="str">
        <f t="shared" si="24"/>
        <v>S099M6A</v>
      </c>
      <c r="Q573">
        <v>19100000</v>
      </c>
      <c r="R573">
        <v>7400000</v>
      </c>
      <c r="S573">
        <f t="shared" si="25"/>
        <v>26500000</v>
      </c>
      <c r="T573" t="s">
        <v>419</v>
      </c>
      <c r="U573">
        <v>11161</v>
      </c>
      <c r="V573" s="2">
        <v>21000000</v>
      </c>
      <c r="W573" s="2">
        <v>30000000</v>
      </c>
      <c r="X573" s="2">
        <v>6067</v>
      </c>
      <c r="Y573" s="2">
        <v>205509887</v>
      </c>
      <c r="Z573" s="2">
        <v>338674898</v>
      </c>
      <c r="AA573" s="2">
        <v>74</v>
      </c>
      <c r="AB573" s="2">
        <v>2918801</v>
      </c>
      <c r="AC573" s="2">
        <v>4475800</v>
      </c>
      <c r="AD573">
        <v>0</v>
      </c>
      <c r="AE573">
        <v>0</v>
      </c>
      <c r="AF573">
        <v>0</v>
      </c>
      <c r="AG573">
        <v>0</v>
      </c>
      <c r="AH573" s="2">
        <v>0</v>
      </c>
      <c r="AI573" s="2">
        <v>0</v>
      </c>
      <c r="AJ573" s="2">
        <v>0</v>
      </c>
      <c r="AK573">
        <v>0</v>
      </c>
      <c r="AL573" s="2">
        <v>0</v>
      </c>
      <c r="AM573" s="2">
        <v>0</v>
      </c>
      <c r="AN573">
        <v>0</v>
      </c>
      <c r="AO573" s="2">
        <v>0</v>
      </c>
      <c r="AP573" s="2">
        <v>0</v>
      </c>
      <c r="AQ573">
        <v>0</v>
      </c>
      <c r="AR573">
        <v>0</v>
      </c>
      <c r="AS573" s="2">
        <v>1265120</v>
      </c>
      <c r="AT573" s="2">
        <v>250307</v>
      </c>
      <c r="AU573" s="2">
        <v>6033</v>
      </c>
      <c r="AV573" s="2">
        <v>204119992</v>
      </c>
      <c r="AW573" s="2">
        <v>336344498</v>
      </c>
      <c r="AX573">
        <v>0</v>
      </c>
      <c r="AY573" s="2">
        <v>0</v>
      </c>
      <c r="AZ573" s="2">
        <v>0</v>
      </c>
      <c r="BA573" s="2">
        <v>14</v>
      </c>
      <c r="BB573" s="2">
        <v>711690</v>
      </c>
      <c r="BC573" s="2">
        <v>1138300</v>
      </c>
      <c r="BD573">
        <v>0</v>
      </c>
      <c r="BE573">
        <v>0</v>
      </c>
      <c r="BF573">
        <v>0</v>
      </c>
      <c r="BG573">
        <v>0</v>
      </c>
      <c r="BH573" s="2">
        <v>0</v>
      </c>
      <c r="BI573" s="2">
        <v>0</v>
      </c>
      <c r="BJ573">
        <v>0</v>
      </c>
      <c r="BK573">
        <v>0</v>
      </c>
      <c r="BL573">
        <v>0</v>
      </c>
      <c r="BM573" s="2">
        <v>118554157</v>
      </c>
      <c r="BN573" s="2">
        <v>195637400</v>
      </c>
      <c r="BO573" s="2">
        <v>15181392</v>
      </c>
      <c r="BP573" s="2">
        <v>27419500</v>
      </c>
      <c r="BQ573" s="2">
        <v>6079994</v>
      </c>
      <c r="BR573" s="2">
        <v>10572000</v>
      </c>
      <c r="BS573" s="2">
        <v>60364146</v>
      </c>
      <c r="BT573" s="2">
        <v>96638098</v>
      </c>
      <c r="BU573" s="3">
        <v>44411</v>
      </c>
      <c r="BV573" s="3">
        <v>44407</v>
      </c>
      <c r="BW573" s="3">
        <v>44412</v>
      </c>
      <c r="BX573">
        <v>6033</v>
      </c>
      <c r="BY573">
        <v>6033</v>
      </c>
      <c r="BZ573" t="s">
        <v>200</v>
      </c>
      <c r="CA573">
        <v>0</v>
      </c>
      <c r="CB573" s="2">
        <v>0</v>
      </c>
      <c r="CC573" s="2">
        <v>0</v>
      </c>
    </row>
    <row r="574" spans="1:81" x14ac:dyDescent="0.25">
      <c r="A574" t="s">
        <v>415</v>
      </c>
      <c r="B574" t="s">
        <v>416</v>
      </c>
      <c r="C574" t="s">
        <v>81</v>
      </c>
      <c r="D574" t="s">
        <v>417</v>
      </c>
      <c r="E574" t="s">
        <v>93</v>
      </c>
      <c r="F574" t="s">
        <v>84</v>
      </c>
      <c r="G574" t="s">
        <v>85</v>
      </c>
      <c r="H574" t="s">
        <v>86</v>
      </c>
      <c r="I574" t="s">
        <v>418</v>
      </c>
      <c r="J574" t="s">
        <v>114</v>
      </c>
      <c r="K574" t="s">
        <v>200</v>
      </c>
      <c r="L574" t="s">
        <v>99</v>
      </c>
      <c r="M574">
        <f t="shared" si="26"/>
        <v>11162</v>
      </c>
      <c r="N574" t="str">
        <f>VLOOKUP(M574,[1]data1!$G$2:$H$10,2,FALSE)</f>
        <v>M6B</v>
      </c>
      <c r="O574" t="s">
        <v>578</v>
      </c>
      <c r="P574" t="str">
        <f t="shared" si="24"/>
        <v>S099M6B</v>
      </c>
      <c r="Q574">
        <v>4500000</v>
      </c>
      <c r="R574">
        <v>900000</v>
      </c>
      <c r="S574">
        <f t="shared" si="25"/>
        <v>5400000</v>
      </c>
      <c r="T574" t="s">
        <v>419</v>
      </c>
      <c r="U574">
        <v>11162</v>
      </c>
      <c r="V574" s="2">
        <v>4970000</v>
      </c>
      <c r="W574" s="2">
        <v>7100000</v>
      </c>
      <c r="X574" s="2">
        <v>6678</v>
      </c>
      <c r="Y574" s="2">
        <v>112888561</v>
      </c>
      <c r="Z574" s="2">
        <v>155620744</v>
      </c>
      <c r="AA574">
        <v>86</v>
      </c>
      <c r="AB574" s="2">
        <v>2778901</v>
      </c>
      <c r="AC574" s="2">
        <v>3172200</v>
      </c>
      <c r="AD574">
        <v>0</v>
      </c>
      <c r="AE574">
        <v>0</v>
      </c>
      <c r="AF574">
        <v>0</v>
      </c>
      <c r="AG574">
        <v>0</v>
      </c>
      <c r="AH574" s="2">
        <v>0</v>
      </c>
      <c r="AI574" s="2">
        <v>0</v>
      </c>
      <c r="AJ574" s="2">
        <v>0</v>
      </c>
      <c r="AK574">
        <v>0</v>
      </c>
      <c r="AL574">
        <v>0</v>
      </c>
      <c r="AM574">
        <v>0</v>
      </c>
      <c r="AN574">
        <v>689</v>
      </c>
      <c r="AO574" s="2">
        <v>16764883</v>
      </c>
      <c r="AP574" s="2">
        <v>30946000</v>
      </c>
      <c r="AQ574">
        <v>0</v>
      </c>
      <c r="AR574">
        <v>0</v>
      </c>
      <c r="AS574" s="2">
        <v>115410</v>
      </c>
      <c r="AT574" s="2">
        <v>864007</v>
      </c>
      <c r="AU574" s="2">
        <v>5951</v>
      </c>
      <c r="AV574" s="2">
        <v>95211427</v>
      </c>
      <c r="AW574" s="2">
        <v>123156544</v>
      </c>
      <c r="AX574">
        <v>0</v>
      </c>
      <c r="AY574" s="2">
        <v>0</v>
      </c>
      <c r="AZ574" s="2">
        <v>0</v>
      </c>
      <c r="BA574">
        <v>0</v>
      </c>
      <c r="BB574" s="2">
        <v>0</v>
      </c>
      <c r="BC574" s="2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 s="2">
        <v>10697175</v>
      </c>
      <c r="BN574" s="2">
        <v>15068200</v>
      </c>
      <c r="BO574" s="2">
        <v>15608767</v>
      </c>
      <c r="BP574" s="2">
        <v>25356900</v>
      </c>
      <c r="BQ574" s="2">
        <v>5224793</v>
      </c>
      <c r="BR574" s="2">
        <v>11477000</v>
      </c>
      <c r="BS574" s="2">
        <v>63680692</v>
      </c>
      <c r="BT574" s="2">
        <v>71254444</v>
      </c>
      <c r="BU574" s="3">
        <v>44411</v>
      </c>
      <c r="BV574" s="3">
        <v>44384</v>
      </c>
      <c r="BW574" s="3">
        <v>44412</v>
      </c>
      <c r="BX574">
        <v>5951</v>
      </c>
      <c r="BY574">
        <v>5951</v>
      </c>
      <c r="BZ574" t="s">
        <v>200</v>
      </c>
      <c r="CA574">
        <v>0</v>
      </c>
      <c r="CB574" s="2">
        <v>0</v>
      </c>
      <c r="CC574" s="2">
        <v>0</v>
      </c>
    </row>
    <row r="575" spans="1:81" x14ac:dyDescent="0.25">
      <c r="A575" t="s">
        <v>415</v>
      </c>
      <c r="B575" t="s">
        <v>416</v>
      </c>
      <c r="C575" t="s">
        <v>81</v>
      </c>
      <c r="D575" t="s">
        <v>417</v>
      </c>
      <c r="E575" t="s">
        <v>93</v>
      </c>
      <c r="F575" t="s">
        <v>84</v>
      </c>
      <c r="G575" t="s">
        <v>85</v>
      </c>
      <c r="H575" t="s">
        <v>86</v>
      </c>
      <c r="I575" t="s">
        <v>418</v>
      </c>
      <c r="J575" t="s">
        <v>114</v>
      </c>
      <c r="K575" t="s">
        <v>200</v>
      </c>
      <c r="L575" t="s">
        <v>99</v>
      </c>
      <c r="M575">
        <f t="shared" si="26"/>
        <v>11171</v>
      </c>
      <c r="N575" t="str">
        <f>VLOOKUP(M575,[1]data1!$G$2:$H$10,2,FALSE)</f>
        <v>M7A</v>
      </c>
      <c r="O575" t="s">
        <v>578</v>
      </c>
      <c r="P575" t="str">
        <f t="shared" si="24"/>
        <v>S099M7A</v>
      </c>
      <c r="Q575">
        <v>27800000</v>
      </c>
      <c r="R575">
        <v>13400000</v>
      </c>
      <c r="S575">
        <f t="shared" si="25"/>
        <v>41200000</v>
      </c>
      <c r="T575" t="s">
        <v>419</v>
      </c>
      <c r="U575">
        <v>11171</v>
      </c>
      <c r="V575" s="2">
        <v>30600000</v>
      </c>
      <c r="W575" s="2">
        <v>40800000</v>
      </c>
      <c r="X575" s="2">
        <v>5441</v>
      </c>
      <c r="Y575" s="2">
        <v>172957131</v>
      </c>
      <c r="Z575" s="2">
        <v>284735200</v>
      </c>
      <c r="AA575" s="2">
        <v>84</v>
      </c>
      <c r="AB575" s="2">
        <v>3440364</v>
      </c>
      <c r="AC575" s="2">
        <v>4685500</v>
      </c>
      <c r="AD575">
        <v>0</v>
      </c>
      <c r="AE575">
        <v>0</v>
      </c>
      <c r="AF575">
        <v>0</v>
      </c>
      <c r="AG575">
        <v>0</v>
      </c>
      <c r="AH575" s="2">
        <v>0</v>
      </c>
      <c r="AI575" s="2">
        <v>0</v>
      </c>
      <c r="AJ575" s="2">
        <v>0</v>
      </c>
      <c r="AK575">
        <v>0</v>
      </c>
      <c r="AL575" s="2">
        <v>0</v>
      </c>
      <c r="AM575" s="2">
        <v>0</v>
      </c>
      <c r="AN575">
        <v>0</v>
      </c>
      <c r="AO575" s="2">
        <v>0</v>
      </c>
      <c r="AP575" s="2">
        <v>0</v>
      </c>
      <c r="AQ575">
        <v>0</v>
      </c>
      <c r="AR575">
        <v>0</v>
      </c>
      <c r="AS575" s="2">
        <v>910000</v>
      </c>
      <c r="AT575" s="2">
        <v>564805</v>
      </c>
      <c r="AU575" s="2">
        <v>5397</v>
      </c>
      <c r="AV575" s="2">
        <v>171452717</v>
      </c>
      <c r="AW575" s="2">
        <v>282197700</v>
      </c>
      <c r="AX575">
        <v>0</v>
      </c>
      <c r="AY575" s="2">
        <v>0</v>
      </c>
      <c r="AZ575" s="2">
        <v>0</v>
      </c>
      <c r="BA575">
        <v>88</v>
      </c>
      <c r="BB575" s="2">
        <v>2563640</v>
      </c>
      <c r="BC575" s="2">
        <v>4748000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 s="2">
        <v>0</v>
      </c>
      <c r="BL575" s="2">
        <v>0</v>
      </c>
      <c r="BM575" s="2">
        <v>114942043</v>
      </c>
      <c r="BN575" s="2">
        <v>195289100</v>
      </c>
      <c r="BO575" s="2">
        <v>28662258</v>
      </c>
      <c r="BP575" s="2">
        <v>42010800</v>
      </c>
      <c r="BQ575" s="2">
        <v>6012137</v>
      </c>
      <c r="BR575" s="2">
        <v>9544000</v>
      </c>
      <c r="BS575" s="2">
        <v>20966126</v>
      </c>
      <c r="BT575" s="2">
        <v>33759800</v>
      </c>
      <c r="BU575" s="3">
        <v>44411</v>
      </c>
      <c r="BV575" s="3">
        <v>44398</v>
      </c>
      <c r="BW575" s="3">
        <v>44412</v>
      </c>
      <c r="BX575">
        <v>5397</v>
      </c>
      <c r="BY575">
        <v>5397</v>
      </c>
      <c r="BZ575" t="s">
        <v>200</v>
      </c>
      <c r="CA575">
        <v>0</v>
      </c>
      <c r="CB575" s="2">
        <v>0</v>
      </c>
      <c r="CC575" s="2">
        <v>0</v>
      </c>
    </row>
    <row r="576" spans="1:81" x14ac:dyDescent="0.25">
      <c r="A576" t="s">
        <v>415</v>
      </c>
      <c r="B576" t="s">
        <v>416</v>
      </c>
      <c r="C576" t="s">
        <v>81</v>
      </c>
      <c r="D576" t="s">
        <v>417</v>
      </c>
      <c r="E576" t="s">
        <v>93</v>
      </c>
      <c r="F576" t="s">
        <v>84</v>
      </c>
      <c r="G576" t="s">
        <v>85</v>
      </c>
      <c r="H576" t="s">
        <v>86</v>
      </c>
      <c r="I576" t="s">
        <v>418</v>
      </c>
      <c r="J576" t="s">
        <v>114</v>
      </c>
      <c r="K576" t="s">
        <v>200</v>
      </c>
      <c r="L576" t="s">
        <v>99</v>
      </c>
      <c r="M576">
        <f t="shared" si="26"/>
        <v>11172</v>
      </c>
      <c r="N576" t="str">
        <f>VLOOKUP(M576,[1]data1!$G$2:$H$10,2,FALSE)</f>
        <v>M7B</v>
      </c>
      <c r="O576" t="s">
        <v>578</v>
      </c>
      <c r="P576" t="str">
        <f t="shared" si="24"/>
        <v>S099M7B</v>
      </c>
      <c r="Q576">
        <v>35400000</v>
      </c>
      <c r="R576">
        <v>300000</v>
      </c>
      <c r="S576">
        <f t="shared" si="25"/>
        <v>35700000</v>
      </c>
      <c r="T576" t="s">
        <v>419</v>
      </c>
      <c r="U576">
        <v>11172</v>
      </c>
      <c r="V576" s="2">
        <v>38962000</v>
      </c>
      <c r="W576" s="2">
        <v>50600000</v>
      </c>
      <c r="X576" s="2">
        <v>7201</v>
      </c>
      <c r="Y576" s="2">
        <v>168599526</v>
      </c>
      <c r="Z576" s="2">
        <v>269831000</v>
      </c>
      <c r="AA576" s="2">
        <v>162</v>
      </c>
      <c r="AB576" s="2">
        <v>4860950</v>
      </c>
      <c r="AC576" s="2">
        <v>5796700</v>
      </c>
      <c r="AD576">
        <v>0</v>
      </c>
      <c r="AE576">
        <v>0</v>
      </c>
      <c r="AF576">
        <v>0</v>
      </c>
      <c r="AG576">
        <v>0</v>
      </c>
      <c r="AH576" s="2">
        <v>0</v>
      </c>
      <c r="AI576" s="2">
        <v>0</v>
      </c>
      <c r="AJ576" s="2">
        <v>0</v>
      </c>
      <c r="AK576">
        <v>0</v>
      </c>
      <c r="AL576" s="2">
        <v>0</v>
      </c>
      <c r="AM576" s="2">
        <v>0</v>
      </c>
      <c r="AN576">
        <v>0</v>
      </c>
      <c r="AO576" s="2">
        <v>0</v>
      </c>
      <c r="AP576" s="2">
        <v>0</v>
      </c>
      <c r="AQ576">
        <v>0</v>
      </c>
      <c r="AR576">
        <v>0</v>
      </c>
      <c r="AS576" s="2">
        <v>518150</v>
      </c>
      <c r="AT576" s="2">
        <v>1374262</v>
      </c>
      <c r="AU576" s="2">
        <v>7146</v>
      </c>
      <c r="AV576" s="2">
        <v>167400769</v>
      </c>
      <c r="AW576" s="2">
        <v>267792500</v>
      </c>
      <c r="AX576" s="2">
        <v>0</v>
      </c>
      <c r="AY576" s="2">
        <v>0</v>
      </c>
      <c r="AZ576" s="2">
        <v>0</v>
      </c>
      <c r="BA576">
        <v>336</v>
      </c>
      <c r="BB576" s="2">
        <v>12682232</v>
      </c>
      <c r="BC576" s="2">
        <v>23363000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 s="2">
        <v>0</v>
      </c>
      <c r="BL576" s="2">
        <v>0</v>
      </c>
      <c r="BM576" s="2">
        <v>99189123</v>
      </c>
      <c r="BN576" s="2">
        <v>170860500</v>
      </c>
      <c r="BO576" s="2">
        <v>27051322</v>
      </c>
      <c r="BP576" s="2">
        <v>45955000</v>
      </c>
      <c r="BQ576" s="2">
        <v>5804633</v>
      </c>
      <c r="BR576" s="2">
        <v>9505100</v>
      </c>
      <c r="BS576" s="2">
        <v>33428249</v>
      </c>
      <c r="BT576" s="2">
        <v>38576400</v>
      </c>
      <c r="BU576" s="3">
        <v>44411</v>
      </c>
      <c r="BV576" s="3">
        <v>44411</v>
      </c>
      <c r="BW576" s="3">
        <v>44412</v>
      </c>
      <c r="BX576">
        <v>7146</v>
      </c>
      <c r="BY576">
        <v>7146</v>
      </c>
      <c r="BZ576" t="s">
        <v>200</v>
      </c>
      <c r="CA576">
        <v>12</v>
      </c>
      <c r="CB576" s="2">
        <v>322917</v>
      </c>
      <c r="CC576" s="2">
        <v>588000</v>
      </c>
    </row>
    <row r="577" spans="1:81" x14ac:dyDescent="0.25">
      <c r="A577" t="s">
        <v>415</v>
      </c>
      <c r="B577" t="s">
        <v>416</v>
      </c>
      <c r="C577" t="s">
        <v>81</v>
      </c>
      <c r="D577" t="s">
        <v>417</v>
      </c>
      <c r="E577" t="s">
        <v>93</v>
      </c>
      <c r="F577" t="s">
        <v>84</v>
      </c>
      <c r="G577" t="s">
        <v>85</v>
      </c>
      <c r="H577" t="s">
        <v>86</v>
      </c>
      <c r="I577" t="s">
        <v>418</v>
      </c>
      <c r="J577" t="s">
        <v>114</v>
      </c>
      <c r="K577" t="s">
        <v>200</v>
      </c>
      <c r="L577" t="s">
        <v>99</v>
      </c>
      <c r="M577">
        <f t="shared" si="26"/>
        <v>11173</v>
      </c>
      <c r="N577" t="str">
        <f>VLOOKUP(M577,[1]data1!$G$2:$H$10,2,FALSE)</f>
        <v>M7C</v>
      </c>
      <c r="O577" t="s">
        <v>578</v>
      </c>
      <c r="P577" t="str">
        <f t="shared" si="24"/>
        <v>S099M7C</v>
      </c>
      <c r="Q577">
        <v>29100000</v>
      </c>
      <c r="R577">
        <v>200000</v>
      </c>
      <c r="S577">
        <f t="shared" si="25"/>
        <v>29300000</v>
      </c>
      <c r="T577" t="s">
        <v>419</v>
      </c>
      <c r="U577">
        <v>11173</v>
      </c>
      <c r="V577" s="2">
        <v>32045000</v>
      </c>
      <c r="W577" s="2">
        <v>37700000</v>
      </c>
      <c r="X577" s="2">
        <v>4526</v>
      </c>
      <c r="Y577" s="2">
        <v>154812439</v>
      </c>
      <c r="Z577" s="2">
        <v>214429500</v>
      </c>
      <c r="AA577" s="2">
        <v>127</v>
      </c>
      <c r="AB577" s="2">
        <v>2224180</v>
      </c>
      <c r="AC577" s="2">
        <v>2479500</v>
      </c>
      <c r="AD577">
        <v>0</v>
      </c>
      <c r="AE577">
        <v>0</v>
      </c>
      <c r="AF577">
        <v>0</v>
      </c>
      <c r="AG577">
        <v>0</v>
      </c>
      <c r="AH577" s="2">
        <v>60</v>
      </c>
      <c r="AI577" s="2">
        <v>1042683</v>
      </c>
      <c r="AJ577" s="2">
        <v>1416000</v>
      </c>
      <c r="AK577">
        <v>0</v>
      </c>
      <c r="AL577" s="2">
        <v>0</v>
      </c>
      <c r="AM577" s="2">
        <v>0</v>
      </c>
      <c r="AN577">
        <v>0</v>
      </c>
      <c r="AO577" s="2">
        <v>0</v>
      </c>
      <c r="AP577" s="2">
        <v>0</v>
      </c>
      <c r="AQ577">
        <v>0</v>
      </c>
      <c r="AR577">
        <v>0</v>
      </c>
      <c r="AS577" s="2">
        <v>32900</v>
      </c>
      <c r="AT577" s="2">
        <v>325542</v>
      </c>
      <c r="AU577" s="2">
        <v>4538</v>
      </c>
      <c r="AV577" s="2">
        <v>155042080</v>
      </c>
      <c r="AW577" s="2">
        <v>214806000</v>
      </c>
      <c r="AX577">
        <v>0</v>
      </c>
      <c r="AY577" s="2">
        <v>0</v>
      </c>
      <c r="AZ577" s="2">
        <v>0</v>
      </c>
      <c r="BA577">
        <v>0</v>
      </c>
      <c r="BB577" s="2">
        <v>0</v>
      </c>
      <c r="BC577" s="2">
        <v>0</v>
      </c>
      <c r="BD577">
        <v>0</v>
      </c>
      <c r="BE577">
        <v>0</v>
      </c>
      <c r="BF577">
        <v>0</v>
      </c>
      <c r="BG577">
        <v>0</v>
      </c>
      <c r="BH577" s="2">
        <v>0</v>
      </c>
      <c r="BI577" s="2">
        <v>0</v>
      </c>
      <c r="BJ577">
        <v>0</v>
      </c>
      <c r="BK577" s="2">
        <v>0</v>
      </c>
      <c r="BL577" s="2">
        <v>0</v>
      </c>
      <c r="BM577" s="2">
        <v>57295404</v>
      </c>
      <c r="BN577" s="2">
        <v>83229500</v>
      </c>
      <c r="BO577" s="2">
        <v>31981839</v>
      </c>
      <c r="BP577" s="2">
        <v>46808500</v>
      </c>
      <c r="BQ577" s="2">
        <v>13677795</v>
      </c>
      <c r="BR577" s="2">
        <v>18668000</v>
      </c>
      <c r="BS577" s="2">
        <v>45543272</v>
      </c>
      <c r="BT577" s="2">
        <v>56865500</v>
      </c>
      <c r="BU577" s="3">
        <v>44411</v>
      </c>
      <c r="BV577" s="3">
        <v>44411</v>
      </c>
      <c r="BW577" s="3">
        <v>44412</v>
      </c>
      <c r="BX577">
        <v>4538</v>
      </c>
      <c r="BY577">
        <v>4538</v>
      </c>
      <c r="BZ577" t="s">
        <v>200</v>
      </c>
      <c r="CA577">
        <v>0</v>
      </c>
      <c r="CB577" s="2">
        <v>0</v>
      </c>
      <c r="CC577" s="2">
        <v>0</v>
      </c>
    </row>
    <row r="578" spans="1:81" x14ac:dyDescent="0.25">
      <c r="A578" t="s">
        <v>415</v>
      </c>
      <c r="B578" t="s">
        <v>416</v>
      </c>
      <c r="C578" t="s">
        <v>81</v>
      </c>
      <c r="D578" t="s">
        <v>417</v>
      </c>
      <c r="E578" t="s">
        <v>93</v>
      </c>
      <c r="F578" t="s">
        <v>84</v>
      </c>
      <c r="G578" t="s">
        <v>85</v>
      </c>
      <c r="H578" t="s">
        <v>86</v>
      </c>
      <c r="I578" t="s">
        <v>418</v>
      </c>
      <c r="J578" t="s">
        <v>114</v>
      </c>
      <c r="K578" t="s">
        <v>200</v>
      </c>
      <c r="L578" t="s">
        <v>99</v>
      </c>
      <c r="M578">
        <f t="shared" si="26"/>
        <v>11281</v>
      </c>
      <c r="N578" t="str">
        <f>VLOOKUP(M578,[1]data1!$G$2:$H$10,2,FALSE)</f>
        <v>M8A</v>
      </c>
      <c r="O578" t="s">
        <v>579</v>
      </c>
      <c r="P578" t="str">
        <f t="shared" ref="P578:P641" si="27">CONCATENATE(B578,N578)</f>
        <v>S099M8A</v>
      </c>
      <c r="Q578">
        <v>150200000</v>
      </c>
      <c r="R578">
        <v>0</v>
      </c>
      <c r="S578">
        <f t="shared" ref="S578:S641" si="28">SUM(Q578:R578)</f>
        <v>150200000</v>
      </c>
      <c r="T578" t="s">
        <v>419</v>
      </c>
      <c r="U578">
        <v>11281</v>
      </c>
      <c r="V578" s="2">
        <v>165240000</v>
      </c>
      <c r="W578" s="2">
        <v>183600000</v>
      </c>
      <c r="X578" s="2">
        <v>84696</v>
      </c>
      <c r="Y578" s="2">
        <v>842463257</v>
      </c>
      <c r="Z578" s="2">
        <v>1121066875</v>
      </c>
      <c r="AA578" s="2">
        <v>2192</v>
      </c>
      <c r="AB578" s="2">
        <v>23903244</v>
      </c>
      <c r="AC578" s="2">
        <v>27647450</v>
      </c>
      <c r="AD578" s="2">
        <v>0</v>
      </c>
      <c r="AE578" s="2">
        <v>0</v>
      </c>
      <c r="AF578" s="2">
        <v>0</v>
      </c>
      <c r="AG578" s="2">
        <v>0</v>
      </c>
      <c r="AH578" s="2">
        <v>420</v>
      </c>
      <c r="AI578" s="2">
        <v>3460170</v>
      </c>
      <c r="AJ578" s="2">
        <v>4240200</v>
      </c>
      <c r="AK578">
        <v>0</v>
      </c>
      <c r="AL578" s="2">
        <v>0</v>
      </c>
      <c r="AM578" s="2">
        <v>0</v>
      </c>
      <c r="AN578">
        <v>96</v>
      </c>
      <c r="AO578" s="2">
        <v>1420176</v>
      </c>
      <c r="AP578" s="2">
        <v>1934400</v>
      </c>
      <c r="AQ578">
        <v>0</v>
      </c>
      <c r="AR578">
        <v>0</v>
      </c>
      <c r="AS578" s="2">
        <v>1368527</v>
      </c>
      <c r="AT578" s="2">
        <v>2808153</v>
      </c>
      <c r="AU578" s="2">
        <v>84312</v>
      </c>
      <c r="AV578" s="2">
        <v>837903209</v>
      </c>
      <c r="AW578" s="2">
        <v>1114400075</v>
      </c>
      <c r="AX578" s="2">
        <v>0</v>
      </c>
      <c r="AY578" s="2">
        <v>0</v>
      </c>
      <c r="AZ578" s="2">
        <v>0</v>
      </c>
      <c r="BA578" s="2">
        <v>221</v>
      </c>
      <c r="BB578" s="2">
        <v>4859786</v>
      </c>
      <c r="BC578" s="2">
        <v>6553500</v>
      </c>
      <c r="BD578" s="2">
        <v>384</v>
      </c>
      <c r="BE578" s="2">
        <v>7189703</v>
      </c>
      <c r="BF578" s="2">
        <v>9141700</v>
      </c>
      <c r="BG578">
        <v>0</v>
      </c>
      <c r="BH578" s="2">
        <v>0</v>
      </c>
      <c r="BI578" s="2">
        <v>0</v>
      </c>
      <c r="BJ578">
        <v>0</v>
      </c>
      <c r="BK578" s="2">
        <v>0</v>
      </c>
      <c r="BL578" s="2">
        <v>0</v>
      </c>
      <c r="BM578" s="2">
        <v>591587297</v>
      </c>
      <c r="BN578" s="2">
        <v>777110275</v>
      </c>
      <c r="BO578" s="2">
        <v>68597604</v>
      </c>
      <c r="BP578" s="2">
        <v>93911725</v>
      </c>
      <c r="BQ578" s="2">
        <v>41556813</v>
      </c>
      <c r="BR578" s="2">
        <v>57120000</v>
      </c>
      <c r="BS578" s="2">
        <v>128414882</v>
      </c>
      <c r="BT578" s="2">
        <v>175655175</v>
      </c>
      <c r="BU578" s="3">
        <v>44411</v>
      </c>
      <c r="BV578" s="3">
        <v>44411</v>
      </c>
      <c r="BW578" s="3">
        <v>44412</v>
      </c>
      <c r="BX578">
        <v>84312</v>
      </c>
      <c r="BY578">
        <v>84313</v>
      </c>
      <c r="BZ578" t="s">
        <v>200</v>
      </c>
      <c r="CA578" s="2">
        <v>580</v>
      </c>
      <c r="CB578" s="2">
        <v>4382082</v>
      </c>
      <c r="CC578" s="2">
        <v>5478100</v>
      </c>
    </row>
    <row r="579" spans="1:81" x14ac:dyDescent="0.25">
      <c r="A579" t="s">
        <v>415</v>
      </c>
      <c r="B579" t="s">
        <v>416</v>
      </c>
      <c r="C579" t="s">
        <v>81</v>
      </c>
      <c r="D579" t="s">
        <v>417</v>
      </c>
      <c r="E579" t="s">
        <v>93</v>
      </c>
      <c r="F579" t="s">
        <v>84</v>
      </c>
      <c r="G579" t="s">
        <v>85</v>
      </c>
      <c r="H579" t="s">
        <v>86</v>
      </c>
      <c r="I579" t="s">
        <v>418</v>
      </c>
      <c r="J579" t="s">
        <v>114</v>
      </c>
      <c r="K579" t="s">
        <v>200</v>
      </c>
      <c r="L579" t="s">
        <v>99</v>
      </c>
      <c r="M579">
        <f t="shared" ref="M579:M642" si="29">U579</f>
        <v>11282</v>
      </c>
      <c r="N579" t="str">
        <f>VLOOKUP(M579,[1]data1!$G$2:$H$10,2,FALSE)</f>
        <v>M8B</v>
      </c>
      <c r="O579" t="s">
        <v>579</v>
      </c>
      <c r="P579" t="str">
        <f t="shared" si="27"/>
        <v>S099M8B</v>
      </c>
      <c r="Q579">
        <v>220500000</v>
      </c>
      <c r="R579">
        <v>0</v>
      </c>
      <c r="S579">
        <f t="shared" si="28"/>
        <v>220500000</v>
      </c>
      <c r="T579" t="s">
        <v>419</v>
      </c>
      <c r="U579">
        <v>11282</v>
      </c>
      <c r="V579" s="2">
        <v>242550000</v>
      </c>
      <c r="W579" s="2">
        <v>269500000</v>
      </c>
      <c r="X579" s="2">
        <v>97902</v>
      </c>
      <c r="Y579" s="2">
        <v>698544251</v>
      </c>
      <c r="Z579" s="2">
        <v>877975900</v>
      </c>
      <c r="AA579" s="2">
        <v>5011</v>
      </c>
      <c r="AB579" s="2">
        <v>28086249</v>
      </c>
      <c r="AC579" s="2">
        <v>32250125</v>
      </c>
      <c r="AD579" s="2">
        <v>0</v>
      </c>
      <c r="AE579" s="2">
        <v>0</v>
      </c>
      <c r="AF579" s="2">
        <v>0</v>
      </c>
      <c r="AG579" s="2">
        <v>0</v>
      </c>
      <c r="AH579" s="2">
        <v>824</v>
      </c>
      <c r="AI579" s="2">
        <v>5144682</v>
      </c>
      <c r="AJ579" s="2">
        <v>6712800</v>
      </c>
      <c r="AK579" s="2">
        <v>0</v>
      </c>
      <c r="AL579" s="2">
        <v>0</v>
      </c>
      <c r="AM579" s="2">
        <v>0</v>
      </c>
      <c r="AN579">
        <v>283</v>
      </c>
      <c r="AO579" s="2">
        <v>2187866</v>
      </c>
      <c r="AP579" s="2">
        <v>2807700</v>
      </c>
      <c r="AQ579">
        <v>0</v>
      </c>
      <c r="AR579">
        <v>0</v>
      </c>
      <c r="AS579" s="2">
        <v>1449678</v>
      </c>
      <c r="AT579" s="2">
        <v>1849052</v>
      </c>
      <c r="AU579" s="2">
        <v>95202</v>
      </c>
      <c r="AV579" s="2">
        <v>687657232</v>
      </c>
      <c r="AW579" s="2">
        <v>861150475</v>
      </c>
      <c r="AX579" s="2">
        <v>0</v>
      </c>
      <c r="AY579" s="2">
        <v>0</v>
      </c>
      <c r="AZ579" s="2">
        <v>0</v>
      </c>
      <c r="BA579" s="2">
        <v>805</v>
      </c>
      <c r="BB579" s="2">
        <v>2831430</v>
      </c>
      <c r="BC579" s="2">
        <v>3828575</v>
      </c>
      <c r="BD579" s="2">
        <v>6778</v>
      </c>
      <c r="BE579" s="2">
        <v>70456756</v>
      </c>
      <c r="BF579" s="2">
        <v>85201350</v>
      </c>
      <c r="BG579">
        <v>0</v>
      </c>
      <c r="BH579" s="2">
        <v>0</v>
      </c>
      <c r="BI579" s="2">
        <v>0</v>
      </c>
      <c r="BJ579">
        <v>0</v>
      </c>
      <c r="BK579" s="2">
        <v>5582</v>
      </c>
      <c r="BL579" s="2">
        <v>3673200</v>
      </c>
      <c r="BM579" s="2">
        <v>589927432</v>
      </c>
      <c r="BN579" s="2">
        <v>736217900</v>
      </c>
      <c r="BO579" s="2">
        <v>89291693</v>
      </c>
      <c r="BP579" s="2">
        <v>114201025</v>
      </c>
      <c r="BQ579" s="2">
        <v>2350472</v>
      </c>
      <c r="BR579" s="2">
        <v>3112025</v>
      </c>
      <c r="BS579" s="2">
        <v>5894444</v>
      </c>
      <c r="BT579" s="2">
        <v>7378125</v>
      </c>
      <c r="BU579" s="3">
        <v>44411</v>
      </c>
      <c r="BV579" s="3">
        <v>44411</v>
      </c>
      <c r="BW579" s="3">
        <v>44412</v>
      </c>
      <c r="BX579">
        <v>95202</v>
      </c>
      <c r="BY579">
        <v>95203</v>
      </c>
      <c r="BZ579" t="s">
        <v>200</v>
      </c>
      <c r="CA579" s="2">
        <v>0</v>
      </c>
      <c r="CB579" s="2">
        <v>0</v>
      </c>
      <c r="CC579" s="2">
        <v>0</v>
      </c>
    </row>
    <row r="580" spans="1:81" x14ac:dyDescent="0.25">
      <c r="A580" t="s">
        <v>415</v>
      </c>
      <c r="B580" t="s">
        <v>416</v>
      </c>
      <c r="C580" t="s">
        <v>81</v>
      </c>
      <c r="D580" t="s">
        <v>417</v>
      </c>
      <c r="E580" t="s">
        <v>93</v>
      </c>
      <c r="F580" t="s">
        <v>84</v>
      </c>
      <c r="G580" t="s">
        <v>85</v>
      </c>
      <c r="H580" t="s">
        <v>86</v>
      </c>
      <c r="I580" t="s">
        <v>418</v>
      </c>
      <c r="J580" t="s">
        <v>114</v>
      </c>
      <c r="K580" t="s">
        <v>200</v>
      </c>
      <c r="L580" t="s">
        <v>99</v>
      </c>
      <c r="M580">
        <f t="shared" si="29"/>
        <v>11283</v>
      </c>
      <c r="N580" t="str">
        <f>VLOOKUP(M580,[1]data1!$G$2:$H$10,2,FALSE)</f>
        <v>M8C</v>
      </c>
      <c r="O580" t="s">
        <v>579</v>
      </c>
      <c r="P580" t="str">
        <f t="shared" si="27"/>
        <v>S099M8C</v>
      </c>
      <c r="Q580">
        <v>97500000</v>
      </c>
      <c r="R580">
        <v>0</v>
      </c>
      <c r="S580">
        <f t="shared" si="28"/>
        <v>97500000</v>
      </c>
      <c r="T580" t="s">
        <v>419</v>
      </c>
      <c r="U580">
        <v>11283</v>
      </c>
      <c r="V580" s="2">
        <v>107229000</v>
      </c>
      <c r="W580" s="2">
        <v>115300000</v>
      </c>
      <c r="X580" s="2">
        <v>37075</v>
      </c>
      <c r="Y580" s="2">
        <v>285973018</v>
      </c>
      <c r="Z580" s="2">
        <v>356367060</v>
      </c>
      <c r="AA580" s="2">
        <v>1424</v>
      </c>
      <c r="AB580" s="2">
        <v>10821849</v>
      </c>
      <c r="AC580" s="2">
        <v>12148455</v>
      </c>
      <c r="AD580" s="2">
        <v>960</v>
      </c>
      <c r="AE580" s="2">
        <v>2150662</v>
      </c>
      <c r="AF580" s="2">
        <v>2808000</v>
      </c>
      <c r="AG580" s="2">
        <v>2552727</v>
      </c>
      <c r="AH580" s="2">
        <v>1490</v>
      </c>
      <c r="AI580" s="2">
        <v>15460302</v>
      </c>
      <c r="AJ580" s="2">
        <v>20229800</v>
      </c>
      <c r="AK580" s="2">
        <v>123</v>
      </c>
      <c r="AL580" s="2">
        <v>456569</v>
      </c>
      <c r="AM580" s="2">
        <v>562650</v>
      </c>
      <c r="AN580">
        <v>0</v>
      </c>
      <c r="AO580" s="2">
        <v>0</v>
      </c>
      <c r="AP580" s="2">
        <v>0</v>
      </c>
      <c r="AQ580">
        <v>0</v>
      </c>
      <c r="AR580">
        <v>0</v>
      </c>
      <c r="AS580" s="2">
        <v>244411</v>
      </c>
      <c r="AT580" s="2">
        <v>985929</v>
      </c>
      <c r="AU580" s="2">
        <v>38767</v>
      </c>
      <c r="AV580" s="2">
        <v>298073759</v>
      </c>
      <c r="AW580" s="2">
        <v>372630740</v>
      </c>
      <c r="AX580" s="2">
        <v>0</v>
      </c>
      <c r="AY580" s="2">
        <v>0</v>
      </c>
      <c r="AZ580" s="2">
        <v>0</v>
      </c>
      <c r="BA580" s="2">
        <v>67</v>
      </c>
      <c r="BB580" s="2">
        <v>599119</v>
      </c>
      <c r="BC580" s="2">
        <v>737000</v>
      </c>
      <c r="BD580" s="2">
        <v>6322</v>
      </c>
      <c r="BE580" s="2">
        <v>35622048</v>
      </c>
      <c r="BF580" s="2">
        <v>46695800</v>
      </c>
      <c r="BG580">
        <v>0</v>
      </c>
      <c r="BH580" s="2">
        <v>0</v>
      </c>
      <c r="BI580" s="2">
        <v>0</v>
      </c>
      <c r="BJ580">
        <v>0</v>
      </c>
      <c r="BK580" s="2">
        <v>0</v>
      </c>
      <c r="BL580" s="2">
        <v>0</v>
      </c>
      <c r="BM580" s="2">
        <v>219372943</v>
      </c>
      <c r="BN580" s="2">
        <v>274616260</v>
      </c>
      <c r="BO580" s="2">
        <v>23230389</v>
      </c>
      <c r="BP580" s="2">
        <v>29367200</v>
      </c>
      <c r="BQ580" s="2">
        <v>11464990</v>
      </c>
      <c r="BR580" s="2">
        <v>13908995</v>
      </c>
      <c r="BS580" s="2">
        <v>37590972</v>
      </c>
      <c r="BT580" s="2">
        <v>46568835</v>
      </c>
      <c r="BU580" s="3">
        <v>44411</v>
      </c>
      <c r="BV580" s="3">
        <v>44411</v>
      </c>
      <c r="BW580" s="3">
        <v>44412</v>
      </c>
      <c r="BX580">
        <v>38767</v>
      </c>
      <c r="BY580">
        <v>38809</v>
      </c>
      <c r="BZ580" t="s">
        <v>200</v>
      </c>
      <c r="CA580" s="2">
        <v>8</v>
      </c>
      <c r="CB580" s="2">
        <v>107230</v>
      </c>
      <c r="CC580" s="2">
        <v>122400</v>
      </c>
    </row>
    <row r="581" spans="1:81" x14ac:dyDescent="0.25">
      <c r="A581" t="s">
        <v>415</v>
      </c>
      <c r="B581" t="s">
        <v>416</v>
      </c>
      <c r="C581" t="s">
        <v>81</v>
      </c>
      <c r="D581" t="s">
        <v>417</v>
      </c>
      <c r="E581" t="s">
        <v>93</v>
      </c>
      <c r="F581" t="s">
        <v>84</v>
      </c>
      <c r="G581" t="s">
        <v>85</v>
      </c>
      <c r="H581" t="s">
        <v>86</v>
      </c>
      <c r="I581" t="s">
        <v>418</v>
      </c>
      <c r="J581" t="s">
        <v>114</v>
      </c>
      <c r="K581" t="s">
        <v>200</v>
      </c>
      <c r="L581" t="s">
        <v>99</v>
      </c>
      <c r="M581">
        <f t="shared" si="29"/>
        <v>11384</v>
      </c>
      <c r="N581" t="str">
        <f>VLOOKUP(M581,[1]data1!$G$2:$H$10,2,FALSE)</f>
        <v>M8D</v>
      </c>
      <c r="O581" t="s">
        <v>579</v>
      </c>
      <c r="P581" t="str">
        <f t="shared" si="27"/>
        <v>S099M8D</v>
      </c>
      <c r="Q581">
        <v>308100000</v>
      </c>
      <c r="R581">
        <v>0</v>
      </c>
      <c r="S581">
        <f t="shared" si="28"/>
        <v>308100000</v>
      </c>
      <c r="T581" t="s">
        <v>419</v>
      </c>
      <c r="U581">
        <v>11384</v>
      </c>
      <c r="V581" s="2">
        <v>338884000</v>
      </c>
      <c r="W581" s="2">
        <v>345800000</v>
      </c>
      <c r="X581" s="2">
        <v>20945</v>
      </c>
      <c r="Y581" s="2">
        <v>450111252</v>
      </c>
      <c r="Z581" s="2">
        <v>534627425</v>
      </c>
      <c r="AA581" s="2">
        <v>1595</v>
      </c>
      <c r="AB581" s="2">
        <v>41570327</v>
      </c>
      <c r="AC581" s="2">
        <v>43711000</v>
      </c>
      <c r="AD581" s="2">
        <v>425</v>
      </c>
      <c r="AE581" s="2">
        <v>5687657</v>
      </c>
      <c r="AF581" s="2">
        <v>8202300</v>
      </c>
      <c r="AG581" s="2">
        <v>7456639</v>
      </c>
      <c r="AH581" s="2">
        <v>0</v>
      </c>
      <c r="AI581" s="2">
        <v>0</v>
      </c>
      <c r="AJ581" s="2">
        <v>0</v>
      </c>
      <c r="AK581">
        <v>23</v>
      </c>
      <c r="AL581" s="2">
        <v>19748</v>
      </c>
      <c r="AM581" s="2">
        <v>35825</v>
      </c>
      <c r="AN581">
        <v>0</v>
      </c>
      <c r="AO581" s="2">
        <v>0</v>
      </c>
      <c r="AP581" s="2">
        <v>0</v>
      </c>
      <c r="AQ581">
        <v>0</v>
      </c>
      <c r="AR581">
        <v>0</v>
      </c>
      <c r="AS581" s="2">
        <v>1207494</v>
      </c>
      <c r="AT581" s="2">
        <v>4740974</v>
      </c>
      <c r="AU581" s="2">
        <v>20132</v>
      </c>
      <c r="AV581" s="2">
        <v>426935621</v>
      </c>
      <c r="AW581" s="2">
        <v>505849400</v>
      </c>
      <c r="AX581" s="2">
        <v>890</v>
      </c>
      <c r="AY581" s="2">
        <v>24232987</v>
      </c>
      <c r="AZ581" s="2">
        <v>27716800</v>
      </c>
      <c r="BA581">
        <v>0</v>
      </c>
      <c r="BB581" s="2">
        <v>0</v>
      </c>
      <c r="BC581" s="2">
        <v>0</v>
      </c>
      <c r="BD581" s="2">
        <v>3411</v>
      </c>
      <c r="BE581" s="2">
        <v>58790338</v>
      </c>
      <c r="BF581" s="2">
        <v>79107350</v>
      </c>
      <c r="BG581" s="2">
        <v>280</v>
      </c>
      <c r="BH581" s="2">
        <v>5186428</v>
      </c>
      <c r="BI581" s="2">
        <v>4893700</v>
      </c>
      <c r="BJ581">
        <v>0</v>
      </c>
      <c r="BK581" s="2">
        <v>51887</v>
      </c>
      <c r="BL581" s="2">
        <v>5450150</v>
      </c>
      <c r="BM581" s="2">
        <v>409450758</v>
      </c>
      <c r="BN581" s="2">
        <v>482685650</v>
      </c>
      <c r="BO581" s="2">
        <v>8792241</v>
      </c>
      <c r="BP581" s="2">
        <v>11135300</v>
      </c>
      <c r="BQ581" s="2">
        <v>1111107</v>
      </c>
      <c r="BR581" s="2">
        <v>1298100</v>
      </c>
      <c r="BS581" s="2">
        <v>7581515</v>
      </c>
      <c r="BT581" s="2">
        <v>10730350</v>
      </c>
      <c r="BU581" s="3">
        <v>44411</v>
      </c>
      <c r="BV581" s="3">
        <v>44411</v>
      </c>
      <c r="BW581" s="3">
        <v>44412</v>
      </c>
      <c r="BX581">
        <v>20132</v>
      </c>
      <c r="BY581">
        <v>20324</v>
      </c>
      <c r="BZ581" t="s">
        <v>200</v>
      </c>
      <c r="CA581">
        <v>0</v>
      </c>
      <c r="CB581" s="2">
        <v>0</v>
      </c>
      <c r="CC581" s="2">
        <v>0</v>
      </c>
    </row>
    <row r="582" spans="1:81" x14ac:dyDescent="0.25">
      <c r="A582" t="s">
        <v>420</v>
      </c>
      <c r="B582" t="s">
        <v>421</v>
      </c>
      <c r="C582" t="s">
        <v>81</v>
      </c>
      <c r="D582" t="s">
        <v>422</v>
      </c>
      <c r="E582" t="s">
        <v>93</v>
      </c>
      <c r="F582" t="s">
        <v>84</v>
      </c>
      <c r="G582" t="s">
        <v>85</v>
      </c>
      <c r="H582" t="s">
        <v>86</v>
      </c>
      <c r="I582" t="s">
        <v>423</v>
      </c>
      <c r="J582" t="s">
        <v>107</v>
      </c>
      <c r="K582" t="s">
        <v>424</v>
      </c>
      <c r="L582" t="s">
        <v>99</v>
      </c>
      <c r="M582">
        <f t="shared" si="29"/>
        <v>11161</v>
      </c>
      <c r="N582" t="str">
        <f>VLOOKUP(M582,[1]data1!$G$2:$H$10,2,FALSE)</f>
        <v>M6A</v>
      </c>
      <c r="O582" t="s">
        <v>578</v>
      </c>
      <c r="P582" t="str">
        <f t="shared" si="27"/>
        <v>S100M6A</v>
      </c>
      <c r="Q582">
        <v>5800000</v>
      </c>
      <c r="R582">
        <v>2200000</v>
      </c>
      <c r="S582">
        <f t="shared" si="28"/>
        <v>8000000</v>
      </c>
      <c r="T582" t="s">
        <v>425</v>
      </c>
      <c r="U582">
        <v>11161</v>
      </c>
      <c r="V582" s="2">
        <v>6370000</v>
      </c>
      <c r="W582" s="2">
        <v>9100000</v>
      </c>
      <c r="X582" s="2">
        <v>4070</v>
      </c>
      <c r="Y582" s="2">
        <v>122400150</v>
      </c>
      <c r="Z582" s="2">
        <v>196941499</v>
      </c>
      <c r="AA582" s="2">
        <v>24</v>
      </c>
      <c r="AB582" s="2">
        <v>693481</v>
      </c>
      <c r="AC582" s="2">
        <v>1023800</v>
      </c>
      <c r="AD582">
        <v>0</v>
      </c>
      <c r="AE582">
        <v>0</v>
      </c>
      <c r="AF582">
        <v>0</v>
      </c>
      <c r="AG582">
        <v>0</v>
      </c>
      <c r="AH582">
        <v>0</v>
      </c>
      <c r="AI582" s="2">
        <v>0</v>
      </c>
      <c r="AJ582" s="2">
        <v>0</v>
      </c>
      <c r="AK582">
        <v>1</v>
      </c>
      <c r="AL582" s="2">
        <v>14100</v>
      </c>
      <c r="AM582" s="2">
        <v>20000</v>
      </c>
      <c r="AN582">
        <v>0</v>
      </c>
      <c r="AO582" s="2">
        <v>0</v>
      </c>
      <c r="AP582" s="2">
        <v>0</v>
      </c>
      <c r="AQ582">
        <v>0</v>
      </c>
      <c r="AR582">
        <v>0</v>
      </c>
      <c r="AS582" s="2">
        <v>260970</v>
      </c>
      <c r="AT582" s="2">
        <v>31332</v>
      </c>
      <c r="AU582" s="2">
        <v>4056</v>
      </c>
      <c r="AV582" s="2">
        <v>122068408</v>
      </c>
      <c r="AW582" s="2">
        <v>196454999</v>
      </c>
      <c r="AX582">
        <v>0</v>
      </c>
      <c r="AY582" s="2">
        <v>0</v>
      </c>
      <c r="AZ582" s="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 s="2">
        <v>0</v>
      </c>
      <c r="BI582" s="2">
        <v>0</v>
      </c>
      <c r="BJ582">
        <v>0</v>
      </c>
      <c r="BK582" s="2">
        <v>0</v>
      </c>
      <c r="BL582" s="2">
        <v>0</v>
      </c>
      <c r="BM582" s="2">
        <v>26377961</v>
      </c>
      <c r="BN582" s="2">
        <v>43532400</v>
      </c>
      <c r="BO582" s="2">
        <v>17100784</v>
      </c>
      <c r="BP582" s="2">
        <v>29259500</v>
      </c>
      <c r="BQ582" s="2">
        <v>1466445</v>
      </c>
      <c r="BR582" s="2">
        <v>2378500</v>
      </c>
      <c r="BS582" s="2">
        <v>73858230</v>
      </c>
      <c r="BT582" s="2">
        <v>115596999</v>
      </c>
      <c r="BU582" s="3">
        <v>44411</v>
      </c>
      <c r="BV582" s="3">
        <v>44396</v>
      </c>
      <c r="BW582" s="3">
        <v>44412</v>
      </c>
      <c r="BX582">
        <v>4056</v>
      </c>
      <c r="BY582">
        <v>4056</v>
      </c>
      <c r="BZ582" t="s">
        <v>424</v>
      </c>
      <c r="CA582">
        <v>0</v>
      </c>
      <c r="CB582">
        <v>0</v>
      </c>
      <c r="CC582">
        <v>0</v>
      </c>
    </row>
    <row r="583" spans="1:81" x14ac:dyDescent="0.25">
      <c r="A583" t="s">
        <v>420</v>
      </c>
      <c r="B583" t="s">
        <v>421</v>
      </c>
      <c r="C583" t="s">
        <v>81</v>
      </c>
      <c r="D583" t="s">
        <v>422</v>
      </c>
      <c r="E583" t="s">
        <v>93</v>
      </c>
      <c r="F583" t="s">
        <v>84</v>
      </c>
      <c r="G583" t="s">
        <v>85</v>
      </c>
      <c r="H583" t="s">
        <v>86</v>
      </c>
      <c r="I583" t="s">
        <v>423</v>
      </c>
      <c r="J583" t="s">
        <v>107</v>
      </c>
      <c r="K583" t="s">
        <v>424</v>
      </c>
      <c r="L583" t="s">
        <v>99</v>
      </c>
      <c r="M583">
        <f t="shared" si="29"/>
        <v>11162</v>
      </c>
      <c r="N583" t="str">
        <f>VLOOKUP(M583,[1]data1!$G$2:$H$10,2,FALSE)</f>
        <v>M6B</v>
      </c>
      <c r="O583" t="s">
        <v>578</v>
      </c>
      <c r="P583" t="str">
        <f t="shared" si="27"/>
        <v>S100M6B</v>
      </c>
      <c r="Q583">
        <v>1000000</v>
      </c>
      <c r="R583">
        <v>400000</v>
      </c>
      <c r="S583">
        <f t="shared" si="28"/>
        <v>1400000</v>
      </c>
      <c r="T583" t="s">
        <v>425</v>
      </c>
      <c r="U583">
        <v>11162</v>
      </c>
      <c r="V583" s="2">
        <v>1120000</v>
      </c>
      <c r="W583" s="2">
        <v>1600000</v>
      </c>
      <c r="X583" s="2">
        <v>5998</v>
      </c>
      <c r="Y583" s="2">
        <v>96392878</v>
      </c>
      <c r="Z583" s="2">
        <v>136800525</v>
      </c>
      <c r="AA583">
        <v>66</v>
      </c>
      <c r="AB583" s="2">
        <v>1597207</v>
      </c>
      <c r="AC583" s="2">
        <v>1801400</v>
      </c>
      <c r="AD583">
        <v>0</v>
      </c>
      <c r="AE583">
        <v>0</v>
      </c>
      <c r="AF583">
        <v>0</v>
      </c>
      <c r="AG583">
        <v>0</v>
      </c>
      <c r="AH583">
        <v>0</v>
      </c>
      <c r="AI583" s="2">
        <v>0</v>
      </c>
      <c r="AJ583" s="2">
        <v>0</v>
      </c>
      <c r="AK583">
        <v>0</v>
      </c>
      <c r="AL583" s="2">
        <v>0</v>
      </c>
      <c r="AM583" s="2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 s="2">
        <v>44470</v>
      </c>
      <c r="AT583" s="2">
        <v>372891</v>
      </c>
      <c r="AU583" s="2">
        <v>5983</v>
      </c>
      <c r="AV583" s="2">
        <v>96109348</v>
      </c>
      <c r="AW583" s="2">
        <v>136403725</v>
      </c>
      <c r="AX583">
        <v>0</v>
      </c>
      <c r="AY583" s="2">
        <v>0</v>
      </c>
      <c r="AZ583" s="2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 s="2">
        <v>0</v>
      </c>
      <c r="BI583" s="2">
        <v>0</v>
      </c>
      <c r="BJ583">
        <v>0</v>
      </c>
      <c r="BK583" s="2">
        <v>0</v>
      </c>
      <c r="BL583" s="2">
        <v>0</v>
      </c>
      <c r="BM583" s="2">
        <v>19202231</v>
      </c>
      <c r="BN583" s="2">
        <v>30396900</v>
      </c>
      <c r="BO583" s="2">
        <v>16898481</v>
      </c>
      <c r="BP583" s="2">
        <v>27631500</v>
      </c>
      <c r="BQ583" s="2">
        <v>3389597</v>
      </c>
      <c r="BR583" s="2">
        <v>7483500</v>
      </c>
      <c r="BS583" s="2">
        <v>54648997</v>
      </c>
      <c r="BT583" s="2">
        <v>67225425</v>
      </c>
      <c r="BU583" s="3">
        <v>44411</v>
      </c>
      <c r="BV583" s="3">
        <v>44398</v>
      </c>
      <c r="BW583" s="3">
        <v>44412</v>
      </c>
      <c r="BX583">
        <v>5983</v>
      </c>
      <c r="BY583">
        <v>5983</v>
      </c>
      <c r="BZ583" t="s">
        <v>424</v>
      </c>
      <c r="CA583">
        <v>0</v>
      </c>
      <c r="CB583">
        <v>0</v>
      </c>
      <c r="CC583">
        <v>0</v>
      </c>
    </row>
    <row r="584" spans="1:81" x14ac:dyDescent="0.25">
      <c r="A584" t="s">
        <v>420</v>
      </c>
      <c r="B584" t="s">
        <v>421</v>
      </c>
      <c r="C584" t="s">
        <v>81</v>
      </c>
      <c r="D584" t="s">
        <v>422</v>
      </c>
      <c r="E584" t="s">
        <v>93</v>
      </c>
      <c r="F584" t="s">
        <v>84</v>
      </c>
      <c r="G584" t="s">
        <v>85</v>
      </c>
      <c r="H584" t="s">
        <v>86</v>
      </c>
      <c r="I584" t="s">
        <v>423</v>
      </c>
      <c r="J584" t="s">
        <v>107</v>
      </c>
      <c r="K584" t="s">
        <v>424</v>
      </c>
      <c r="L584" t="s">
        <v>99</v>
      </c>
      <c r="M584">
        <f t="shared" si="29"/>
        <v>11171</v>
      </c>
      <c r="N584" t="str">
        <f>VLOOKUP(M584,[1]data1!$G$2:$H$10,2,FALSE)</f>
        <v>M7A</v>
      </c>
      <c r="O584" t="s">
        <v>578</v>
      </c>
      <c r="P584" t="str">
        <f t="shared" si="27"/>
        <v>S100M7A</v>
      </c>
      <c r="Q584">
        <v>6500000</v>
      </c>
      <c r="R584">
        <v>2300000</v>
      </c>
      <c r="S584">
        <f t="shared" si="28"/>
        <v>8800000</v>
      </c>
      <c r="T584" t="s">
        <v>425</v>
      </c>
      <c r="U584">
        <v>11171</v>
      </c>
      <c r="V584" s="2">
        <v>7125000</v>
      </c>
      <c r="W584" s="2">
        <v>9500000</v>
      </c>
      <c r="X584" s="2">
        <v>3169</v>
      </c>
      <c r="Y584" s="2">
        <v>92963093</v>
      </c>
      <c r="Z584" s="2">
        <v>152049900</v>
      </c>
      <c r="AA584" s="2">
        <v>20</v>
      </c>
      <c r="AB584" s="2">
        <v>846909</v>
      </c>
      <c r="AC584" s="2">
        <v>1062600</v>
      </c>
      <c r="AD584">
        <v>0</v>
      </c>
      <c r="AE584">
        <v>0</v>
      </c>
      <c r="AF584">
        <v>0</v>
      </c>
      <c r="AG584">
        <v>0</v>
      </c>
      <c r="AH584">
        <v>0</v>
      </c>
      <c r="AI584" s="2">
        <v>0</v>
      </c>
      <c r="AJ584" s="2">
        <v>0</v>
      </c>
      <c r="AK584">
        <v>0</v>
      </c>
      <c r="AL584" s="2">
        <v>0</v>
      </c>
      <c r="AM584" s="2">
        <v>0</v>
      </c>
      <c r="AN584">
        <v>0</v>
      </c>
      <c r="AO584" s="2">
        <v>0</v>
      </c>
      <c r="AP584" s="2">
        <v>0</v>
      </c>
      <c r="AQ584">
        <v>0</v>
      </c>
      <c r="AR584">
        <v>0</v>
      </c>
      <c r="AS584" s="2">
        <v>149000</v>
      </c>
      <c r="AT584" s="2">
        <v>182712</v>
      </c>
      <c r="AU584" s="2">
        <v>3164</v>
      </c>
      <c r="AV584" s="2">
        <v>92780458</v>
      </c>
      <c r="AW584" s="2">
        <v>151842900</v>
      </c>
      <c r="AX584">
        <v>0</v>
      </c>
      <c r="AY584" s="2">
        <v>0</v>
      </c>
      <c r="AZ584" s="2">
        <v>0</v>
      </c>
      <c r="BA584">
        <v>6</v>
      </c>
      <c r="BB584" s="2">
        <v>193690</v>
      </c>
      <c r="BC584" s="2">
        <v>342000</v>
      </c>
      <c r="BD584">
        <v>0</v>
      </c>
      <c r="BE584">
        <v>0</v>
      </c>
      <c r="BF584">
        <v>0</v>
      </c>
      <c r="BG584">
        <v>0</v>
      </c>
      <c r="BH584" s="2">
        <v>0</v>
      </c>
      <c r="BI584" s="2">
        <v>0</v>
      </c>
      <c r="BJ584">
        <v>0</v>
      </c>
      <c r="BK584" s="2">
        <v>0</v>
      </c>
      <c r="BL584" s="2">
        <v>0</v>
      </c>
      <c r="BM584" s="2">
        <v>28999925</v>
      </c>
      <c r="BN584" s="2">
        <v>48546500</v>
      </c>
      <c r="BO584" s="2">
        <v>20149458</v>
      </c>
      <c r="BP584" s="2">
        <v>34916600</v>
      </c>
      <c r="BQ584" s="2">
        <v>1248175</v>
      </c>
      <c r="BR584" s="2">
        <v>1820000</v>
      </c>
      <c r="BS584" s="2">
        <v>41241372</v>
      </c>
      <c r="BT584" s="2">
        <v>64597800</v>
      </c>
      <c r="BU584" s="3">
        <v>44411</v>
      </c>
      <c r="BV584" s="3">
        <v>44396</v>
      </c>
      <c r="BW584" s="3">
        <v>44412</v>
      </c>
      <c r="BX584">
        <v>3164</v>
      </c>
      <c r="BY584">
        <v>3164</v>
      </c>
      <c r="BZ584" t="s">
        <v>424</v>
      </c>
      <c r="CA584">
        <v>0</v>
      </c>
      <c r="CB584">
        <v>0</v>
      </c>
      <c r="CC584">
        <v>0</v>
      </c>
    </row>
    <row r="585" spans="1:81" x14ac:dyDescent="0.25">
      <c r="A585" t="s">
        <v>420</v>
      </c>
      <c r="B585" t="s">
        <v>421</v>
      </c>
      <c r="C585" t="s">
        <v>81</v>
      </c>
      <c r="D585" t="s">
        <v>422</v>
      </c>
      <c r="E585" t="s">
        <v>93</v>
      </c>
      <c r="F585" t="s">
        <v>84</v>
      </c>
      <c r="G585" t="s">
        <v>85</v>
      </c>
      <c r="H585" t="s">
        <v>86</v>
      </c>
      <c r="I585" t="s">
        <v>423</v>
      </c>
      <c r="J585" t="s">
        <v>107</v>
      </c>
      <c r="K585" t="s">
        <v>424</v>
      </c>
      <c r="L585" t="s">
        <v>99</v>
      </c>
      <c r="M585">
        <f t="shared" si="29"/>
        <v>11172</v>
      </c>
      <c r="N585" t="str">
        <f>VLOOKUP(M585,[1]data1!$G$2:$H$10,2,FALSE)</f>
        <v>M7B</v>
      </c>
      <c r="O585" t="s">
        <v>578</v>
      </c>
      <c r="P585" t="str">
        <f t="shared" si="27"/>
        <v>S100M7B</v>
      </c>
      <c r="Q585">
        <v>9700000</v>
      </c>
      <c r="R585">
        <v>300000</v>
      </c>
      <c r="S585">
        <f t="shared" si="28"/>
        <v>10000000</v>
      </c>
      <c r="T585" t="s">
        <v>425</v>
      </c>
      <c r="U585">
        <v>11172</v>
      </c>
      <c r="V585" s="2">
        <v>10703000</v>
      </c>
      <c r="W585" s="2">
        <v>13900000</v>
      </c>
      <c r="X585" s="2">
        <v>5497</v>
      </c>
      <c r="Y585" s="2">
        <v>116556379</v>
      </c>
      <c r="Z585" s="2">
        <v>185180800</v>
      </c>
      <c r="AA585" s="2">
        <v>46</v>
      </c>
      <c r="AB585" s="2">
        <v>976818</v>
      </c>
      <c r="AC585" s="2">
        <v>1117500</v>
      </c>
      <c r="AD585">
        <v>0</v>
      </c>
      <c r="AE585">
        <v>0</v>
      </c>
      <c r="AF585">
        <v>0</v>
      </c>
      <c r="AG585">
        <v>0</v>
      </c>
      <c r="AH585" s="2">
        <v>0</v>
      </c>
      <c r="AI585" s="2">
        <v>0</v>
      </c>
      <c r="AJ585" s="2">
        <v>0</v>
      </c>
      <c r="AK585">
        <v>0</v>
      </c>
      <c r="AL585" s="2">
        <v>0</v>
      </c>
      <c r="AM585" s="2">
        <v>0</v>
      </c>
      <c r="AN585">
        <v>0</v>
      </c>
      <c r="AO585" s="2">
        <v>0</v>
      </c>
      <c r="AP585" s="2">
        <v>0</v>
      </c>
      <c r="AQ585">
        <v>0</v>
      </c>
      <c r="AR585">
        <v>0</v>
      </c>
      <c r="AS585" s="2">
        <v>59000</v>
      </c>
      <c r="AT585" s="2">
        <v>206256</v>
      </c>
      <c r="AU585" s="2">
        <v>5484</v>
      </c>
      <c r="AV585" s="2">
        <v>116264203</v>
      </c>
      <c r="AW585" s="2">
        <v>184770800</v>
      </c>
      <c r="AX585" s="2">
        <v>0</v>
      </c>
      <c r="AY585" s="2">
        <v>0</v>
      </c>
      <c r="AZ585" s="2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 s="2">
        <v>0</v>
      </c>
      <c r="BI585" s="2">
        <v>0</v>
      </c>
      <c r="BJ585">
        <v>0</v>
      </c>
      <c r="BK585" s="2">
        <v>0</v>
      </c>
      <c r="BL585" s="2">
        <v>0</v>
      </c>
      <c r="BM585" s="2">
        <v>26085518</v>
      </c>
      <c r="BN585" s="2">
        <v>46560000</v>
      </c>
      <c r="BO585" s="2">
        <v>38558822</v>
      </c>
      <c r="BP585" s="2">
        <v>62578900</v>
      </c>
      <c r="BQ585" s="2">
        <v>5407478</v>
      </c>
      <c r="BR585" s="2">
        <v>9346800</v>
      </c>
      <c r="BS585" s="2">
        <v>45696670</v>
      </c>
      <c r="BT585" s="2">
        <v>65283100</v>
      </c>
      <c r="BU585" s="3">
        <v>44411</v>
      </c>
      <c r="BV585" s="3">
        <v>44396</v>
      </c>
      <c r="BW585" s="3">
        <v>44412</v>
      </c>
      <c r="BX585">
        <v>5484</v>
      </c>
      <c r="BY585">
        <v>5484</v>
      </c>
      <c r="BZ585" t="s">
        <v>424</v>
      </c>
      <c r="CA585">
        <v>0</v>
      </c>
      <c r="CB585">
        <v>0</v>
      </c>
      <c r="CC585">
        <v>0</v>
      </c>
    </row>
    <row r="586" spans="1:81" x14ac:dyDescent="0.25">
      <c r="A586" t="s">
        <v>420</v>
      </c>
      <c r="B586" t="s">
        <v>421</v>
      </c>
      <c r="C586" t="s">
        <v>81</v>
      </c>
      <c r="D586" t="s">
        <v>422</v>
      </c>
      <c r="E586" t="s">
        <v>93</v>
      </c>
      <c r="F586" t="s">
        <v>84</v>
      </c>
      <c r="G586" t="s">
        <v>85</v>
      </c>
      <c r="H586" t="s">
        <v>86</v>
      </c>
      <c r="I586" t="s">
        <v>423</v>
      </c>
      <c r="J586" t="s">
        <v>107</v>
      </c>
      <c r="K586" t="s">
        <v>424</v>
      </c>
      <c r="L586" t="s">
        <v>99</v>
      </c>
      <c r="M586">
        <f t="shared" si="29"/>
        <v>11173</v>
      </c>
      <c r="N586" t="str">
        <f>VLOOKUP(M586,[1]data1!$G$2:$H$10,2,FALSE)</f>
        <v>M7C</v>
      </c>
      <c r="O586" t="s">
        <v>578</v>
      </c>
      <c r="P586" t="str">
        <f t="shared" si="27"/>
        <v>S100M7C</v>
      </c>
      <c r="Q586">
        <v>8900000</v>
      </c>
      <c r="R586">
        <v>200000</v>
      </c>
      <c r="S586">
        <f t="shared" si="28"/>
        <v>9100000</v>
      </c>
      <c r="T586" t="s">
        <v>425</v>
      </c>
      <c r="U586">
        <v>11173</v>
      </c>
      <c r="V586" s="2">
        <v>9775000</v>
      </c>
      <c r="W586" s="2">
        <v>11500000</v>
      </c>
      <c r="X586" s="2">
        <v>2834</v>
      </c>
      <c r="Y586" s="2">
        <v>138556088</v>
      </c>
      <c r="Z586" s="2">
        <v>194725500</v>
      </c>
      <c r="AA586">
        <v>15</v>
      </c>
      <c r="AB586" s="2">
        <v>876364</v>
      </c>
      <c r="AC586" s="2">
        <v>1113500</v>
      </c>
      <c r="AD586">
        <v>0</v>
      </c>
      <c r="AE586">
        <v>0</v>
      </c>
      <c r="AF586">
        <v>0</v>
      </c>
      <c r="AG586">
        <v>0</v>
      </c>
      <c r="AH586">
        <v>0</v>
      </c>
      <c r="AI586" s="2">
        <v>0</v>
      </c>
      <c r="AJ586" s="2">
        <v>0</v>
      </c>
      <c r="AK586">
        <v>0</v>
      </c>
      <c r="AL586" s="2">
        <v>0</v>
      </c>
      <c r="AM586" s="2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s="2">
        <v>149500</v>
      </c>
      <c r="AT586" s="2">
        <v>83652</v>
      </c>
      <c r="AU586" s="2">
        <v>2827</v>
      </c>
      <c r="AV586" s="2">
        <v>137880029</v>
      </c>
      <c r="AW586" s="2">
        <v>193790000</v>
      </c>
      <c r="AX586">
        <v>0</v>
      </c>
      <c r="AY586" s="2">
        <v>0</v>
      </c>
      <c r="AZ586" s="2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 s="2">
        <v>0</v>
      </c>
      <c r="BI586" s="2">
        <v>0</v>
      </c>
      <c r="BJ586">
        <v>0</v>
      </c>
      <c r="BK586" s="2">
        <v>0</v>
      </c>
      <c r="BL586" s="2">
        <v>0</v>
      </c>
      <c r="BM586" s="2">
        <v>62848413</v>
      </c>
      <c r="BN586" s="2">
        <v>89047500</v>
      </c>
      <c r="BO586" s="2">
        <v>14382496</v>
      </c>
      <c r="BP586" s="2">
        <v>19471500</v>
      </c>
      <c r="BQ586" s="2">
        <v>6742109</v>
      </c>
      <c r="BR586" s="2">
        <v>9600000</v>
      </c>
      <c r="BS586" s="2">
        <v>50274075</v>
      </c>
      <c r="BT586" s="2">
        <v>70381500</v>
      </c>
      <c r="BU586" s="3">
        <v>44411</v>
      </c>
      <c r="BV586" s="3">
        <v>44396</v>
      </c>
      <c r="BW586" s="3">
        <v>44412</v>
      </c>
      <c r="BX586">
        <v>2827</v>
      </c>
      <c r="BY586">
        <v>2827</v>
      </c>
      <c r="BZ586" t="s">
        <v>424</v>
      </c>
      <c r="CA586">
        <v>0</v>
      </c>
      <c r="CB586">
        <v>0</v>
      </c>
      <c r="CC586">
        <v>0</v>
      </c>
    </row>
    <row r="587" spans="1:81" x14ac:dyDescent="0.25">
      <c r="A587" t="s">
        <v>420</v>
      </c>
      <c r="B587" t="s">
        <v>421</v>
      </c>
      <c r="C587" t="s">
        <v>81</v>
      </c>
      <c r="D587" t="s">
        <v>422</v>
      </c>
      <c r="E587" t="s">
        <v>93</v>
      </c>
      <c r="F587" t="s">
        <v>84</v>
      </c>
      <c r="G587" t="s">
        <v>85</v>
      </c>
      <c r="H587" t="s">
        <v>86</v>
      </c>
      <c r="I587" t="s">
        <v>423</v>
      </c>
      <c r="J587" t="s">
        <v>107</v>
      </c>
      <c r="K587" t="s">
        <v>424</v>
      </c>
      <c r="L587" t="s">
        <v>99</v>
      </c>
      <c r="M587">
        <f t="shared" si="29"/>
        <v>11281</v>
      </c>
      <c r="N587" t="str">
        <f>VLOOKUP(M587,[1]data1!$G$2:$H$10,2,FALSE)</f>
        <v>M8A</v>
      </c>
      <c r="O587" t="s">
        <v>579</v>
      </c>
      <c r="P587" t="str">
        <f t="shared" si="27"/>
        <v>S100M8A</v>
      </c>
      <c r="Q587">
        <v>48900000</v>
      </c>
      <c r="R587">
        <v>0</v>
      </c>
      <c r="S587">
        <f t="shared" si="28"/>
        <v>48900000</v>
      </c>
      <c r="T587" t="s">
        <v>425</v>
      </c>
      <c r="U587">
        <v>11281</v>
      </c>
      <c r="V587" s="2">
        <v>53820000</v>
      </c>
      <c r="W587" s="2">
        <v>59800000</v>
      </c>
      <c r="X587" s="2">
        <v>61999</v>
      </c>
      <c r="Y587" s="2">
        <v>613615148</v>
      </c>
      <c r="Z587" s="2">
        <v>831924995</v>
      </c>
      <c r="AA587" s="2">
        <v>523</v>
      </c>
      <c r="AB587" s="2">
        <v>6016816</v>
      </c>
      <c r="AC587" s="2">
        <v>7040175</v>
      </c>
      <c r="AD587" s="2">
        <v>0</v>
      </c>
      <c r="AE587" s="2">
        <v>0</v>
      </c>
      <c r="AF587" s="2">
        <v>0</v>
      </c>
      <c r="AG587" s="2">
        <v>0</v>
      </c>
      <c r="AH587">
        <v>0</v>
      </c>
      <c r="AI587" s="2">
        <v>0</v>
      </c>
      <c r="AJ587" s="2">
        <v>0</v>
      </c>
      <c r="AK587">
        <v>0</v>
      </c>
      <c r="AL587" s="2">
        <v>0</v>
      </c>
      <c r="AM587" s="2">
        <v>0</v>
      </c>
      <c r="AN587">
        <v>0</v>
      </c>
      <c r="AO587" s="2">
        <v>0</v>
      </c>
      <c r="AP587" s="2">
        <v>0</v>
      </c>
      <c r="AQ587">
        <v>0</v>
      </c>
      <c r="AR587">
        <v>0</v>
      </c>
      <c r="AS587" s="2">
        <v>421679</v>
      </c>
      <c r="AT587" s="2">
        <v>696984</v>
      </c>
      <c r="AU587" s="2">
        <v>61891</v>
      </c>
      <c r="AV587" s="2">
        <v>612261486</v>
      </c>
      <c r="AW587" s="2">
        <v>830105345</v>
      </c>
      <c r="AX587">
        <v>0</v>
      </c>
      <c r="AY587" s="2">
        <v>0</v>
      </c>
      <c r="AZ587" s="2">
        <v>0</v>
      </c>
      <c r="BA587">
        <v>0</v>
      </c>
      <c r="BB587">
        <v>0</v>
      </c>
      <c r="BC587">
        <v>0</v>
      </c>
      <c r="BD587" s="2">
        <v>0</v>
      </c>
      <c r="BE587" s="2">
        <v>0</v>
      </c>
      <c r="BF587" s="2">
        <v>0</v>
      </c>
      <c r="BG587">
        <v>0</v>
      </c>
      <c r="BH587" s="2">
        <v>0</v>
      </c>
      <c r="BI587" s="2">
        <v>0</v>
      </c>
      <c r="BJ587">
        <v>0</v>
      </c>
      <c r="BK587" s="2">
        <v>0</v>
      </c>
      <c r="BL587" s="2">
        <v>0</v>
      </c>
      <c r="BM587" s="2">
        <v>186938020</v>
      </c>
      <c r="BN587" s="2">
        <v>247880945</v>
      </c>
      <c r="BO587" s="2">
        <v>78426515</v>
      </c>
      <c r="BP587" s="2">
        <v>101317350</v>
      </c>
      <c r="BQ587" s="2">
        <v>63631974</v>
      </c>
      <c r="BR587" s="2">
        <v>88434450</v>
      </c>
      <c r="BS587" s="2">
        <v>282907047</v>
      </c>
      <c r="BT587" s="2">
        <v>392000100</v>
      </c>
      <c r="BU587" s="3">
        <v>44411</v>
      </c>
      <c r="BV587" s="3">
        <v>44405</v>
      </c>
      <c r="BW587" s="3">
        <v>44412</v>
      </c>
      <c r="BX587">
        <v>61891</v>
      </c>
      <c r="BY587">
        <v>61891</v>
      </c>
      <c r="BZ587" t="s">
        <v>424</v>
      </c>
      <c r="CA587">
        <v>0</v>
      </c>
      <c r="CB587">
        <v>0</v>
      </c>
      <c r="CC587">
        <v>0</v>
      </c>
    </row>
    <row r="588" spans="1:81" x14ac:dyDescent="0.25">
      <c r="A588" t="s">
        <v>420</v>
      </c>
      <c r="B588" t="s">
        <v>421</v>
      </c>
      <c r="C588" t="s">
        <v>81</v>
      </c>
      <c r="D588" t="s">
        <v>422</v>
      </c>
      <c r="E588" t="s">
        <v>93</v>
      </c>
      <c r="F588" t="s">
        <v>84</v>
      </c>
      <c r="G588" t="s">
        <v>85</v>
      </c>
      <c r="H588" t="s">
        <v>86</v>
      </c>
      <c r="I588" t="s">
        <v>423</v>
      </c>
      <c r="J588" t="s">
        <v>107</v>
      </c>
      <c r="K588" t="s">
        <v>424</v>
      </c>
      <c r="L588" t="s">
        <v>99</v>
      </c>
      <c r="M588">
        <f t="shared" si="29"/>
        <v>11282</v>
      </c>
      <c r="N588" t="str">
        <f>VLOOKUP(M588,[1]data1!$G$2:$H$10,2,FALSE)</f>
        <v>M8B</v>
      </c>
      <c r="O588" t="s">
        <v>579</v>
      </c>
      <c r="P588" t="str">
        <f t="shared" si="27"/>
        <v>S100M8B</v>
      </c>
      <c r="Q588">
        <v>118400000</v>
      </c>
      <c r="R588">
        <v>0</v>
      </c>
      <c r="S588">
        <f t="shared" si="28"/>
        <v>118400000</v>
      </c>
      <c r="T588" t="s">
        <v>425</v>
      </c>
      <c r="U588">
        <v>11282</v>
      </c>
      <c r="V588" s="2">
        <v>130230000</v>
      </c>
      <c r="W588" s="2">
        <v>144700000</v>
      </c>
      <c r="X588" s="2">
        <v>64290</v>
      </c>
      <c r="Y588" s="2">
        <v>376530114</v>
      </c>
      <c r="Z588" s="2">
        <v>478776075</v>
      </c>
      <c r="AA588" s="2">
        <v>1749</v>
      </c>
      <c r="AB588" s="2">
        <v>8099913</v>
      </c>
      <c r="AC588" s="2">
        <v>9327025</v>
      </c>
      <c r="AD588" s="2">
        <v>684</v>
      </c>
      <c r="AE588" s="2">
        <v>2786378</v>
      </c>
      <c r="AF588" s="2">
        <v>3456000</v>
      </c>
      <c r="AG588" s="2">
        <v>3141819</v>
      </c>
      <c r="AH588" s="2">
        <v>0</v>
      </c>
      <c r="AI588" s="2">
        <v>0</v>
      </c>
      <c r="AJ588" s="2">
        <v>0</v>
      </c>
      <c r="AK588" s="2">
        <v>332</v>
      </c>
      <c r="AL588" s="2">
        <v>824872</v>
      </c>
      <c r="AM588" s="2">
        <v>1013700</v>
      </c>
      <c r="AN588">
        <v>0</v>
      </c>
      <c r="AO588">
        <v>0</v>
      </c>
      <c r="AP588">
        <v>0</v>
      </c>
      <c r="AQ588">
        <v>0</v>
      </c>
      <c r="AR588">
        <v>0</v>
      </c>
      <c r="AS588" s="2">
        <v>440020</v>
      </c>
      <c r="AT588" s="2">
        <v>-141393</v>
      </c>
      <c r="AU588" s="2">
        <v>63418</v>
      </c>
      <c r="AV588" s="2">
        <v>374178391</v>
      </c>
      <c r="AW588" s="2">
        <v>474406850</v>
      </c>
      <c r="AX588" s="2">
        <v>0</v>
      </c>
      <c r="AY588" s="2">
        <v>0</v>
      </c>
      <c r="AZ588" s="2">
        <v>0</v>
      </c>
      <c r="BA588">
        <v>0</v>
      </c>
      <c r="BB588">
        <v>0</v>
      </c>
      <c r="BC588">
        <v>0</v>
      </c>
      <c r="BD588" s="2">
        <v>966</v>
      </c>
      <c r="BE588" s="2">
        <v>4439322</v>
      </c>
      <c r="BF588" s="2">
        <v>5840000</v>
      </c>
      <c r="BG588">
        <v>0</v>
      </c>
      <c r="BH588" s="2">
        <v>0</v>
      </c>
      <c r="BI588" s="2">
        <v>0</v>
      </c>
      <c r="BJ588">
        <v>0</v>
      </c>
      <c r="BK588" s="2">
        <v>-396670</v>
      </c>
      <c r="BL588" s="2">
        <v>1836800</v>
      </c>
      <c r="BM588" s="2">
        <v>222552632</v>
      </c>
      <c r="BN588" s="2">
        <v>273122150</v>
      </c>
      <c r="BO588" s="2">
        <v>25983074</v>
      </c>
      <c r="BP588" s="2">
        <v>37706000</v>
      </c>
      <c r="BQ588" s="2">
        <v>55323821</v>
      </c>
      <c r="BR588" s="2">
        <v>65966025</v>
      </c>
      <c r="BS588" s="2">
        <v>63760718</v>
      </c>
      <c r="BT588" s="2">
        <v>89421125</v>
      </c>
      <c r="BU588" s="3">
        <v>44411</v>
      </c>
      <c r="BV588" s="3">
        <v>44411</v>
      </c>
      <c r="BW588" s="3">
        <v>44412</v>
      </c>
      <c r="BX588">
        <v>63418</v>
      </c>
      <c r="BY588">
        <v>63418</v>
      </c>
      <c r="BZ588" t="s">
        <v>424</v>
      </c>
      <c r="CA588">
        <v>0</v>
      </c>
      <c r="CB588">
        <v>0</v>
      </c>
      <c r="CC588">
        <v>0</v>
      </c>
    </row>
    <row r="589" spans="1:81" x14ac:dyDescent="0.25">
      <c r="A589" t="s">
        <v>420</v>
      </c>
      <c r="B589" t="s">
        <v>421</v>
      </c>
      <c r="C589" t="s">
        <v>81</v>
      </c>
      <c r="D589" t="s">
        <v>422</v>
      </c>
      <c r="E589" t="s">
        <v>93</v>
      </c>
      <c r="F589" t="s">
        <v>84</v>
      </c>
      <c r="G589" t="s">
        <v>85</v>
      </c>
      <c r="H589" t="s">
        <v>86</v>
      </c>
      <c r="I589" t="s">
        <v>423</v>
      </c>
      <c r="J589" t="s">
        <v>107</v>
      </c>
      <c r="K589" t="s">
        <v>424</v>
      </c>
      <c r="L589" t="s">
        <v>99</v>
      </c>
      <c r="M589">
        <f t="shared" si="29"/>
        <v>11283</v>
      </c>
      <c r="N589" t="str">
        <f>VLOOKUP(M589,[1]data1!$G$2:$H$10,2,FALSE)</f>
        <v>M8C</v>
      </c>
      <c r="O589" t="s">
        <v>579</v>
      </c>
      <c r="P589" t="str">
        <f t="shared" si="27"/>
        <v>S100M8C</v>
      </c>
      <c r="Q589">
        <v>42300000</v>
      </c>
      <c r="R589">
        <v>0</v>
      </c>
      <c r="S589">
        <f t="shared" si="28"/>
        <v>42300000</v>
      </c>
      <c r="T589" t="s">
        <v>425</v>
      </c>
      <c r="U589">
        <v>11283</v>
      </c>
      <c r="V589" s="2">
        <v>46500000</v>
      </c>
      <c r="W589" s="2">
        <v>50000000</v>
      </c>
      <c r="X589" s="2">
        <v>33924</v>
      </c>
      <c r="Y589" s="2">
        <v>239105532</v>
      </c>
      <c r="Z589" s="2">
        <v>300914360</v>
      </c>
      <c r="AA589" s="2">
        <v>681</v>
      </c>
      <c r="AB589" s="2">
        <v>3239717</v>
      </c>
      <c r="AC589" s="2">
        <v>3629155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35</v>
      </c>
      <c r="AL589" s="2">
        <v>903095</v>
      </c>
      <c r="AM589" s="2">
        <v>1246400</v>
      </c>
      <c r="AN589">
        <v>0</v>
      </c>
      <c r="AO589">
        <v>0</v>
      </c>
      <c r="AP589">
        <v>0</v>
      </c>
      <c r="AQ589">
        <v>0</v>
      </c>
      <c r="AR589">
        <v>0</v>
      </c>
      <c r="AS589" s="2">
        <v>65460</v>
      </c>
      <c r="AT589" s="2">
        <v>160034</v>
      </c>
      <c r="AU589" s="2">
        <v>33520</v>
      </c>
      <c r="AV589" s="2">
        <v>236550229</v>
      </c>
      <c r="AW589" s="2">
        <v>296013790</v>
      </c>
      <c r="AX589" s="2">
        <v>0</v>
      </c>
      <c r="AY589" s="2">
        <v>0</v>
      </c>
      <c r="AZ589" s="2">
        <v>0</v>
      </c>
      <c r="BA589">
        <v>0</v>
      </c>
      <c r="BB589">
        <v>0</v>
      </c>
      <c r="BC589">
        <v>0</v>
      </c>
      <c r="BD589" s="2">
        <v>0</v>
      </c>
      <c r="BE589" s="2">
        <v>0</v>
      </c>
      <c r="BF589" s="2">
        <v>0</v>
      </c>
      <c r="BG589">
        <v>0</v>
      </c>
      <c r="BH589" s="2">
        <v>0</v>
      </c>
      <c r="BI589" s="2">
        <v>0</v>
      </c>
      <c r="BJ589">
        <v>0</v>
      </c>
      <c r="BK589" s="2">
        <v>216791</v>
      </c>
      <c r="BL589" s="2">
        <v>2111500</v>
      </c>
      <c r="BM589" s="2">
        <v>149914810</v>
      </c>
      <c r="BN589" s="2">
        <v>187017600</v>
      </c>
      <c r="BO589" s="2">
        <v>21550019</v>
      </c>
      <c r="BP589" s="2">
        <v>26828900</v>
      </c>
      <c r="BQ589" s="2">
        <v>11396921</v>
      </c>
      <c r="BR589" s="2">
        <v>13427260</v>
      </c>
      <c r="BS589" s="2">
        <v>52141904</v>
      </c>
      <c r="BT589" s="2">
        <v>66744150</v>
      </c>
      <c r="BU589" s="3">
        <v>44411</v>
      </c>
      <c r="BV589" s="3">
        <v>44411</v>
      </c>
      <c r="BW589" s="3">
        <v>44412</v>
      </c>
      <c r="BX589">
        <v>33520</v>
      </c>
      <c r="BY589">
        <v>33520</v>
      </c>
      <c r="BZ589" t="s">
        <v>424</v>
      </c>
      <c r="CA589">
        <v>0</v>
      </c>
      <c r="CB589">
        <v>0</v>
      </c>
      <c r="CC589">
        <v>0</v>
      </c>
    </row>
    <row r="590" spans="1:81" x14ac:dyDescent="0.25">
      <c r="A590" t="s">
        <v>420</v>
      </c>
      <c r="B590" t="s">
        <v>421</v>
      </c>
      <c r="C590" t="s">
        <v>81</v>
      </c>
      <c r="D590" t="s">
        <v>422</v>
      </c>
      <c r="E590" t="s">
        <v>93</v>
      </c>
      <c r="F590" t="s">
        <v>84</v>
      </c>
      <c r="G590" t="s">
        <v>85</v>
      </c>
      <c r="H590" t="s">
        <v>86</v>
      </c>
      <c r="I590" t="s">
        <v>423</v>
      </c>
      <c r="J590" t="s">
        <v>107</v>
      </c>
      <c r="K590" t="s">
        <v>424</v>
      </c>
      <c r="L590" t="s">
        <v>99</v>
      </c>
      <c r="M590">
        <f t="shared" si="29"/>
        <v>11384</v>
      </c>
      <c r="N590" t="str">
        <f>VLOOKUP(M590,[1]data1!$G$2:$H$10,2,FALSE)</f>
        <v>M8D</v>
      </c>
      <c r="O590" t="s">
        <v>579</v>
      </c>
      <c r="P590" t="str">
        <f t="shared" si="27"/>
        <v>S100M8D</v>
      </c>
      <c r="Q590">
        <v>90000000</v>
      </c>
      <c r="R590">
        <v>0</v>
      </c>
      <c r="S590">
        <f t="shared" si="28"/>
        <v>90000000</v>
      </c>
      <c r="T590" t="s">
        <v>425</v>
      </c>
      <c r="U590">
        <v>11384</v>
      </c>
      <c r="V590" s="2">
        <v>98980000</v>
      </c>
      <c r="W590" s="2">
        <v>101000000</v>
      </c>
      <c r="X590" s="2">
        <v>8395</v>
      </c>
      <c r="Y590" s="2">
        <v>116705472</v>
      </c>
      <c r="Z590" s="2">
        <v>153410850</v>
      </c>
      <c r="AA590" s="2">
        <v>414</v>
      </c>
      <c r="AB590" s="2">
        <v>10466712</v>
      </c>
      <c r="AC590" s="2">
        <v>10905600</v>
      </c>
      <c r="AD590" s="2">
        <v>84</v>
      </c>
      <c r="AE590" s="2">
        <v>944197</v>
      </c>
      <c r="AF590" s="2">
        <v>1474800</v>
      </c>
      <c r="AG590" s="2">
        <v>1340728</v>
      </c>
      <c r="AH590" s="2">
        <v>0</v>
      </c>
      <c r="AI590" s="2">
        <v>0</v>
      </c>
      <c r="AJ590" s="2">
        <v>0</v>
      </c>
      <c r="AK590">
        <v>0</v>
      </c>
      <c r="AL590" s="2">
        <v>0</v>
      </c>
      <c r="AM590" s="2">
        <v>0</v>
      </c>
      <c r="AN590">
        <v>0</v>
      </c>
      <c r="AO590" s="2">
        <v>0</v>
      </c>
      <c r="AP590" s="2">
        <v>0</v>
      </c>
      <c r="AQ590">
        <v>0</v>
      </c>
      <c r="AR590">
        <v>0</v>
      </c>
      <c r="AS590" s="2">
        <v>382928</v>
      </c>
      <c r="AT590" s="2">
        <v>163264</v>
      </c>
      <c r="AU590" s="2">
        <v>8048</v>
      </c>
      <c r="AV590" s="2">
        <v>106878812</v>
      </c>
      <c r="AW590" s="2">
        <v>142195800</v>
      </c>
      <c r="AX590" s="2">
        <v>0</v>
      </c>
      <c r="AY590" s="2">
        <v>0</v>
      </c>
      <c r="AZ590" s="2">
        <v>0</v>
      </c>
      <c r="BA590">
        <v>0</v>
      </c>
      <c r="BB590" s="2">
        <v>0</v>
      </c>
      <c r="BC590" s="2">
        <v>0</v>
      </c>
      <c r="BD590" s="2">
        <v>826</v>
      </c>
      <c r="BE590" s="2">
        <v>11439989</v>
      </c>
      <c r="BF590" s="2">
        <v>13234700</v>
      </c>
      <c r="BG590">
        <v>128</v>
      </c>
      <c r="BH590" s="2">
        <v>2797974</v>
      </c>
      <c r="BI590" s="2">
        <v>1536400</v>
      </c>
      <c r="BJ590">
        <v>0</v>
      </c>
      <c r="BK590" s="2">
        <v>-1911</v>
      </c>
      <c r="BL590" s="2">
        <v>2222200</v>
      </c>
      <c r="BM590" s="2">
        <v>88952510</v>
      </c>
      <c r="BN590" s="2">
        <v>116266650</v>
      </c>
      <c r="BO590" s="2">
        <v>6873525</v>
      </c>
      <c r="BP590" s="2">
        <v>10158200</v>
      </c>
      <c r="BQ590" s="2">
        <v>869570</v>
      </c>
      <c r="BR590" s="2">
        <v>1278400</v>
      </c>
      <c r="BS590" s="2">
        <v>8796202</v>
      </c>
      <c r="BT590" s="2">
        <v>12318550</v>
      </c>
      <c r="BU590" s="3">
        <v>44411</v>
      </c>
      <c r="BV590" s="3">
        <v>44411</v>
      </c>
      <c r="BW590" s="3">
        <v>44412</v>
      </c>
      <c r="BX590">
        <v>8048</v>
      </c>
      <c r="BY590">
        <v>8048</v>
      </c>
      <c r="BZ590" t="s">
        <v>424</v>
      </c>
      <c r="CA590">
        <v>0</v>
      </c>
      <c r="CB590" s="2">
        <v>0</v>
      </c>
      <c r="CC590" s="2">
        <v>0</v>
      </c>
    </row>
    <row r="591" spans="1:81" x14ac:dyDescent="0.25">
      <c r="A591" t="s">
        <v>426</v>
      </c>
      <c r="B591" t="s">
        <v>427</v>
      </c>
      <c r="C591" t="s">
        <v>81</v>
      </c>
      <c r="D591" t="s">
        <v>428</v>
      </c>
      <c r="E591" t="s">
        <v>93</v>
      </c>
      <c r="F591" t="s">
        <v>84</v>
      </c>
      <c r="G591" t="s">
        <v>209</v>
      </c>
      <c r="H591" t="s">
        <v>238</v>
      </c>
      <c r="I591" t="s">
        <v>238</v>
      </c>
      <c r="J591" t="s">
        <v>107</v>
      </c>
      <c r="K591" t="s">
        <v>224</v>
      </c>
      <c r="L591" t="s">
        <v>99</v>
      </c>
      <c r="M591">
        <f t="shared" si="29"/>
        <v>11161</v>
      </c>
      <c r="N591" t="str">
        <f>VLOOKUP(M591,[1]data1!$G$2:$H$10,2,FALSE)</f>
        <v>M6A</v>
      </c>
      <c r="O591" t="s">
        <v>578</v>
      </c>
      <c r="P591" t="str">
        <f t="shared" si="27"/>
        <v>S101M6A</v>
      </c>
      <c r="Q591">
        <v>9300000</v>
      </c>
      <c r="R591">
        <v>5200000</v>
      </c>
      <c r="S591">
        <f t="shared" si="28"/>
        <v>14500000</v>
      </c>
      <c r="T591" t="s">
        <v>429</v>
      </c>
      <c r="U591">
        <v>11161</v>
      </c>
      <c r="V591" s="2">
        <v>10220000</v>
      </c>
      <c r="W591" s="2">
        <v>14600000</v>
      </c>
      <c r="X591" s="2">
        <v>4856</v>
      </c>
      <c r="Y591" s="2">
        <v>123519698</v>
      </c>
      <c r="Z591" s="2">
        <v>203790802</v>
      </c>
      <c r="AA591" s="2">
        <v>20</v>
      </c>
      <c r="AB591" s="2">
        <v>975270</v>
      </c>
      <c r="AC591" s="2">
        <v>1420500</v>
      </c>
      <c r="AD591">
        <v>0</v>
      </c>
      <c r="AE591">
        <v>0</v>
      </c>
      <c r="AF591">
        <v>0</v>
      </c>
      <c r="AG591">
        <v>0</v>
      </c>
      <c r="AH591" s="2">
        <v>0</v>
      </c>
      <c r="AI591" s="2">
        <v>0</v>
      </c>
      <c r="AJ591" s="2">
        <v>0</v>
      </c>
      <c r="AK591">
        <v>0</v>
      </c>
      <c r="AL591" s="2">
        <v>0</v>
      </c>
      <c r="AM591" s="2">
        <v>0</v>
      </c>
      <c r="AN591">
        <v>0</v>
      </c>
      <c r="AO591" s="2">
        <v>0</v>
      </c>
      <c r="AP591" s="2">
        <v>0</v>
      </c>
      <c r="AQ591">
        <v>0</v>
      </c>
      <c r="AR591">
        <v>0</v>
      </c>
      <c r="AS591" s="2">
        <v>347700</v>
      </c>
      <c r="AT591" s="2">
        <v>110001</v>
      </c>
      <c r="AU591" s="2">
        <v>4849</v>
      </c>
      <c r="AV591" s="2">
        <v>123249537</v>
      </c>
      <c r="AW591" s="2">
        <v>203327302</v>
      </c>
      <c r="AX591">
        <v>0</v>
      </c>
      <c r="AY591" s="2">
        <v>0</v>
      </c>
      <c r="AZ591" s="2">
        <v>0</v>
      </c>
      <c r="BA591">
        <v>0</v>
      </c>
      <c r="BB591" s="2">
        <v>0</v>
      </c>
      <c r="BC591" s="2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 s="2">
        <v>0</v>
      </c>
      <c r="BL591" s="2">
        <v>0</v>
      </c>
      <c r="BM591" s="2">
        <v>26715258</v>
      </c>
      <c r="BN591" s="2">
        <v>47336850</v>
      </c>
      <c r="BO591" s="2">
        <v>17105861</v>
      </c>
      <c r="BP591" s="2">
        <v>29990100</v>
      </c>
      <c r="BQ591" s="2">
        <v>921060</v>
      </c>
      <c r="BR591" s="2">
        <v>1534100</v>
      </c>
      <c r="BS591" s="2">
        <v>78290685</v>
      </c>
      <c r="BT591" s="2">
        <v>124166252</v>
      </c>
      <c r="BU591" s="3">
        <v>44411</v>
      </c>
      <c r="BV591" s="3">
        <v>44392</v>
      </c>
      <c r="BW591" s="3">
        <v>44412</v>
      </c>
      <c r="BX591">
        <v>4849</v>
      </c>
      <c r="BY591">
        <v>4849</v>
      </c>
      <c r="BZ591" t="s">
        <v>224</v>
      </c>
      <c r="CA591">
        <v>0</v>
      </c>
      <c r="CB591" s="2">
        <v>0</v>
      </c>
      <c r="CC591" s="2">
        <v>0</v>
      </c>
    </row>
    <row r="592" spans="1:81" x14ac:dyDescent="0.25">
      <c r="A592" t="s">
        <v>426</v>
      </c>
      <c r="B592" t="s">
        <v>427</v>
      </c>
      <c r="C592" t="s">
        <v>81</v>
      </c>
      <c r="D592" t="s">
        <v>428</v>
      </c>
      <c r="E592" t="s">
        <v>93</v>
      </c>
      <c r="F592" t="s">
        <v>84</v>
      </c>
      <c r="G592" t="s">
        <v>209</v>
      </c>
      <c r="H592" t="s">
        <v>238</v>
      </c>
      <c r="I592" t="s">
        <v>238</v>
      </c>
      <c r="J592" t="s">
        <v>107</v>
      </c>
      <c r="K592" t="s">
        <v>224</v>
      </c>
      <c r="L592" t="s">
        <v>99</v>
      </c>
      <c r="M592">
        <f t="shared" si="29"/>
        <v>11162</v>
      </c>
      <c r="N592" t="str">
        <f>VLOOKUP(M592,[1]data1!$G$2:$H$10,2,FALSE)</f>
        <v>M6B</v>
      </c>
      <c r="O592" t="s">
        <v>578</v>
      </c>
      <c r="P592" t="str">
        <f t="shared" si="27"/>
        <v>S101M6B</v>
      </c>
      <c r="Q592">
        <v>1500000</v>
      </c>
      <c r="R592">
        <v>3900000</v>
      </c>
      <c r="S592">
        <f t="shared" si="28"/>
        <v>5400000</v>
      </c>
      <c r="T592" t="s">
        <v>429</v>
      </c>
      <c r="U592">
        <v>11162</v>
      </c>
      <c r="V592" s="2">
        <v>1680000</v>
      </c>
      <c r="W592" s="2">
        <v>2400000</v>
      </c>
      <c r="X592" s="2">
        <v>5670</v>
      </c>
      <c r="Y592" s="2">
        <v>85612675</v>
      </c>
      <c r="Z592" s="2">
        <v>120362591</v>
      </c>
      <c r="AA592">
        <v>20</v>
      </c>
      <c r="AB592" s="2">
        <v>523000</v>
      </c>
      <c r="AC592" s="2">
        <v>614300</v>
      </c>
      <c r="AD592">
        <v>0</v>
      </c>
      <c r="AE592">
        <v>0</v>
      </c>
      <c r="AF592">
        <v>0</v>
      </c>
      <c r="AG592">
        <v>0</v>
      </c>
      <c r="AH592">
        <v>0</v>
      </c>
      <c r="AI592" s="2">
        <v>0</v>
      </c>
      <c r="AJ592" s="2">
        <v>0</v>
      </c>
      <c r="AK592">
        <v>0</v>
      </c>
      <c r="AL592" s="2">
        <v>0</v>
      </c>
      <c r="AM592" s="2">
        <v>0</v>
      </c>
      <c r="AN592">
        <v>0</v>
      </c>
      <c r="AO592" s="2">
        <v>0</v>
      </c>
      <c r="AP592" s="2">
        <v>0</v>
      </c>
      <c r="AQ592">
        <v>0</v>
      </c>
      <c r="AR592">
        <v>0</v>
      </c>
      <c r="AS592" s="2">
        <v>39000</v>
      </c>
      <c r="AT592" s="2">
        <v>73333</v>
      </c>
      <c r="AU592" s="2">
        <v>5665</v>
      </c>
      <c r="AV592" s="2">
        <v>85481215</v>
      </c>
      <c r="AW592" s="2">
        <v>120134791</v>
      </c>
      <c r="AX592">
        <v>0</v>
      </c>
      <c r="AY592" s="2">
        <v>0</v>
      </c>
      <c r="AZ592" s="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 s="2">
        <v>0</v>
      </c>
      <c r="BL592" s="2">
        <v>0</v>
      </c>
      <c r="BM592" s="2">
        <v>17112602</v>
      </c>
      <c r="BN592" s="2">
        <v>29791000</v>
      </c>
      <c r="BO592" s="2">
        <v>9930026</v>
      </c>
      <c r="BP592" s="2">
        <v>17728000</v>
      </c>
      <c r="BQ592" s="2">
        <v>1173625</v>
      </c>
      <c r="BR592" s="2">
        <v>2060391</v>
      </c>
      <c r="BS592" s="2">
        <v>57264962</v>
      </c>
      <c r="BT592" s="2">
        <v>70555400</v>
      </c>
      <c r="BU592" s="3">
        <v>44411</v>
      </c>
      <c r="BV592" s="3">
        <v>44358</v>
      </c>
      <c r="BW592" s="3">
        <v>44412</v>
      </c>
      <c r="BX592">
        <v>5665</v>
      </c>
      <c r="BY592">
        <v>5665</v>
      </c>
      <c r="BZ592" t="s">
        <v>224</v>
      </c>
      <c r="CA592">
        <v>0</v>
      </c>
      <c r="CB592">
        <v>0</v>
      </c>
      <c r="CC592">
        <v>0</v>
      </c>
    </row>
    <row r="593" spans="1:81" x14ac:dyDescent="0.25">
      <c r="A593" t="s">
        <v>426</v>
      </c>
      <c r="B593" t="s">
        <v>427</v>
      </c>
      <c r="C593" t="s">
        <v>81</v>
      </c>
      <c r="D593" t="s">
        <v>428</v>
      </c>
      <c r="E593" t="s">
        <v>93</v>
      </c>
      <c r="F593" t="s">
        <v>84</v>
      </c>
      <c r="G593" t="s">
        <v>209</v>
      </c>
      <c r="H593" t="s">
        <v>238</v>
      </c>
      <c r="I593" t="s">
        <v>238</v>
      </c>
      <c r="J593" t="s">
        <v>107</v>
      </c>
      <c r="K593" t="s">
        <v>224</v>
      </c>
      <c r="L593" t="s">
        <v>99</v>
      </c>
      <c r="M593">
        <f t="shared" si="29"/>
        <v>11171</v>
      </c>
      <c r="N593" t="str">
        <f>VLOOKUP(M593,[1]data1!$G$2:$H$10,2,FALSE)</f>
        <v>M7A</v>
      </c>
      <c r="O593" t="s">
        <v>578</v>
      </c>
      <c r="P593" t="str">
        <f t="shared" si="27"/>
        <v>S101M7A</v>
      </c>
      <c r="Q593">
        <v>12200000</v>
      </c>
      <c r="R593">
        <v>5200000</v>
      </c>
      <c r="S593">
        <f t="shared" si="28"/>
        <v>17400000</v>
      </c>
      <c r="T593" t="s">
        <v>429</v>
      </c>
      <c r="U593">
        <v>11171</v>
      </c>
      <c r="V593" s="2">
        <v>13425000</v>
      </c>
      <c r="W593" s="2">
        <v>17900000</v>
      </c>
      <c r="X593" s="2">
        <v>3327</v>
      </c>
      <c r="Y593" s="2">
        <v>91746391</v>
      </c>
      <c r="Z593" s="2">
        <v>161840200</v>
      </c>
      <c r="AA593" s="2">
        <v>36</v>
      </c>
      <c r="AB593" s="2">
        <v>1567090</v>
      </c>
      <c r="AC593" s="2">
        <v>2223200</v>
      </c>
      <c r="AD593">
        <v>0</v>
      </c>
      <c r="AE593">
        <v>0</v>
      </c>
      <c r="AF593">
        <v>0</v>
      </c>
      <c r="AG593">
        <v>0</v>
      </c>
      <c r="AH593" s="2">
        <v>0</v>
      </c>
      <c r="AI593" s="2">
        <v>0</v>
      </c>
      <c r="AJ593" s="2">
        <v>0</v>
      </c>
      <c r="AK593">
        <v>1</v>
      </c>
      <c r="AL593" s="2">
        <v>13086</v>
      </c>
      <c r="AM593" s="2">
        <v>15000</v>
      </c>
      <c r="AN593">
        <v>0</v>
      </c>
      <c r="AO593" s="2">
        <v>0</v>
      </c>
      <c r="AP593" s="2">
        <v>0</v>
      </c>
      <c r="AQ593">
        <v>0</v>
      </c>
      <c r="AR593">
        <v>0</v>
      </c>
      <c r="AS593" s="2">
        <v>499400</v>
      </c>
      <c r="AT593" s="2">
        <v>362167</v>
      </c>
      <c r="AU593" s="2">
        <v>3324</v>
      </c>
      <c r="AV593" s="2">
        <v>91589973</v>
      </c>
      <c r="AW593" s="2">
        <v>161560000</v>
      </c>
      <c r="AX593">
        <v>0</v>
      </c>
      <c r="AY593" s="2">
        <v>0</v>
      </c>
      <c r="AZ593" s="2">
        <v>0</v>
      </c>
      <c r="BA593">
        <v>0</v>
      </c>
      <c r="BB593" s="2">
        <v>0</v>
      </c>
      <c r="BC593" s="2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 s="2">
        <v>0</v>
      </c>
      <c r="BL593" s="2">
        <v>0</v>
      </c>
      <c r="BM593" s="2">
        <v>38174701</v>
      </c>
      <c r="BN593" s="2">
        <v>65039900</v>
      </c>
      <c r="BO593" s="2">
        <v>17903217</v>
      </c>
      <c r="BP593" s="2">
        <v>32398400</v>
      </c>
      <c r="BQ593" s="2">
        <v>612838</v>
      </c>
      <c r="BR593" s="2">
        <v>620500</v>
      </c>
      <c r="BS593" s="2">
        <v>34899217</v>
      </c>
      <c r="BT593" s="2">
        <v>63501200</v>
      </c>
      <c r="BU593" s="3">
        <v>44411</v>
      </c>
      <c r="BV593" s="3">
        <v>44411</v>
      </c>
      <c r="BW593" s="3">
        <v>44412</v>
      </c>
      <c r="BX593">
        <v>3324</v>
      </c>
      <c r="BY593">
        <v>3324</v>
      </c>
      <c r="BZ593" t="s">
        <v>224</v>
      </c>
      <c r="CA593">
        <v>13</v>
      </c>
      <c r="CB593" s="2">
        <v>346679</v>
      </c>
      <c r="CC593" s="2">
        <v>647500</v>
      </c>
    </row>
    <row r="594" spans="1:81" x14ac:dyDescent="0.25">
      <c r="A594" t="s">
        <v>426</v>
      </c>
      <c r="B594" t="s">
        <v>427</v>
      </c>
      <c r="C594" t="s">
        <v>81</v>
      </c>
      <c r="D594" t="s">
        <v>428</v>
      </c>
      <c r="E594" t="s">
        <v>93</v>
      </c>
      <c r="F594" t="s">
        <v>84</v>
      </c>
      <c r="G594" t="s">
        <v>209</v>
      </c>
      <c r="H594" t="s">
        <v>238</v>
      </c>
      <c r="I594" t="s">
        <v>238</v>
      </c>
      <c r="J594" t="s">
        <v>107</v>
      </c>
      <c r="K594" t="s">
        <v>224</v>
      </c>
      <c r="L594" t="s">
        <v>99</v>
      </c>
      <c r="M594">
        <f t="shared" si="29"/>
        <v>11172</v>
      </c>
      <c r="N594" t="str">
        <f>VLOOKUP(M594,[1]data1!$G$2:$H$10,2,FALSE)</f>
        <v>M7B</v>
      </c>
      <c r="O594" t="s">
        <v>578</v>
      </c>
      <c r="P594" t="str">
        <f t="shared" si="27"/>
        <v>S101M7B</v>
      </c>
      <c r="Q594">
        <v>19500000</v>
      </c>
      <c r="R594">
        <v>0</v>
      </c>
      <c r="S594">
        <f t="shared" si="28"/>
        <v>19500000</v>
      </c>
      <c r="T594" t="s">
        <v>429</v>
      </c>
      <c r="U594">
        <v>11172</v>
      </c>
      <c r="V594" s="2">
        <v>21483000</v>
      </c>
      <c r="W594" s="2">
        <v>27900000</v>
      </c>
      <c r="X594" s="2">
        <v>5868</v>
      </c>
      <c r="Y594" s="2">
        <v>115025743</v>
      </c>
      <c r="Z594" s="2">
        <v>189873400</v>
      </c>
      <c r="AA594" s="2">
        <v>20</v>
      </c>
      <c r="AB594" s="2">
        <v>1135909</v>
      </c>
      <c r="AC594" s="2">
        <v>1276500</v>
      </c>
      <c r="AD594">
        <v>0</v>
      </c>
      <c r="AE594">
        <v>0</v>
      </c>
      <c r="AF594">
        <v>0</v>
      </c>
      <c r="AG594">
        <v>0</v>
      </c>
      <c r="AH594" s="2">
        <v>0</v>
      </c>
      <c r="AI594" s="2">
        <v>0</v>
      </c>
      <c r="AJ594" s="2">
        <v>0</v>
      </c>
      <c r="AK594">
        <v>0</v>
      </c>
      <c r="AL594" s="2">
        <v>0</v>
      </c>
      <c r="AM594" s="2">
        <v>0</v>
      </c>
      <c r="AN594">
        <v>37</v>
      </c>
      <c r="AO594" s="2">
        <v>1177013</v>
      </c>
      <c r="AP594" s="2">
        <v>2250000</v>
      </c>
      <c r="AQ594">
        <v>0</v>
      </c>
      <c r="AR594">
        <v>0</v>
      </c>
      <c r="AS594" s="2">
        <v>56000</v>
      </c>
      <c r="AT594" s="2">
        <v>413806</v>
      </c>
      <c r="AU594" s="2">
        <v>6040</v>
      </c>
      <c r="AV594" s="2">
        <v>119384730</v>
      </c>
      <c r="AW594" s="2">
        <v>197472400</v>
      </c>
      <c r="AX594">
        <v>0</v>
      </c>
      <c r="AY594" s="2">
        <v>0</v>
      </c>
      <c r="AZ594" s="2">
        <v>0</v>
      </c>
      <c r="BA594">
        <v>0</v>
      </c>
      <c r="BB594" s="2">
        <v>0</v>
      </c>
      <c r="BC594" s="2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 s="2">
        <v>0</v>
      </c>
      <c r="BL594" s="2">
        <v>0</v>
      </c>
      <c r="BM594" s="2">
        <v>44843684</v>
      </c>
      <c r="BN594" s="2">
        <v>82048100</v>
      </c>
      <c r="BO594" s="2">
        <v>37332934</v>
      </c>
      <c r="BP594" s="2">
        <v>64340500</v>
      </c>
      <c r="BQ594" s="2">
        <v>2288126</v>
      </c>
      <c r="BR594" s="2">
        <v>3524500</v>
      </c>
      <c r="BS594" s="2">
        <v>34919986</v>
      </c>
      <c r="BT594" s="2">
        <v>47559300</v>
      </c>
      <c r="BU594" s="3">
        <v>44411</v>
      </c>
      <c r="BV594" s="3">
        <v>44411</v>
      </c>
      <c r="BW594" s="3">
        <v>44412</v>
      </c>
      <c r="BX594">
        <v>6040</v>
      </c>
      <c r="BY594">
        <v>6040</v>
      </c>
      <c r="BZ594" t="s">
        <v>224</v>
      </c>
      <c r="CA594">
        <v>218</v>
      </c>
      <c r="CB594" s="2">
        <v>5919071</v>
      </c>
      <c r="CC594" s="2">
        <v>10569000</v>
      </c>
    </row>
    <row r="595" spans="1:81" x14ac:dyDescent="0.25">
      <c r="A595" t="s">
        <v>426</v>
      </c>
      <c r="B595" t="s">
        <v>427</v>
      </c>
      <c r="C595" t="s">
        <v>81</v>
      </c>
      <c r="D595" t="s">
        <v>428</v>
      </c>
      <c r="E595" t="s">
        <v>93</v>
      </c>
      <c r="F595" t="s">
        <v>84</v>
      </c>
      <c r="G595" t="s">
        <v>209</v>
      </c>
      <c r="H595" t="s">
        <v>238</v>
      </c>
      <c r="I595" t="s">
        <v>238</v>
      </c>
      <c r="J595" t="s">
        <v>107</v>
      </c>
      <c r="K595" t="s">
        <v>224</v>
      </c>
      <c r="L595" t="s">
        <v>99</v>
      </c>
      <c r="M595">
        <f t="shared" si="29"/>
        <v>11173</v>
      </c>
      <c r="N595" t="str">
        <f>VLOOKUP(M595,[1]data1!$G$2:$H$10,2,FALSE)</f>
        <v>M7C</v>
      </c>
      <c r="O595" t="s">
        <v>578</v>
      </c>
      <c r="P595" t="str">
        <f t="shared" si="27"/>
        <v>S101M7C</v>
      </c>
      <c r="Q595">
        <v>18700000</v>
      </c>
      <c r="R595">
        <v>200000</v>
      </c>
      <c r="S595">
        <f t="shared" si="28"/>
        <v>18900000</v>
      </c>
      <c r="T595" t="s">
        <v>429</v>
      </c>
      <c r="U595">
        <v>11173</v>
      </c>
      <c r="V595" s="2">
        <v>20570000</v>
      </c>
      <c r="W595" s="2">
        <v>24200000</v>
      </c>
      <c r="X595" s="2">
        <v>3767</v>
      </c>
      <c r="Y595" s="2">
        <v>166378663</v>
      </c>
      <c r="Z595" s="2">
        <v>246061000</v>
      </c>
      <c r="AA595">
        <v>22</v>
      </c>
      <c r="AB595" s="2">
        <v>964909</v>
      </c>
      <c r="AC595" s="2">
        <v>1178400</v>
      </c>
      <c r="AD595">
        <v>0</v>
      </c>
      <c r="AE595">
        <v>0</v>
      </c>
      <c r="AF595">
        <v>0</v>
      </c>
      <c r="AG595">
        <v>0</v>
      </c>
      <c r="AH595">
        <v>0</v>
      </c>
      <c r="AI595" s="2">
        <v>0</v>
      </c>
      <c r="AJ595" s="2">
        <v>0</v>
      </c>
      <c r="AK595">
        <v>0</v>
      </c>
      <c r="AL595" s="2">
        <v>0</v>
      </c>
      <c r="AM595" s="2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 s="2">
        <v>117000</v>
      </c>
      <c r="AT595" s="2">
        <v>114844</v>
      </c>
      <c r="AU595" s="2">
        <v>3761</v>
      </c>
      <c r="AV595" s="2">
        <v>165808532</v>
      </c>
      <c r="AW595" s="2">
        <v>245296000</v>
      </c>
      <c r="AX595">
        <v>0</v>
      </c>
      <c r="AY595" s="2">
        <v>0</v>
      </c>
      <c r="AZ595" s="2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 s="2">
        <v>0</v>
      </c>
      <c r="BL595" s="2">
        <v>0</v>
      </c>
      <c r="BM595" s="2">
        <v>48393882</v>
      </c>
      <c r="BN595" s="2">
        <v>73592800</v>
      </c>
      <c r="BO595" s="2">
        <v>34647053</v>
      </c>
      <c r="BP595" s="2">
        <v>50430500</v>
      </c>
      <c r="BQ595" s="2">
        <v>4226732</v>
      </c>
      <c r="BR595" s="2">
        <v>5879000</v>
      </c>
      <c r="BS595" s="2">
        <v>78540865</v>
      </c>
      <c r="BT595" s="2">
        <v>115393700</v>
      </c>
      <c r="BU595" s="3">
        <v>44411</v>
      </c>
      <c r="BV595" s="3">
        <v>44392</v>
      </c>
      <c r="BW595" s="3">
        <v>44412</v>
      </c>
      <c r="BX595">
        <v>3761</v>
      </c>
      <c r="BY595">
        <v>3761</v>
      </c>
      <c r="BZ595" t="s">
        <v>224</v>
      </c>
      <c r="CA595">
        <v>0</v>
      </c>
      <c r="CB595">
        <v>0</v>
      </c>
      <c r="CC595">
        <v>0</v>
      </c>
    </row>
    <row r="596" spans="1:81" x14ac:dyDescent="0.25">
      <c r="A596" t="s">
        <v>426</v>
      </c>
      <c r="B596" t="s">
        <v>427</v>
      </c>
      <c r="C596" t="s">
        <v>81</v>
      </c>
      <c r="D596" t="s">
        <v>428</v>
      </c>
      <c r="E596" t="s">
        <v>93</v>
      </c>
      <c r="F596" t="s">
        <v>84</v>
      </c>
      <c r="G596" t="s">
        <v>209</v>
      </c>
      <c r="H596" t="s">
        <v>238</v>
      </c>
      <c r="I596" t="s">
        <v>238</v>
      </c>
      <c r="J596" t="s">
        <v>107</v>
      </c>
      <c r="K596" t="s">
        <v>224</v>
      </c>
      <c r="L596" t="s">
        <v>99</v>
      </c>
      <c r="M596">
        <f t="shared" si="29"/>
        <v>11281</v>
      </c>
      <c r="N596" t="str">
        <f>VLOOKUP(M596,[1]data1!$G$2:$H$10,2,FALSE)</f>
        <v>M8A</v>
      </c>
      <c r="O596" t="s">
        <v>579</v>
      </c>
      <c r="P596" t="str">
        <f t="shared" si="27"/>
        <v>S101M8A</v>
      </c>
      <c r="Q596">
        <v>60200000</v>
      </c>
      <c r="R596">
        <v>0</v>
      </c>
      <c r="S596">
        <f t="shared" si="28"/>
        <v>60200000</v>
      </c>
      <c r="T596" t="s">
        <v>429</v>
      </c>
      <c r="U596">
        <v>11281</v>
      </c>
      <c r="V596" s="2">
        <v>66240000</v>
      </c>
      <c r="W596" s="2">
        <v>73600000</v>
      </c>
      <c r="X596" s="2">
        <v>50285</v>
      </c>
      <c r="Y596" s="2">
        <v>495068962</v>
      </c>
      <c r="Z596" s="2">
        <v>665392575</v>
      </c>
      <c r="AA596" s="2">
        <v>689</v>
      </c>
      <c r="AB596" s="2">
        <v>4011132</v>
      </c>
      <c r="AC596" s="2">
        <v>4670750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>
        <v>12</v>
      </c>
      <c r="AL596" s="2">
        <v>138070</v>
      </c>
      <c r="AM596" s="2">
        <v>192300</v>
      </c>
      <c r="AN596">
        <v>0</v>
      </c>
      <c r="AO596" s="2">
        <v>0</v>
      </c>
      <c r="AP596" s="2">
        <v>0</v>
      </c>
      <c r="AQ596">
        <v>0</v>
      </c>
      <c r="AR596">
        <v>0</v>
      </c>
      <c r="AS596" s="2">
        <v>258506</v>
      </c>
      <c r="AT596" s="2">
        <v>-168103</v>
      </c>
      <c r="AU596" s="2">
        <v>50150</v>
      </c>
      <c r="AV596" s="2">
        <v>493858863</v>
      </c>
      <c r="AW596" s="2">
        <v>663900475</v>
      </c>
      <c r="AX596" s="2">
        <v>0</v>
      </c>
      <c r="AY596" s="2">
        <v>0</v>
      </c>
      <c r="AZ596" s="2">
        <v>0</v>
      </c>
      <c r="BA596">
        <v>0</v>
      </c>
      <c r="BB596">
        <v>0</v>
      </c>
      <c r="BC596">
        <v>0</v>
      </c>
      <c r="BD596" s="2">
        <v>228</v>
      </c>
      <c r="BE596" s="2">
        <v>2858808</v>
      </c>
      <c r="BF596" s="2">
        <v>3890700</v>
      </c>
      <c r="BG596">
        <v>0</v>
      </c>
      <c r="BH596">
        <v>0</v>
      </c>
      <c r="BI596">
        <v>0</v>
      </c>
      <c r="BJ596">
        <v>0</v>
      </c>
      <c r="BK596" s="2">
        <v>-5028</v>
      </c>
      <c r="BL596" s="2">
        <v>-11625</v>
      </c>
      <c r="BM596" s="2">
        <v>125383817</v>
      </c>
      <c r="BN596" s="2">
        <v>164482700</v>
      </c>
      <c r="BO596" s="2">
        <v>113732500</v>
      </c>
      <c r="BP596" s="2">
        <v>148826550</v>
      </c>
      <c r="BQ596" s="2">
        <v>25155780</v>
      </c>
      <c r="BR596" s="2">
        <v>34067125</v>
      </c>
      <c r="BS596" s="2">
        <v>226467882</v>
      </c>
      <c r="BT596" s="2">
        <v>312840350</v>
      </c>
      <c r="BU596" s="3">
        <v>44411</v>
      </c>
      <c r="BV596" s="3">
        <v>44409</v>
      </c>
      <c r="BW596" s="3">
        <v>44412</v>
      </c>
      <c r="BX596">
        <v>50150</v>
      </c>
      <c r="BY596">
        <v>50150</v>
      </c>
      <c r="BZ596" t="s">
        <v>224</v>
      </c>
      <c r="CA596">
        <v>0</v>
      </c>
      <c r="CB596" s="2">
        <v>0</v>
      </c>
      <c r="CC596" s="2">
        <v>0</v>
      </c>
    </row>
    <row r="597" spans="1:81" x14ac:dyDescent="0.25">
      <c r="A597" t="s">
        <v>426</v>
      </c>
      <c r="B597" t="s">
        <v>427</v>
      </c>
      <c r="C597" t="s">
        <v>81</v>
      </c>
      <c r="D597" t="s">
        <v>428</v>
      </c>
      <c r="E597" t="s">
        <v>93</v>
      </c>
      <c r="F597" t="s">
        <v>84</v>
      </c>
      <c r="G597" t="s">
        <v>209</v>
      </c>
      <c r="H597" t="s">
        <v>238</v>
      </c>
      <c r="I597" t="s">
        <v>238</v>
      </c>
      <c r="J597" t="s">
        <v>107</v>
      </c>
      <c r="K597" t="s">
        <v>224</v>
      </c>
      <c r="L597" t="s">
        <v>99</v>
      </c>
      <c r="M597">
        <f t="shared" si="29"/>
        <v>11282</v>
      </c>
      <c r="N597" t="str">
        <f>VLOOKUP(M597,[1]data1!$G$2:$H$10,2,FALSE)</f>
        <v>M8B</v>
      </c>
      <c r="O597" t="s">
        <v>579</v>
      </c>
      <c r="P597" t="str">
        <f t="shared" si="27"/>
        <v>S101M8B</v>
      </c>
      <c r="Q597">
        <v>117500000</v>
      </c>
      <c r="R597">
        <v>0</v>
      </c>
      <c r="S597">
        <f t="shared" si="28"/>
        <v>117500000</v>
      </c>
      <c r="T597" t="s">
        <v>429</v>
      </c>
      <c r="U597">
        <v>11282</v>
      </c>
      <c r="V597" s="2">
        <v>129240000</v>
      </c>
      <c r="W597" s="2">
        <v>143600000</v>
      </c>
      <c r="X597" s="2">
        <v>26204</v>
      </c>
      <c r="Y597" s="2">
        <v>255889349</v>
      </c>
      <c r="Z597" s="2">
        <v>325442725</v>
      </c>
      <c r="AA597" s="2">
        <v>1609</v>
      </c>
      <c r="AB597" s="2">
        <v>6320673</v>
      </c>
      <c r="AC597" s="2">
        <v>7492725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>
        <v>253</v>
      </c>
      <c r="AL597" s="2">
        <v>1707257</v>
      </c>
      <c r="AM597" s="2">
        <v>2378000</v>
      </c>
      <c r="AN597" s="2">
        <v>0</v>
      </c>
      <c r="AO597" s="2">
        <v>0</v>
      </c>
      <c r="AP597" s="2">
        <v>0</v>
      </c>
      <c r="AQ597">
        <v>0</v>
      </c>
      <c r="AR597">
        <v>0</v>
      </c>
      <c r="AS597" s="2">
        <v>538750</v>
      </c>
      <c r="AT597" s="2">
        <v>-258704</v>
      </c>
      <c r="AU597" s="2">
        <v>24606</v>
      </c>
      <c r="AV597" s="2">
        <v>249587842</v>
      </c>
      <c r="AW597" s="2">
        <v>317946825</v>
      </c>
      <c r="AX597" s="2">
        <v>0</v>
      </c>
      <c r="AY597" s="2">
        <v>0</v>
      </c>
      <c r="AZ597" s="2">
        <v>0</v>
      </c>
      <c r="BA597">
        <v>0</v>
      </c>
      <c r="BB597" s="2">
        <v>0</v>
      </c>
      <c r="BC597" s="2">
        <v>0</v>
      </c>
      <c r="BD597" s="2">
        <v>1456</v>
      </c>
      <c r="BE597" s="2">
        <v>3965141</v>
      </c>
      <c r="BF597" s="2">
        <v>4919600</v>
      </c>
      <c r="BG597">
        <v>0</v>
      </c>
      <c r="BH597" s="2">
        <v>0</v>
      </c>
      <c r="BI597" s="2">
        <v>0</v>
      </c>
      <c r="BJ597">
        <v>0</v>
      </c>
      <c r="BK597" s="2">
        <v>0</v>
      </c>
      <c r="BL597" s="2">
        <v>0</v>
      </c>
      <c r="BM597" s="2">
        <v>200389788</v>
      </c>
      <c r="BN597" s="2">
        <v>254379775</v>
      </c>
      <c r="BO597" s="2">
        <v>23466414</v>
      </c>
      <c r="BP597" s="2">
        <v>31721950</v>
      </c>
      <c r="BQ597" s="2">
        <v>3348721</v>
      </c>
      <c r="BR597" s="2">
        <v>4338950</v>
      </c>
      <c r="BS597" s="2">
        <v>17854520</v>
      </c>
      <c r="BT597" s="2">
        <v>22691050</v>
      </c>
      <c r="BU597" s="3">
        <v>44411</v>
      </c>
      <c r="BV597" s="3">
        <v>44408</v>
      </c>
      <c r="BW597" s="3">
        <v>44412</v>
      </c>
      <c r="BX597">
        <v>24606</v>
      </c>
      <c r="BY597">
        <v>24607</v>
      </c>
      <c r="BZ597" t="s">
        <v>224</v>
      </c>
      <c r="CA597">
        <v>0</v>
      </c>
      <c r="CB597" s="2">
        <v>0</v>
      </c>
      <c r="CC597" s="2">
        <v>0</v>
      </c>
    </row>
    <row r="598" spans="1:81" x14ac:dyDescent="0.25">
      <c r="A598" t="s">
        <v>426</v>
      </c>
      <c r="B598" t="s">
        <v>427</v>
      </c>
      <c r="C598" t="s">
        <v>81</v>
      </c>
      <c r="D598" t="s">
        <v>428</v>
      </c>
      <c r="E598" t="s">
        <v>93</v>
      </c>
      <c r="F598" t="s">
        <v>84</v>
      </c>
      <c r="G598" t="s">
        <v>209</v>
      </c>
      <c r="H598" t="s">
        <v>238</v>
      </c>
      <c r="I598" t="s">
        <v>238</v>
      </c>
      <c r="J598" t="s">
        <v>107</v>
      </c>
      <c r="K598" t="s">
        <v>224</v>
      </c>
      <c r="L598" t="s">
        <v>99</v>
      </c>
      <c r="M598">
        <f t="shared" si="29"/>
        <v>11283</v>
      </c>
      <c r="N598" t="str">
        <f>VLOOKUP(M598,[1]data1!$G$2:$H$10,2,FALSE)</f>
        <v>M8C</v>
      </c>
      <c r="O598" t="s">
        <v>579</v>
      </c>
      <c r="P598" t="str">
        <f t="shared" si="27"/>
        <v>S101M8C</v>
      </c>
      <c r="Q598">
        <v>47900000</v>
      </c>
      <c r="R598">
        <v>0</v>
      </c>
      <c r="S598">
        <f t="shared" si="28"/>
        <v>47900000</v>
      </c>
      <c r="T598" t="s">
        <v>429</v>
      </c>
      <c r="U598">
        <v>11283</v>
      </c>
      <c r="V598" s="2">
        <v>52731000</v>
      </c>
      <c r="W598" s="2">
        <v>56700000</v>
      </c>
      <c r="X598" s="2">
        <v>19528</v>
      </c>
      <c r="Y598" s="2">
        <v>193605039</v>
      </c>
      <c r="Z598" s="2">
        <v>239048650</v>
      </c>
      <c r="AA598" s="2">
        <v>353</v>
      </c>
      <c r="AB598" s="2">
        <v>1811367</v>
      </c>
      <c r="AC598" s="2">
        <v>2015410</v>
      </c>
      <c r="AD598" s="2">
        <v>0</v>
      </c>
      <c r="AE598" s="2">
        <v>0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>
        <v>101</v>
      </c>
      <c r="AL598" s="2">
        <v>1613285</v>
      </c>
      <c r="AM598" s="2">
        <v>1872950</v>
      </c>
      <c r="AN598" s="2">
        <v>0</v>
      </c>
      <c r="AO598" s="2">
        <v>0</v>
      </c>
      <c r="AP598" s="2">
        <v>0</v>
      </c>
      <c r="AQ598">
        <v>0</v>
      </c>
      <c r="AR598">
        <v>0</v>
      </c>
      <c r="AS598" s="2">
        <v>22900</v>
      </c>
      <c r="AT598" s="2">
        <v>-15438</v>
      </c>
      <c r="AU598" s="2">
        <v>19257</v>
      </c>
      <c r="AV598" s="2">
        <v>191204733</v>
      </c>
      <c r="AW598" s="2">
        <v>236317845</v>
      </c>
      <c r="AX598" s="2">
        <v>0</v>
      </c>
      <c r="AY598" s="2">
        <v>0</v>
      </c>
      <c r="AZ598" s="2">
        <v>0</v>
      </c>
      <c r="BA598">
        <v>48</v>
      </c>
      <c r="BB598" s="2">
        <v>434599</v>
      </c>
      <c r="BC598" s="2">
        <v>528000</v>
      </c>
      <c r="BD598" s="2">
        <v>1192</v>
      </c>
      <c r="BE598" s="2">
        <v>6346950</v>
      </c>
      <c r="BF598" s="2">
        <v>9222750</v>
      </c>
      <c r="BG598">
        <v>0</v>
      </c>
      <c r="BH598" s="2">
        <v>0</v>
      </c>
      <c r="BI598" s="2">
        <v>0</v>
      </c>
      <c r="BJ598">
        <v>0</v>
      </c>
      <c r="BK598" s="2">
        <v>0</v>
      </c>
      <c r="BL598" s="2">
        <v>1500</v>
      </c>
      <c r="BM598" s="2">
        <v>112139193</v>
      </c>
      <c r="BN598" s="2">
        <v>138153060</v>
      </c>
      <c r="BO598" s="2">
        <v>40502102</v>
      </c>
      <c r="BP598" s="2">
        <v>50942200</v>
      </c>
      <c r="BQ598" s="2">
        <v>9026655</v>
      </c>
      <c r="BR598" s="2">
        <v>10837385</v>
      </c>
      <c r="BS598" s="2">
        <v>27281368</v>
      </c>
      <c r="BT598" s="2">
        <v>34097100</v>
      </c>
      <c r="BU598" s="3">
        <v>44411</v>
      </c>
      <c r="BV598" s="3">
        <v>44409</v>
      </c>
      <c r="BW598" s="3">
        <v>44412</v>
      </c>
      <c r="BX598">
        <v>19257</v>
      </c>
      <c r="BY598">
        <v>19300</v>
      </c>
      <c r="BZ598" t="s">
        <v>224</v>
      </c>
      <c r="CA598">
        <v>0</v>
      </c>
      <c r="CB598" s="2">
        <v>0</v>
      </c>
      <c r="CC598" s="2">
        <v>0</v>
      </c>
    </row>
    <row r="599" spans="1:81" x14ac:dyDescent="0.25">
      <c r="A599" t="s">
        <v>426</v>
      </c>
      <c r="B599" t="s">
        <v>427</v>
      </c>
      <c r="C599" t="s">
        <v>81</v>
      </c>
      <c r="D599" t="s">
        <v>428</v>
      </c>
      <c r="E599" t="s">
        <v>93</v>
      </c>
      <c r="F599" t="s">
        <v>84</v>
      </c>
      <c r="G599" t="s">
        <v>209</v>
      </c>
      <c r="H599" t="s">
        <v>238</v>
      </c>
      <c r="I599" t="s">
        <v>238</v>
      </c>
      <c r="J599" t="s">
        <v>107</v>
      </c>
      <c r="K599" t="s">
        <v>224</v>
      </c>
      <c r="L599" t="s">
        <v>99</v>
      </c>
      <c r="M599">
        <f t="shared" si="29"/>
        <v>11384</v>
      </c>
      <c r="N599" t="str">
        <f>VLOOKUP(M599,[1]data1!$G$2:$H$10,2,FALSE)</f>
        <v>M8D</v>
      </c>
      <c r="O599" t="s">
        <v>579</v>
      </c>
      <c r="P599" t="str">
        <f t="shared" si="27"/>
        <v>S101M8D</v>
      </c>
      <c r="Q599">
        <v>59700000</v>
      </c>
      <c r="R599">
        <v>0</v>
      </c>
      <c r="S599">
        <f t="shared" si="28"/>
        <v>59700000</v>
      </c>
      <c r="T599" t="s">
        <v>429</v>
      </c>
      <c r="U599">
        <v>11384</v>
      </c>
      <c r="V599" s="2">
        <v>65660000</v>
      </c>
      <c r="W599" s="2">
        <v>67000000</v>
      </c>
      <c r="X599" s="2">
        <v>4494</v>
      </c>
      <c r="Y599" s="2">
        <v>67137467</v>
      </c>
      <c r="Z599" s="2">
        <v>89004625</v>
      </c>
      <c r="AA599" s="2">
        <v>227</v>
      </c>
      <c r="AB599" s="2">
        <v>7535150</v>
      </c>
      <c r="AC599" s="2">
        <v>8344650</v>
      </c>
      <c r="AD599" s="2">
        <v>0</v>
      </c>
      <c r="AE599" s="2">
        <v>0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>
        <v>17</v>
      </c>
      <c r="AL599" s="2">
        <v>162259</v>
      </c>
      <c r="AM599" s="2">
        <v>217500</v>
      </c>
      <c r="AN599">
        <v>0</v>
      </c>
      <c r="AO599" s="2">
        <v>0</v>
      </c>
      <c r="AP599" s="2">
        <v>0</v>
      </c>
      <c r="AQ599">
        <v>0</v>
      </c>
      <c r="AR599">
        <v>0</v>
      </c>
      <c r="AS599" s="2">
        <v>739100</v>
      </c>
      <c r="AT599" s="2">
        <v>-1597479</v>
      </c>
      <c r="AU599" s="2">
        <v>4321</v>
      </c>
      <c r="AV599" s="2">
        <v>59954739</v>
      </c>
      <c r="AW599" s="2">
        <v>80800825</v>
      </c>
      <c r="AX599" s="2">
        <v>0</v>
      </c>
      <c r="AY599" s="2">
        <v>0</v>
      </c>
      <c r="AZ599" s="2">
        <v>0</v>
      </c>
      <c r="BA599">
        <v>0</v>
      </c>
      <c r="BB599">
        <v>0</v>
      </c>
      <c r="BC599">
        <v>0</v>
      </c>
      <c r="BD599" s="2">
        <v>988</v>
      </c>
      <c r="BE599" s="2">
        <v>13246490</v>
      </c>
      <c r="BF599" s="2">
        <v>17254800</v>
      </c>
      <c r="BG599">
        <v>0</v>
      </c>
      <c r="BH599" s="2">
        <v>0</v>
      </c>
      <c r="BI599" s="2">
        <v>0</v>
      </c>
      <c r="BJ599">
        <v>0</v>
      </c>
      <c r="BK599" s="2">
        <v>-105370</v>
      </c>
      <c r="BL599" s="2">
        <v>607900</v>
      </c>
      <c r="BM599" s="2">
        <v>41463412</v>
      </c>
      <c r="BN599" s="2">
        <v>55302850</v>
      </c>
      <c r="BO599" s="2">
        <v>11830814</v>
      </c>
      <c r="BP599" s="2">
        <v>16250375</v>
      </c>
      <c r="BQ599" s="2">
        <v>4213690</v>
      </c>
      <c r="BR599" s="2">
        <v>5842300</v>
      </c>
      <c r="BS599" s="2">
        <v>2446823</v>
      </c>
      <c r="BT599" s="2">
        <v>3405300</v>
      </c>
      <c r="BU599" s="3">
        <v>44411</v>
      </c>
      <c r="BV599" s="3">
        <v>44409</v>
      </c>
      <c r="BW599" s="3">
        <v>44412</v>
      </c>
      <c r="BX599">
        <v>4321</v>
      </c>
      <c r="BY599">
        <v>4321</v>
      </c>
      <c r="BZ599" t="s">
        <v>224</v>
      </c>
      <c r="CA599">
        <v>0</v>
      </c>
      <c r="CB599" s="2">
        <v>0</v>
      </c>
      <c r="CC599" s="2">
        <v>0</v>
      </c>
    </row>
    <row r="600" spans="1:81" x14ac:dyDescent="0.25">
      <c r="A600" t="s">
        <v>430</v>
      </c>
      <c r="B600" t="s">
        <v>431</v>
      </c>
      <c r="C600" t="s">
        <v>81</v>
      </c>
      <c r="D600" t="s">
        <v>432</v>
      </c>
      <c r="E600" t="s">
        <v>83</v>
      </c>
      <c r="F600" t="s">
        <v>84</v>
      </c>
      <c r="G600" t="s">
        <v>85</v>
      </c>
      <c r="H600" t="s">
        <v>105</v>
      </c>
      <c r="I600" t="s">
        <v>121</v>
      </c>
      <c r="J600" t="s">
        <v>114</v>
      </c>
      <c r="K600" t="s">
        <v>115</v>
      </c>
      <c r="L600" t="s">
        <v>99</v>
      </c>
      <c r="M600">
        <f t="shared" si="29"/>
        <v>11161</v>
      </c>
      <c r="N600" t="str">
        <f>VLOOKUP(M600,[1]data1!$G$2:$H$10,2,FALSE)</f>
        <v>M6A</v>
      </c>
      <c r="O600" t="s">
        <v>578</v>
      </c>
      <c r="P600" t="str">
        <f t="shared" si="27"/>
        <v>S102M6A</v>
      </c>
      <c r="Q600">
        <v>21900000</v>
      </c>
      <c r="R600">
        <v>5900000</v>
      </c>
      <c r="S600">
        <f t="shared" si="28"/>
        <v>27800000</v>
      </c>
      <c r="T600" t="s">
        <v>433</v>
      </c>
      <c r="U600">
        <v>11161</v>
      </c>
      <c r="V600" s="2">
        <v>24080000</v>
      </c>
      <c r="W600" s="2">
        <v>34400000</v>
      </c>
      <c r="X600" s="2">
        <v>6763</v>
      </c>
      <c r="Y600" s="2">
        <v>225058265</v>
      </c>
      <c r="Z600" s="2">
        <v>359923801</v>
      </c>
      <c r="AA600" s="2">
        <v>55</v>
      </c>
      <c r="AB600" s="2">
        <v>2379054</v>
      </c>
      <c r="AC600" s="2">
        <v>3620200</v>
      </c>
      <c r="AD600">
        <v>0</v>
      </c>
      <c r="AE600">
        <v>0</v>
      </c>
      <c r="AF600">
        <v>0</v>
      </c>
      <c r="AG600">
        <v>0</v>
      </c>
      <c r="AH600" s="2">
        <v>0</v>
      </c>
      <c r="AI600" s="2">
        <v>0</v>
      </c>
      <c r="AJ600" s="2">
        <v>0</v>
      </c>
      <c r="AK600">
        <v>0</v>
      </c>
      <c r="AL600" s="2">
        <v>0</v>
      </c>
      <c r="AM600" s="2">
        <v>0</v>
      </c>
      <c r="AN600">
        <v>0</v>
      </c>
      <c r="AO600" s="2">
        <v>0</v>
      </c>
      <c r="AP600" s="2">
        <v>0</v>
      </c>
      <c r="AQ600">
        <v>0</v>
      </c>
      <c r="AR600">
        <v>0</v>
      </c>
      <c r="AS600" s="2">
        <v>1003240</v>
      </c>
      <c r="AT600" s="2">
        <v>216319</v>
      </c>
      <c r="AU600" s="2">
        <v>6745</v>
      </c>
      <c r="AV600" s="2">
        <v>223897611</v>
      </c>
      <c r="AW600" s="2">
        <v>357990601</v>
      </c>
      <c r="AX600">
        <v>0</v>
      </c>
      <c r="AY600" s="2">
        <v>0</v>
      </c>
      <c r="AZ600" s="2">
        <v>0</v>
      </c>
      <c r="BA600">
        <v>469</v>
      </c>
      <c r="BB600" s="2">
        <v>18647465</v>
      </c>
      <c r="BC600" s="2">
        <v>31671400</v>
      </c>
      <c r="BD600">
        <v>0</v>
      </c>
      <c r="BE600">
        <v>0</v>
      </c>
      <c r="BF600">
        <v>0</v>
      </c>
      <c r="BG600">
        <v>0</v>
      </c>
      <c r="BH600" s="2">
        <v>0</v>
      </c>
      <c r="BI600" s="2">
        <v>0</v>
      </c>
      <c r="BJ600">
        <v>0</v>
      </c>
      <c r="BK600" s="2">
        <v>0</v>
      </c>
      <c r="BL600" s="2">
        <v>0</v>
      </c>
      <c r="BM600" s="2">
        <v>127273683</v>
      </c>
      <c r="BN600" s="2">
        <v>208744600</v>
      </c>
      <c r="BO600" s="2">
        <v>21388137</v>
      </c>
      <c r="BP600" s="2">
        <v>33104400</v>
      </c>
      <c r="BQ600" s="2">
        <v>6927566</v>
      </c>
      <c r="BR600" s="2">
        <v>11550400</v>
      </c>
      <c r="BS600" s="2">
        <v>68233525</v>
      </c>
      <c r="BT600" s="2">
        <v>104506201</v>
      </c>
      <c r="BU600" s="3">
        <v>44411</v>
      </c>
      <c r="BV600" s="3">
        <v>44410</v>
      </c>
      <c r="BW600" s="3">
        <v>44412</v>
      </c>
      <c r="BX600">
        <v>6745</v>
      </c>
      <c r="BY600">
        <v>6745</v>
      </c>
      <c r="BZ600" t="s">
        <v>115</v>
      </c>
      <c r="CA600">
        <v>12</v>
      </c>
      <c r="CB600" s="2">
        <v>314962</v>
      </c>
      <c r="CC600" s="2">
        <v>540000</v>
      </c>
    </row>
    <row r="601" spans="1:81" x14ac:dyDescent="0.25">
      <c r="A601" t="s">
        <v>430</v>
      </c>
      <c r="B601" t="s">
        <v>431</v>
      </c>
      <c r="C601" t="s">
        <v>81</v>
      </c>
      <c r="D601" t="s">
        <v>432</v>
      </c>
      <c r="E601" t="s">
        <v>83</v>
      </c>
      <c r="F601" t="s">
        <v>84</v>
      </c>
      <c r="G601" t="s">
        <v>85</v>
      </c>
      <c r="H601" t="s">
        <v>105</v>
      </c>
      <c r="I601" t="s">
        <v>121</v>
      </c>
      <c r="J601" t="s">
        <v>114</v>
      </c>
      <c r="K601" t="s">
        <v>115</v>
      </c>
      <c r="L601" t="s">
        <v>99</v>
      </c>
      <c r="M601">
        <f t="shared" si="29"/>
        <v>11162</v>
      </c>
      <c r="N601" t="str">
        <f>VLOOKUP(M601,[1]data1!$G$2:$H$10,2,FALSE)</f>
        <v>M6B</v>
      </c>
      <c r="O601" t="s">
        <v>578</v>
      </c>
      <c r="P601" t="str">
        <f t="shared" si="27"/>
        <v>S102M6B</v>
      </c>
      <c r="Q601">
        <v>10200000</v>
      </c>
      <c r="R601">
        <v>2300000</v>
      </c>
      <c r="S601">
        <f t="shared" si="28"/>
        <v>12500000</v>
      </c>
      <c r="T601" t="s">
        <v>433</v>
      </c>
      <c r="U601">
        <v>11162</v>
      </c>
      <c r="V601" s="2">
        <v>11200000</v>
      </c>
      <c r="W601" s="2">
        <v>16000000</v>
      </c>
      <c r="X601" s="2">
        <v>15427</v>
      </c>
      <c r="Y601" s="2">
        <v>258543609</v>
      </c>
      <c r="Z601" s="2">
        <v>400749855</v>
      </c>
      <c r="AA601" s="2">
        <v>74</v>
      </c>
      <c r="AB601" s="2">
        <v>1479187</v>
      </c>
      <c r="AC601" s="2">
        <v>1668300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>
        <v>0</v>
      </c>
      <c r="AL601" s="2">
        <v>0</v>
      </c>
      <c r="AM601" s="2">
        <v>0</v>
      </c>
      <c r="AN601">
        <v>0</v>
      </c>
      <c r="AO601" s="2">
        <v>0</v>
      </c>
      <c r="AP601" s="2">
        <v>0</v>
      </c>
      <c r="AQ601">
        <v>0</v>
      </c>
      <c r="AR601">
        <v>0</v>
      </c>
      <c r="AS601" s="2">
        <v>41195</v>
      </c>
      <c r="AT601" s="2">
        <v>160085</v>
      </c>
      <c r="AU601" s="2">
        <v>15567</v>
      </c>
      <c r="AV601" s="2">
        <v>259137531</v>
      </c>
      <c r="AW601" s="2">
        <v>401375355</v>
      </c>
      <c r="AX601">
        <v>0</v>
      </c>
      <c r="AY601" s="2">
        <v>0</v>
      </c>
      <c r="AZ601" s="2">
        <v>0</v>
      </c>
      <c r="BA601" s="2">
        <v>624</v>
      </c>
      <c r="BB601" s="2">
        <v>5477324</v>
      </c>
      <c r="BC601" s="2">
        <v>7318200</v>
      </c>
      <c r="BD601" s="2">
        <v>0</v>
      </c>
      <c r="BE601" s="2">
        <v>0</v>
      </c>
      <c r="BF601" s="2">
        <v>0</v>
      </c>
      <c r="BG601">
        <v>0</v>
      </c>
      <c r="BH601" s="2">
        <v>0</v>
      </c>
      <c r="BI601" s="2">
        <v>0</v>
      </c>
      <c r="BJ601">
        <v>0</v>
      </c>
      <c r="BK601" s="2">
        <v>0</v>
      </c>
      <c r="BL601" s="2">
        <v>0</v>
      </c>
      <c r="BM601" s="2">
        <v>188623034</v>
      </c>
      <c r="BN601" s="2">
        <v>297293500</v>
      </c>
      <c r="BO601" s="2">
        <v>39568377</v>
      </c>
      <c r="BP601" s="2">
        <v>67742584</v>
      </c>
      <c r="BQ601" s="2">
        <v>2913505</v>
      </c>
      <c r="BR601" s="2">
        <v>7436300</v>
      </c>
      <c r="BS601" s="2">
        <v>27646694</v>
      </c>
      <c r="BT601" s="2">
        <v>28517971</v>
      </c>
      <c r="BU601" s="3">
        <v>44411</v>
      </c>
      <c r="BV601" s="3">
        <v>44411</v>
      </c>
      <c r="BW601" s="3">
        <v>44412</v>
      </c>
      <c r="BX601">
        <v>15567</v>
      </c>
      <c r="BY601">
        <v>15567</v>
      </c>
      <c r="BZ601" t="s">
        <v>115</v>
      </c>
      <c r="CA601" s="2">
        <v>166</v>
      </c>
      <c r="CB601" s="2">
        <v>1090816</v>
      </c>
      <c r="CC601" s="2">
        <v>1100500</v>
      </c>
    </row>
    <row r="602" spans="1:81" x14ac:dyDescent="0.25">
      <c r="A602" t="s">
        <v>430</v>
      </c>
      <c r="B602" t="s">
        <v>431</v>
      </c>
      <c r="C602" t="s">
        <v>81</v>
      </c>
      <c r="D602" t="s">
        <v>432</v>
      </c>
      <c r="E602" t="s">
        <v>83</v>
      </c>
      <c r="F602" t="s">
        <v>84</v>
      </c>
      <c r="G602" t="s">
        <v>85</v>
      </c>
      <c r="H602" t="s">
        <v>105</v>
      </c>
      <c r="I602" t="s">
        <v>121</v>
      </c>
      <c r="J602" t="s">
        <v>114</v>
      </c>
      <c r="K602" t="s">
        <v>115</v>
      </c>
      <c r="L602" t="s">
        <v>99</v>
      </c>
      <c r="M602">
        <f t="shared" si="29"/>
        <v>11171</v>
      </c>
      <c r="N602" t="str">
        <f>VLOOKUP(M602,[1]data1!$G$2:$H$10,2,FALSE)</f>
        <v>M7A</v>
      </c>
      <c r="O602" t="s">
        <v>578</v>
      </c>
      <c r="P602" t="str">
        <f t="shared" si="27"/>
        <v>S102M7A</v>
      </c>
      <c r="Q602">
        <v>19500000</v>
      </c>
      <c r="R602">
        <v>5600000</v>
      </c>
      <c r="S602">
        <f t="shared" si="28"/>
        <v>25100000</v>
      </c>
      <c r="T602" t="s">
        <v>433</v>
      </c>
      <c r="U602">
        <v>11171</v>
      </c>
      <c r="V602" s="2">
        <v>21450000</v>
      </c>
      <c r="W602" s="2">
        <v>28600000</v>
      </c>
      <c r="X602" s="2">
        <v>6899</v>
      </c>
      <c r="Y602" s="2">
        <v>232508782</v>
      </c>
      <c r="Z602" s="2">
        <v>352905600</v>
      </c>
      <c r="AA602" s="2">
        <v>81</v>
      </c>
      <c r="AB602" s="2">
        <v>3702181</v>
      </c>
      <c r="AC602" s="2">
        <v>4849300</v>
      </c>
      <c r="AD602">
        <v>0</v>
      </c>
      <c r="AE602">
        <v>0</v>
      </c>
      <c r="AF602">
        <v>0</v>
      </c>
      <c r="AG602">
        <v>0</v>
      </c>
      <c r="AH602" s="2">
        <v>0</v>
      </c>
      <c r="AI602" s="2">
        <v>0</v>
      </c>
      <c r="AJ602" s="2">
        <v>0</v>
      </c>
      <c r="AK602">
        <v>0</v>
      </c>
      <c r="AL602" s="2">
        <v>0</v>
      </c>
      <c r="AM602" s="2">
        <v>0</v>
      </c>
      <c r="AN602">
        <v>0</v>
      </c>
      <c r="AO602" s="2">
        <v>0</v>
      </c>
      <c r="AP602" s="2">
        <v>0</v>
      </c>
      <c r="AQ602">
        <v>0</v>
      </c>
      <c r="AR602">
        <v>0</v>
      </c>
      <c r="AS602" s="2">
        <v>841300</v>
      </c>
      <c r="AT602" s="2">
        <v>739046</v>
      </c>
      <c r="AU602" s="2">
        <v>6906</v>
      </c>
      <c r="AV602" s="2">
        <v>232369710</v>
      </c>
      <c r="AW602" s="2">
        <v>351613800</v>
      </c>
      <c r="AX602">
        <v>0</v>
      </c>
      <c r="AY602" s="2">
        <v>0</v>
      </c>
      <c r="AZ602" s="2">
        <v>0</v>
      </c>
      <c r="BA602">
        <v>16</v>
      </c>
      <c r="BB602" s="2">
        <v>771692</v>
      </c>
      <c r="BC602" s="2">
        <v>1353000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 s="2">
        <v>0</v>
      </c>
      <c r="BL602" s="2">
        <v>0</v>
      </c>
      <c r="BM602" s="2">
        <v>179909628</v>
      </c>
      <c r="BN602" s="2">
        <v>265383700</v>
      </c>
      <c r="BO602" s="2">
        <v>22247130</v>
      </c>
      <c r="BP602" s="2">
        <v>37291700</v>
      </c>
      <c r="BQ602" s="2">
        <v>3520054</v>
      </c>
      <c r="BR602" s="2">
        <v>5012500</v>
      </c>
      <c r="BS602" s="2">
        <v>26692898</v>
      </c>
      <c r="BT602" s="2">
        <v>43925900</v>
      </c>
      <c r="BU602" s="3">
        <v>44411</v>
      </c>
      <c r="BV602" s="3">
        <v>44410</v>
      </c>
      <c r="BW602" s="3">
        <v>44412</v>
      </c>
      <c r="BX602">
        <v>6906</v>
      </c>
      <c r="BY602">
        <v>6906</v>
      </c>
      <c r="BZ602" t="s">
        <v>115</v>
      </c>
      <c r="CA602">
        <v>48</v>
      </c>
      <c r="CB602" s="2">
        <v>1328232</v>
      </c>
      <c r="CC602" s="2">
        <v>1200000</v>
      </c>
    </row>
    <row r="603" spans="1:81" x14ac:dyDescent="0.25">
      <c r="A603" t="s">
        <v>430</v>
      </c>
      <c r="B603" t="s">
        <v>431</v>
      </c>
      <c r="C603" t="s">
        <v>81</v>
      </c>
      <c r="D603" t="s">
        <v>432</v>
      </c>
      <c r="E603" t="s">
        <v>83</v>
      </c>
      <c r="F603" t="s">
        <v>84</v>
      </c>
      <c r="G603" t="s">
        <v>85</v>
      </c>
      <c r="H603" t="s">
        <v>105</v>
      </c>
      <c r="I603" t="s">
        <v>121</v>
      </c>
      <c r="J603" t="s">
        <v>114</v>
      </c>
      <c r="K603" t="s">
        <v>115</v>
      </c>
      <c r="L603" t="s">
        <v>99</v>
      </c>
      <c r="M603">
        <f t="shared" si="29"/>
        <v>11172</v>
      </c>
      <c r="N603" t="str">
        <f>VLOOKUP(M603,[1]data1!$G$2:$H$10,2,FALSE)</f>
        <v>M7B</v>
      </c>
      <c r="O603" t="s">
        <v>578</v>
      </c>
      <c r="P603" t="str">
        <f t="shared" si="27"/>
        <v>S102M7B</v>
      </c>
      <c r="Q603">
        <v>29100000</v>
      </c>
      <c r="R603">
        <v>800000</v>
      </c>
      <c r="S603">
        <f t="shared" si="28"/>
        <v>29900000</v>
      </c>
      <c r="T603" t="s">
        <v>433</v>
      </c>
      <c r="U603">
        <v>11172</v>
      </c>
      <c r="V603" s="2">
        <v>32032000</v>
      </c>
      <c r="W603" s="2">
        <v>41600000</v>
      </c>
      <c r="X603" s="2">
        <v>8614</v>
      </c>
      <c r="Y603" s="2">
        <v>181345898</v>
      </c>
      <c r="Z603" s="2">
        <v>297772600</v>
      </c>
      <c r="AA603" s="2">
        <v>91</v>
      </c>
      <c r="AB603" s="2">
        <v>2129545</v>
      </c>
      <c r="AC603" s="2">
        <v>2600500</v>
      </c>
      <c r="AD603">
        <v>0</v>
      </c>
      <c r="AE603">
        <v>0</v>
      </c>
      <c r="AF603">
        <v>0</v>
      </c>
      <c r="AG603">
        <v>0</v>
      </c>
      <c r="AH603" s="2">
        <v>0</v>
      </c>
      <c r="AI603" s="2">
        <v>0</v>
      </c>
      <c r="AJ603" s="2">
        <v>0</v>
      </c>
      <c r="AK603">
        <v>0</v>
      </c>
      <c r="AL603" s="2">
        <v>0</v>
      </c>
      <c r="AM603" s="2">
        <v>0</v>
      </c>
      <c r="AN603">
        <v>0</v>
      </c>
      <c r="AO603" s="2">
        <v>0</v>
      </c>
      <c r="AP603" s="2">
        <v>0</v>
      </c>
      <c r="AQ603">
        <v>0</v>
      </c>
      <c r="AR603">
        <v>0</v>
      </c>
      <c r="AS603" s="2">
        <v>263000</v>
      </c>
      <c r="AT603" s="2">
        <v>622563</v>
      </c>
      <c r="AU603" s="2">
        <v>9006</v>
      </c>
      <c r="AV603" s="2">
        <v>188280884</v>
      </c>
      <c r="AW603" s="2">
        <v>308270400</v>
      </c>
      <c r="AX603">
        <v>0</v>
      </c>
      <c r="AY603" s="2">
        <v>0</v>
      </c>
      <c r="AZ603" s="2">
        <v>0</v>
      </c>
      <c r="BA603" s="2">
        <v>417</v>
      </c>
      <c r="BB603" s="2">
        <v>7080939</v>
      </c>
      <c r="BC603" s="2">
        <v>11975600</v>
      </c>
      <c r="BD603">
        <v>0</v>
      </c>
      <c r="BE603">
        <v>0</v>
      </c>
      <c r="BF603">
        <v>0</v>
      </c>
      <c r="BG603">
        <v>0</v>
      </c>
      <c r="BH603" s="2">
        <v>0</v>
      </c>
      <c r="BI603" s="2">
        <v>0</v>
      </c>
      <c r="BJ603">
        <v>0</v>
      </c>
      <c r="BK603" s="2">
        <v>0</v>
      </c>
      <c r="BL603" s="2">
        <v>0</v>
      </c>
      <c r="BM603" s="2">
        <v>141134761</v>
      </c>
      <c r="BN603" s="2">
        <v>241563000</v>
      </c>
      <c r="BO603" s="2">
        <v>20257897</v>
      </c>
      <c r="BP603" s="2">
        <v>34080000</v>
      </c>
      <c r="BQ603" s="2">
        <v>4874704</v>
      </c>
      <c r="BR603" s="2">
        <v>8003400</v>
      </c>
      <c r="BS603" s="2">
        <v>21764072</v>
      </c>
      <c r="BT603" s="2">
        <v>24347000</v>
      </c>
      <c r="BU603" s="3">
        <v>44411</v>
      </c>
      <c r="BV603" s="3">
        <v>44411</v>
      </c>
      <c r="BW603" s="3">
        <v>44412</v>
      </c>
      <c r="BX603">
        <v>9006</v>
      </c>
      <c r="BY603">
        <v>9006</v>
      </c>
      <c r="BZ603" t="s">
        <v>115</v>
      </c>
      <c r="CA603" s="2">
        <v>445</v>
      </c>
      <c r="CB603" s="2">
        <v>7910994</v>
      </c>
      <c r="CC603" s="2">
        <v>12137800</v>
      </c>
    </row>
    <row r="604" spans="1:81" x14ac:dyDescent="0.25">
      <c r="A604" t="s">
        <v>430</v>
      </c>
      <c r="B604" t="s">
        <v>431</v>
      </c>
      <c r="C604" t="s">
        <v>81</v>
      </c>
      <c r="D604" t="s">
        <v>432</v>
      </c>
      <c r="E604" t="s">
        <v>83</v>
      </c>
      <c r="F604" t="s">
        <v>84</v>
      </c>
      <c r="G604" t="s">
        <v>85</v>
      </c>
      <c r="H604" t="s">
        <v>105</v>
      </c>
      <c r="I604" t="s">
        <v>121</v>
      </c>
      <c r="J604" t="s">
        <v>114</v>
      </c>
      <c r="K604" t="s">
        <v>115</v>
      </c>
      <c r="L604" t="s">
        <v>99</v>
      </c>
      <c r="M604">
        <f t="shared" si="29"/>
        <v>11173</v>
      </c>
      <c r="N604" t="str">
        <f>VLOOKUP(M604,[1]data1!$G$2:$H$10,2,FALSE)</f>
        <v>M7C</v>
      </c>
      <c r="O604" t="s">
        <v>578</v>
      </c>
      <c r="P604" t="str">
        <f t="shared" si="27"/>
        <v>S102M7C</v>
      </c>
      <c r="Q604">
        <v>24200000</v>
      </c>
      <c r="R604">
        <v>300000</v>
      </c>
      <c r="S604">
        <f t="shared" si="28"/>
        <v>24500000</v>
      </c>
      <c r="T604" t="s">
        <v>433</v>
      </c>
      <c r="U604">
        <v>11173</v>
      </c>
      <c r="V604" s="2">
        <v>26605000</v>
      </c>
      <c r="W604" s="2">
        <v>31300000</v>
      </c>
      <c r="X604" s="2">
        <v>5369</v>
      </c>
      <c r="Y604" s="2">
        <v>188506487</v>
      </c>
      <c r="Z604" s="2">
        <v>260710000</v>
      </c>
      <c r="AA604" s="2">
        <v>58</v>
      </c>
      <c r="AB604" s="2">
        <v>1814005</v>
      </c>
      <c r="AC604" s="2">
        <v>2184400</v>
      </c>
      <c r="AD604">
        <v>0</v>
      </c>
      <c r="AE604" s="2">
        <v>0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>
        <v>0</v>
      </c>
      <c r="AL604" s="2">
        <v>0</v>
      </c>
      <c r="AM604" s="2">
        <v>0</v>
      </c>
      <c r="AN604">
        <v>0</v>
      </c>
      <c r="AO604" s="2">
        <v>0</v>
      </c>
      <c r="AP604" s="2">
        <v>0</v>
      </c>
      <c r="AQ604">
        <v>0</v>
      </c>
      <c r="AR604">
        <v>0</v>
      </c>
      <c r="AS604" s="2">
        <v>189000</v>
      </c>
      <c r="AT604" s="2">
        <v>249862</v>
      </c>
      <c r="AU604" s="2">
        <v>5350</v>
      </c>
      <c r="AV604" s="2">
        <v>188377956</v>
      </c>
      <c r="AW604" s="2">
        <v>260472600</v>
      </c>
      <c r="AX604">
        <v>0</v>
      </c>
      <c r="AY604" s="2">
        <v>0</v>
      </c>
      <c r="AZ604" s="2">
        <v>0</v>
      </c>
      <c r="BA604">
        <v>0</v>
      </c>
      <c r="BB604" s="2">
        <v>0</v>
      </c>
      <c r="BC604" s="2">
        <v>0</v>
      </c>
      <c r="BD604">
        <v>0</v>
      </c>
      <c r="BE604" s="2">
        <v>0</v>
      </c>
      <c r="BF604" s="2">
        <v>0</v>
      </c>
      <c r="BG604">
        <v>0</v>
      </c>
      <c r="BH604" s="2">
        <v>0</v>
      </c>
      <c r="BI604" s="2">
        <v>0</v>
      </c>
      <c r="BJ604">
        <v>0</v>
      </c>
      <c r="BK604" s="2">
        <v>0</v>
      </c>
      <c r="BL604" s="2">
        <v>0</v>
      </c>
      <c r="BM604" s="2">
        <v>92888043</v>
      </c>
      <c r="BN604" s="2">
        <v>129200500</v>
      </c>
      <c r="BO604" s="2">
        <v>36968219</v>
      </c>
      <c r="BP604" s="2">
        <v>51122000</v>
      </c>
      <c r="BQ604" s="2">
        <v>9438452</v>
      </c>
      <c r="BR604" s="2">
        <v>12876000</v>
      </c>
      <c r="BS604" s="2">
        <v>48885514</v>
      </c>
      <c r="BT604" s="2">
        <v>66994100</v>
      </c>
      <c r="BU604" s="3">
        <v>44411</v>
      </c>
      <c r="BV604" s="3">
        <v>44410</v>
      </c>
      <c r="BW604" s="3">
        <v>44412</v>
      </c>
      <c r="BX604">
        <v>5350</v>
      </c>
      <c r="BY604">
        <v>5350</v>
      </c>
      <c r="BZ604" t="s">
        <v>115</v>
      </c>
      <c r="CA604">
        <v>3</v>
      </c>
      <c r="CB604" s="2">
        <v>459361</v>
      </c>
      <c r="CC604" s="2">
        <v>615000</v>
      </c>
    </row>
    <row r="605" spans="1:81" x14ac:dyDescent="0.25">
      <c r="A605" t="s">
        <v>430</v>
      </c>
      <c r="B605" t="s">
        <v>431</v>
      </c>
      <c r="C605" t="s">
        <v>81</v>
      </c>
      <c r="D605" t="s">
        <v>432</v>
      </c>
      <c r="E605" t="s">
        <v>83</v>
      </c>
      <c r="F605" t="s">
        <v>84</v>
      </c>
      <c r="G605" t="s">
        <v>85</v>
      </c>
      <c r="H605" t="s">
        <v>105</v>
      </c>
      <c r="I605" t="s">
        <v>121</v>
      </c>
      <c r="J605" t="s">
        <v>114</v>
      </c>
      <c r="K605" t="s">
        <v>115</v>
      </c>
      <c r="L605" t="s">
        <v>99</v>
      </c>
      <c r="M605">
        <f t="shared" si="29"/>
        <v>11281</v>
      </c>
      <c r="N605" t="str">
        <f>VLOOKUP(M605,[1]data1!$G$2:$H$10,2,FALSE)</f>
        <v>M8A</v>
      </c>
      <c r="O605" t="s">
        <v>579</v>
      </c>
      <c r="P605" t="str">
        <f t="shared" si="27"/>
        <v>S102M8A</v>
      </c>
      <c r="Q605">
        <v>203400000</v>
      </c>
      <c r="R605">
        <v>0</v>
      </c>
      <c r="S605">
        <f t="shared" si="28"/>
        <v>203400000</v>
      </c>
      <c r="T605" t="s">
        <v>433</v>
      </c>
      <c r="U605">
        <v>11281</v>
      </c>
      <c r="V605" s="2">
        <v>223740000</v>
      </c>
      <c r="W605" s="2">
        <v>248600000</v>
      </c>
      <c r="X605" s="2">
        <v>94147</v>
      </c>
      <c r="Y605" s="2">
        <v>1026800573</v>
      </c>
      <c r="Z605" s="2">
        <v>1354339125</v>
      </c>
      <c r="AA605" s="2">
        <v>3906</v>
      </c>
      <c r="AB605" s="2">
        <v>34070108</v>
      </c>
      <c r="AC605" s="2">
        <v>39529650</v>
      </c>
      <c r="AD605" s="2">
        <v>0</v>
      </c>
      <c r="AE605" s="2">
        <v>0</v>
      </c>
      <c r="AF605" s="2">
        <v>0</v>
      </c>
      <c r="AG605" s="2">
        <v>0</v>
      </c>
      <c r="AH605" s="2">
        <v>72</v>
      </c>
      <c r="AI605" s="2">
        <v>574163</v>
      </c>
      <c r="AJ605" s="2">
        <v>729600</v>
      </c>
      <c r="AK605">
        <v>0</v>
      </c>
      <c r="AL605" s="2">
        <v>0</v>
      </c>
      <c r="AM605" s="2">
        <v>0</v>
      </c>
      <c r="AN605" s="2">
        <v>0</v>
      </c>
      <c r="AO605" s="2">
        <v>0</v>
      </c>
      <c r="AP605" s="2">
        <v>0</v>
      </c>
      <c r="AQ605">
        <v>0</v>
      </c>
      <c r="AR605">
        <v>0</v>
      </c>
      <c r="AS605" s="2">
        <v>2060774</v>
      </c>
      <c r="AT605" s="2">
        <v>3668043</v>
      </c>
      <c r="AU605" s="2">
        <v>93141</v>
      </c>
      <c r="AV605" s="2">
        <v>1019497193</v>
      </c>
      <c r="AW605" s="2">
        <v>1344815625</v>
      </c>
      <c r="AX605">
        <v>0</v>
      </c>
      <c r="AY605" s="2">
        <v>0</v>
      </c>
      <c r="AZ605" s="2">
        <v>0</v>
      </c>
      <c r="BA605" s="2">
        <v>143</v>
      </c>
      <c r="BB605" s="2">
        <v>3024143</v>
      </c>
      <c r="BC605" s="2">
        <v>4096750</v>
      </c>
      <c r="BD605" s="2">
        <v>2820</v>
      </c>
      <c r="BE605" s="2">
        <v>14175982</v>
      </c>
      <c r="BF605" s="2">
        <v>17748900</v>
      </c>
      <c r="BG605">
        <v>0</v>
      </c>
      <c r="BH605" s="2">
        <v>0</v>
      </c>
      <c r="BI605" s="2">
        <v>0</v>
      </c>
      <c r="BJ605">
        <v>0</v>
      </c>
      <c r="BK605" s="2">
        <v>0</v>
      </c>
      <c r="BL605" s="2">
        <v>0</v>
      </c>
      <c r="BM605" s="2">
        <v>754211141</v>
      </c>
      <c r="BN605" s="2">
        <v>988470225</v>
      </c>
      <c r="BO605" s="2">
        <v>46162663</v>
      </c>
      <c r="BP605" s="2">
        <v>62007050</v>
      </c>
      <c r="BQ605" s="2">
        <v>43624092</v>
      </c>
      <c r="BR605" s="2">
        <v>57867575</v>
      </c>
      <c r="BS605" s="2">
        <v>152755681</v>
      </c>
      <c r="BT605" s="2">
        <v>205941275</v>
      </c>
      <c r="BU605" s="3">
        <v>44411</v>
      </c>
      <c r="BV605" s="3">
        <v>44410</v>
      </c>
      <c r="BW605" s="3">
        <v>44412</v>
      </c>
      <c r="BX605">
        <v>93141</v>
      </c>
      <c r="BY605">
        <v>93141</v>
      </c>
      <c r="BZ605" t="s">
        <v>115</v>
      </c>
      <c r="CA605" s="2">
        <v>352</v>
      </c>
      <c r="CB605" s="2">
        <v>3159306</v>
      </c>
      <c r="CC605" s="2">
        <v>4143000</v>
      </c>
    </row>
    <row r="606" spans="1:81" x14ac:dyDescent="0.25">
      <c r="A606" t="s">
        <v>430</v>
      </c>
      <c r="B606" t="s">
        <v>431</v>
      </c>
      <c r="C606" t="s">
        <v>81</v>
      </c>
      <c r="D606" t="s">
        <v>432</v>
      </c>
      <c r="E606" t="s">
        <v>83</v>
      </c>
      <c r="F606" t="s">
        <v>84</v>
      </c>
      <c r="G606" t="s">
        <v>85</v>
      </c>
      <c r="H606" t="s">
        <v>105</v>
      </c>
      <c r="I606" t="s">
        <v>121</v>
      </c>
      <c r="J606" t="s">
        <v>114</v>
      </c>
      <c r="K606" t="s">
        <v>115</v>
      </c>
      <c r="L606" t="s">
        <v>99</v>
      </c>
      <c r="M606">
        <f t="shared" si="29"/>
        <v>11282</v>
      </c>
      <c r="N606" t="str">
        <f>VLOOKUP(M606,[1]data1!$G$2:$H$10,2,FALSE)</f>
        <v>M8B</v>
      </c>
      <c r="O606" t="s">
        <v>579</v>
      </c>
      <c r="P606" t="str">
        <f t="shared" si="27"/>
        <v>S102M8B</v>
      </c>
      <c r="Q606">
        <v>209700000</v>
      </c>
      <c r="R606">
        <v>0</v>
      </c>
      <c r="S606">
        <f t="shared" si="28"/>
        <v>209700000</v>
      </c>
      <c r="T606" t="s">
        <v>433</v>
      </c>
      <c r="U606">
        <v>11282</v>
      </c>
      <c r="V606" s="2">
        <v>230670000</v>
      </c>
      <c r="W606" s="2">
        <v>256300000</v>
      </c>
      <c r="X606" s="2">
        <v>79799</v>
      </c>
      <c r="Y606" s="2">
        <v>621582659</v>
      </c>
      <c r="Z606" s="2">
        <v>794687650</v>
      </c>
      <c r="AA606" s="2">
        <v>4165</v>
      </c>
      <c r="AB606" s="2">
        <v>24472181</v>
      </c>
      <c r="AC606" s="2">
        <v>28196000</v>
      </c>
      <c r="AD606" s="2">
        <v>0</v>
      </c>
      <c r="AE606" s="2">
        <v>0</v>
      </c>
      <c r="AF606" s="2">
        <v>0</v>
      </c>
      <c r="AG606" s="2">
        <v>0</v>
      </c>
      <c r="AH606" s="2">
        <v>664</v>
      </c>
      <c r="AI606" s="2">
        <v>14116008</v>
      </c>
      <c r="AJ606" s="2">
        <v>18427200</v>
      </c>
      <c r="AK606" s="2">
        <v>0</v>
      </c>
      <c r="AL606" s="2">
        <v>0</v>
      </c>
      <c r="AM606" s="2">
        <v>0</v>
      </c>
      <c r="AN606">
        <v>0</v>
      </c>
      <c r="AO606" s="2">
        <v>0</v>
      </c>
      <c r="AP606" s="2">
        <v>0</v>
      </c>
      <c r="AQ606">
        <v>0</v>
      </c>
      <c r="AR606">
        <v>0</v>
      </c>
      <c r="AS606" s="2">
        <v>964182</v>
      </c>
      <c r="AT606" s="2">
        <v>1453459</v>
      </c>
      <c r="AU606" s="2">
        <v>78469</v>
      </c>
      <c r="AV606" s="2">
        <v>626669943</v>
      </c>
      <c r="AW606" s="2">
        <v>801959000</v>
      </c>
      <c r="AX606" s="2">
        <v>0</v>
      </c>
      <c r="AY606" s="2">
        <v>0</v>
      </c>
      <c r="AZ606" s="2">
        <v>0</v>
      </c>
      <c r="BA606" s="2">
        <v>258</v>
      </c>
      <c r="BB606" s="2">
        <v>665580</v>
      </c>
      <c r="BC606" s="2">
        <v>928800</v>
      </c>
      <c r="BD606" s="2">
        <v>0</v>
      </c>
      <c r="BE606" s="2">
        <v>0</v>
      </c>
      <c r="BF606" s="2">
        <v>0</v>
      </c>
      <c r="BG606">
        <v>0</v>
      </c>
      <c r="BH606" s="2">
        <v>0</v>
      </c>
      <c r="BI606" s="2">
        <v>0</v>
      </c>
      <c r="BJ606">
        <v>0</v>
      </c>
      <c r="BK606" s="2">
        <v>-8000</v>
      </c>
      <c r="BL606" s="2">
        <v>-164600</v>
      </c>
      <c r="BM606" s="2">
        <v>513195614</v>
      </c>
      <c r="BN606" s="2">
        <v>647590750</v>
      </c>
      <c r="BO606" s="2">
        <v>82750756</v>
      </c>
      <c r="BP606" s="2">
        <v>112524750</v>
      </c>
      <c r="BQ606" s="2">
        <v>12663436</v>
      </c>
      <c r="BR606" s="2">
        <v>17241050</v>
      </c>
      <c r="BS606" s="2">
        <v>17550271</v>
      </c>
      <c r="BT606" s="2">
        <v>23933950</v>
      </c>
      <c r="BU606" s="3">
        <v>44411</v>
      </c>
      <c r="BV606" s="3">
        <v>44410</v>
      </c>
      <c r="BW606" s="3">
        <v>44412</v>
      </c>
      <c r="BX606">
        <v>78469</v>
      </c>
      <c r="BY606">
        <v>78469</v>
      </c>
      <c r="BZ606" t="s">
        <v>115</v>
      </c>
      <c r="CA606" s="2">
        <v>0</v>
      </c>
      <c r="CB606" s="2">
        <v>0</v>
      </c>
      <c r="CC606" s="2">
        <v>0</v>
      </c>
    </row>
    <row r="607" spans="1:81" x14ac:dyDescent="0.25">
      <c r="A607" t="s">
        <v>430</v>
      </c>
      <c r="B607" t="s">
        <v>431</v>
      </c>
      <c r="C607" t="s">
        <v>81</v>
      </c>
      <c r="D607" t="s">
        <v>432</v>
      </c>
      <c r="E607" t="s">
        <v>83</v>
      </c>
      <c r="F607" t="s">
        <v>84</v>
      </c>
      <c r="G607" t="s">
        <v>85</v>
      </c>
      <c r="H607" t="s">
        <v>105</v>
      </c>
      <c r="I607" t="s">
        <v>121</v>
      </c>
      <c r="J607" t="s">
        <v>114</v>
      </c>
      <c r="K607" t="s">
        <v>115</v>
      </c>
      <c r="L607" t="s">
        <v>99</v>
      </c>
      <c r="M607">
        <f t="shared" si="29"/>
        <v>11283</v>
      </c>
      <c r="N607" t="str">
        <f>VLOOKUP(M607,[1]data1!$G$2:$H$10,2,FALSE)</f>
        <v>M8C</v>
      </c>
      <c r="O607" t="s">
        <v>579</v>
      </c>
      <c r="P607" t="str">
        <f t="shared" si="27"/>
        <v>S102M8C</v>
      </c>
      <c r="Q607">
        <v>121500000</v>
      </c>
      <c r="R607">
        <v>0</v>
      </c>
      <c r="S607">
        <f t="shared" si="28"/>
        <v>121500000</v>
      </c>
      <c r="T607" t="s">
        <v>433</v>
      </c>
      <c r="U607">
        <v>11283</v>
      </c>
      <c r="V607" s="2">
        <v>133641000</v>
      </c>
      <c r="W607" s="2">
        <v>143700000</v>
      </c>
      <c r="X607" s="2">
        <v>34751</v>
      </c>
      <c r="Y607" s="2">
        <v>303649716</v>
      </c>
      <c r="Z607" s="2">
        <v>379699110</v>
      </c>
      <c r="AA607" s="2">
        <v>1961</v>
      </c>
      <c r="AB607" s="2">
        <v>14905768</v>
      </c>
      <c r="AC607" s="2">
        <v>16685100</v>
      </c>
      <c r="AD607" s="2">
        <v>0</v>
      </c>
      <c r="AE607" s="2">
        <v>0</v>
      </c>
      <c r="AF607" s="2">
        <v>0</v>
      </c>
      <c r="AG607" s="2">
        <v>0</v>
      </c>
      <c r="AH607" s="2">
        <v>1576</v>
      </c>
      <c r="AI607" s="2">
        <v>12876170</v>
      </c>
      <c r="AJ607" s="2">
        <v>17132000</v>
      </c>
      <c r="AK607" s="2">
        <v>0</v>
      </c>
      <c r="AL607" s="2">
        <v>0</v>
      </c>
      <c r="AM607" s="2">
        <v>0</v>
      </c>
      <c r="AN607">
        <v>456</v>
      </c>
      <c r="AO607" s="2">
        <v>3951432</v>
      </c>
      <c r="AP607" s="2">
        <v>5001000</v>
      </c>
      <c r="AQ607">
        <v>0</v>
      </c>
      <c r="AR607">
        <v>0</v>
      </c>
      <c r="AS607" s="2">
        <v>285555</v>
      </c>
      <c r="AT607" s="2">
        <v>1098524</v>
      </c>
      <c r="AU607" s="2">
        <v>35393</v>
      </c>
      <c r="AV607" s="2">
        <v>308606531</v>
      </c>
      <c r="AW607" s="2">
        <v>386526860</v>
      </c>
      <c r="AX607" s="2">
        <v>0</v>
      </c>
      <c r="AY607" s="2">
        <v>0</v>
      </c>
      <c r="AZ607" s="2">
        <v>0</v>
      </c>
      <c r="BA607" s="2">
        <v>0</v>
      </c>
      <c r="BB607" s="2">
        <v>0</v>
      </c>
      <c r="BC607" s="2">
        <v>0</v>
      </c>
      <c r="BD607" s="2">
        <v>1404</v>
      </c>
      <c r="BE607" s="2">
        <v>7715474</v>
      </c>
      <c r="BF607" s="2">
        <v>12642000</v>
      </c>
      <c r="BG607">
        <v>89</v>
      </c>
      <c r="BH607" s="2">
        <v>1370905</v>
      </c>
      <c r="BI607" s="2">
        <v>812000</v>
      </c>
      <c r="BJ607">
        <v>0</v>
      </c>
      <c r="BK607" s="2">
        <v>-50553</v>
      </c>
      <c r="BL607" s="2">
        <v>1428750</v>
      </c>
      <c r="BM607" s="2">
        <v>205014696</v>
      </c>
      <c r="BN607" s="2">
        <v>256074335</v>
      </c>
      <c r="BO607" s="2">
        <v>38789148</v>
      </c>
      <c r="BP607" s="2">
        <v>49581700</v>
      </c>
      <c r="BQ607" s="2">
        <v>20948672</v>
      </c>
      <c r="BR607" s="2">
        <v>25968650</v>
      </c>
      <c r="BS607" s="2">
        <v>35304333</v>
      </c>
      <c r="BT607" s="2">
        <v>44262775</v>
      </c>
      <c r="BU607" s="3">
        <v>44411</v>
      </c>
      <c r="BV607" s="3">
        <v>44409</v>
      </c>
      <c r="BW607" s="3">
        <v>44412</v>
      </c>
      <c r="BX607">
        <v>35393</v>
      </c>
      <c r="BY607">
        <v>35393</v>
      </c>
      <c r="BZ607" t="s">
        <v>115</v>
      </c>
      <c r="CA607" s="2">
        <v>456</v>
      </c>
      <c r="CB607" s="2">
        <v>3951432</v>
      </c>
      <c r="CC607" s="2">
        <v>5001000</v>
      </c>
    </row>
    <row r="608" spans="1:81" x14ac:dyDescent="0.25">
      <c r="A608" t="s">
        <v>430</v>
      </c>
      <c r="B608" t="s">
        <v>431</v>
      </c>
      <c r="C608" t="s">
        <v>81</v>
      </c>
      <c r="D608" t="s">
        <v>432</v>
      </c>
      <c r="E608" t="s">
        <v>83</v>
      </c>
      <c r="F608" t="s">
        <v>84</v>
      </c>
      <c r="G608" t="s">
        <v>85</v>
      </c>
      <c r="H608" t="s">
        <v>105</v>
      </c>
      <c r="I608" t="s">
        <v>121</v>
      </c>
      <c r="J608" t="s">
        <v>114</v>
      </c>
      <c r="K608" t="s">
        <v>115</v>
      </c>
      <c r="L608" t="s">
        <v>99</v>
      </c>
      <c r="M608">
        <f t="shared" si="29"/>
        <v>11384</v>
      </c>
      <c r="N608" t="str">
        <f>VLOOKUP(M608,[1]data1!$G$2:$H$10,2,FALSE)</f>
        <v>M8D</v>
      </c>
      <c r="O608" t="s">
        <v>579</v>
      </c>
      <c r="P608" t="str">
        <f t="shared" si="27"/>
        <v>S102M8D</v>
      </c>
      <c r="Q608">
        <v>195500000</v>
      </c>
      <c r="R608">
        <v>2400000</v>
      </c>
      <c r="S608">
        <f t="shared" si="28"/>
        <v>197900000</v>
      </c>
      <c r="T608" t="s">
        <v>433</v>
      </c>
      <c r="U608">
        <v>11384</v>
      </c>
      <c r="V608" s="2">
        <v>215012000</v>
      </c>
      <c r="W608" s="2">
        <v>219400000</v>
      </c>
      <c r="X608" s="2">
        <v>13967</v>
      </c>
      <c r="Y608" s="2">
        <v>186550690</v>
      </c>
      <c r="Z608" s="2">
        <v>243206840</v>
      </c>
      <c r="AA608" s="2">
        <v>605</v>
      </c>
      <c r="AB608" s="2">
        <v>13427263</v>
      </c>
      <c r="AC608" s="2">
        <v>14357650</v>
      </c>
      <c r="AD608" s="2">
        <v>15</v>
      </c>
      <c r="AE608" s="2">
        <v>148977</v>
      </c>
      <c r="AF608" s="2">
        <v>218500</v>
      </c>
      <c r="AG608" s="2">
        <v>198637</v>
      </c>
      <c r="AH608" s="2">
        <v>928</v>
      </c>
      <c r="AI608" s="2">
        <v>24036509</v>
      </c>
      <c r="AJ608" s="2">
        <v>29425400</v>
      </c>
      <c r="AK608">
        <v>0</v>
      </c>
      <c r="AL608" s="2">
        <v>0</v>
      </c>
      <c r="AM608" s="2">
        <v>0</v>
      </c>
      <c r="AN608">
        <v>0</v>
      </c>
      <c r="AO608" s="2">
        <v>0</v>
      </c>
      <c r="AP608" s="2">
        <v>0</v>
      </c>
      <c r="AQ608">
        <v>0</v>
      </c>
      <c r="AR608">
        <v>0</v>
      </c>
      <c r="AS608" s="2">
        <v>317080</v>
      </c>
      <c r="AT608" s="2">
        <v>1283349</v>
      </c>
      <c r="AU608" s="2">
        <v>14432</v>
      </c>
      <c r="AV608" s="2">
        <v>199676566</v>
      </c>
      <c r="AW608" s="2">
        <v>259143290</v>
      </c>
      <c r="AX608" s="2">
        <v>0</v>
      </c>
      <c r="AY608" s="2">
        <v>0</v>
      </c>
      <c r="AZ608" s="2">
        <v>0</v>
      </c>
      <c r="BA608">
        <v>0</v>
      </c>
      <c r="BB608" s="2">
        <v>0</v>
      </c>
      <c r="BC608" s="2">
        <v>0</v>
      </c>
      <c r="BD608" s="2">
        <v>2365</v>
      </c>
      <c r="BE608" s="2">
        <v>24373100</v>
      </c>
      <c r="BF608" s="2">
        <v>34025000</v>
      </c>
      <c r="BG608" s="2">
        <v>169</v>
      </c>
      <c r="BH608" s="2">
        <v>3715089</v>
      </c>
      <c r="BI608" s="2">
        <v>2602900</v>
      </c>
      <c r="BJ608">
        <v>0</v>
      </c>
      <c r="BK608" s="2">
        <v>-192993</v>
      </c>
      <c r="BL608" s="2">
        <v>2656800</v>
      </c>
      <c r="BM608" s="2">
        <v>167875388</v>
      </c>
      <c r="BN608" s="2">
        <v>216554950</v>
      </c>
      <c r="BO608" s="2">
        <v>17064414</v>
      </c>
      <c r="BP608" s="2">
        <v>22344190</v>
      </c>
      <c r="BQ608" s="2">
        <v>2050408</v>
      </c>
      <c r="BR608" s="2">
        <v>2515900</v>
      </c>
      <c r="BS608" s="2">
        <v>11854954</v>
      </c>
      <c r="BT608" s="2">
        <v>16798350</v>
      </c>
      <c r="BU608" s="3">
        <v>44411</v>
      </c>
      <c r="BV608" s="3">
        <v>44411</v>
      </c>
      <c r="BW608" s="3">
        <v>44412</v>
      </c>
      <c r="BX608">
        <v>14432</v>
      </c>
      <c r="BY608">
        <v>14428</v>
      </c>
      <c r="BZ608" t="s">
        <v>115</v>
      </c>
      <c r="CA608">
        <v>0</v>
      </c>
      <c r="CB608" s="2">
        <v>0</v>
      </c>
      <c r="CC608" s="2">
        <v>0</v>
      </c>
    </row>
    <row r="609" spans="1:81" x14ac:dyDescent="0.25">
      <c r="A609" t="s">
        <v>434</v>
      </c>
      <c r="B609" t="s">
        <v>435</v>
      </c>
      <c r="C609" t="s">
        <v>81</v>
      </c>
      <c r="D609" t="s">
        <v>436</v>
      </c>
      <c r="E609" t="s">
        <v>93</v>
      </c>
      <c r="F609" t="s">
        <v>402</v>
      </c>
      <c r="G609" t="s">
        <v>403</v>
      </c>
      <c r="H609" t="s">
        <v>437</v>
      </c>
      <c r="I609" t="s">
        <v>438</v>
      </c>
      <c r="J609" t="s">
        <v>114</v>
      </c>
      <c r="K609" t="s">
        <v>290</v>
      </c>
      <c r="L609" t="s">
        <v>99</v>
      </c>
      <c r="M609">
        <f t="shared" si="29"/>
        <v>11161</v>
      </c>
      <c r="N609" t="str">
        <f>VLOOKUP(M609,[1]data1!$G$2:$H$10,2,FALSE)</f>
        <v>M6A</v>
      </c>
      <c r="O609" t="s">
        <v>578</v>
      </c>
      <c r="P609" t="str">
        <f t="shared" si="27"/>
        <v>S103M6A</v>
      </c>
      <c r="Q609">
        <v>21400000</v>
      </c>
      <c r="R609">
        <v>0</v>
      </c>
      <c r="S609">
        <f t="shared" si="28"/>
        <v>21400000</v>
      </c>
      <c r="T609" t="s">
        <v>439</v>
      </c>
      <c r="U609">
        <v>11161</v>
      </c>
      <c r="V609" s="2">
        <v>23520000</v>
      </c>
      <c r="W609" s="2">
        <v>33600000</v>
      </c>
      <c r="X609" s="2">
        <v>5711</v>
      </c>
      <c r="Y609" s="2">
        <v>206404799</v>
      </c>
      <c r="Z609" s="2">
        <v>430515330</v>
      </c>
      <c r="AA609">
        <v>64</v>
      </c>
      <c r="AB609" s="2">
        <v>4254735</v>
      </c>
      <c r="AC609" s="2">
        <v>6229670</v>
      </c>
      <c r="AD609">
        <v>0</v>
      </c>
      <c r="AE609">
        <v>0</v>
      </c>
      <c r="AF609">
        <v>0</v>
      </c>
      <c r="AG609">
        <v>0</v>
      </c>
      <c r="AH609" s="2">
        <v>0</v>
      </c>
      <c r="AI609" s="2">
        <v>0</v>
      </c>
      <c r="AJ609" s="2">
        <v>0</v>
      </c>
      <c r="AK609">
        <v>2</v>
      </c>
      <c r="AL609" s="2">
        <v>25000</v>
      </c>
      <c r="AM609" s="2">
        <v>20000</v>
      </c>
      <c r="AN609">
        <v>0</v>
      </c>
      <c r="AO609">
        <v>0</v>
      </c>
      <c r="AP609">
        <v>0</v>
      </c>
      <c r="AQ609">
        <v>0</v>
      </c>
      <c r="AR609">
        <v>0</v>
      </c>
      <c r="AS609" s="2">
        <v>1549460</v>
      </c>
      <c r="AT609" s="2">
        <v>1186208</v>
      </c>
      <c r="AU609" s="2">
        <v>5670</v>
      </c>
      <c r="AV609" s="2">
        <v>204522500</v>
      </c>
      <c r="AW609" s="2">
        <v>426702560</v>
      </c>
      <c r="AX609">
        <v>160</v>
      </c>
      <c r="AY609" s="2">
        <v>3899050</v>
      </c>
      <c r="AZ609" s="2">
        <v>8240000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 s="2">
        <v>0</v>
      </c>
      <c r="BI609" s="2">
        <v>0</v>
      </c>
      <c r="BJ609">
        <v>0</v>
      </c>
      <c r="BK609">
        <v>0</v>
      </c>
      <c r="BL609" s="2">
        <v>0</v>
      </c>
      <c r="BM609" s="2">
        <v>74158810</v>
      </c>
      <c r="BN609" s="2">
        <v>146951160</v>
      </c>
      <c r="BO609" s="2">
        <v>18869778</v>
      </c>
      <c r="BP609" s="2">
        <v>41322900</v>
      </c>
      <c r="BQ609" s="2">
        <v>22404355</v>
      </c>
      <c r="BR609" s="2">
        <v>54448000</v>
      </c>
      <c r="BS609" s="2">
        <v>89089557</v>
      </c>
      <c r="BT609" s="2">
        <v>183980500</v>
      </c>
      <c r="BU609" s="3">
        <v>44411</v>
      </c>
      <c r="BV609" s="3">
        <v>44408</v>
      </c>
      <c r="BW609" s="3">
        <v>44412</v>
      </c>
      <c r="BX609">
        <v>5670</v>
      </c>
      <c r="BY609">
        <v>5670</v>
      </c>
      <c r="BZ609" t="s">
        <v>290</v>
      </c>
      <c r="CA609">
        <v>0</v>
      </c>
      <c r="CB609">
        <v>0</v>
      </c>
      <c r="CC609">
        <v>0</v>
      </c>
    </row>
    <row r="610" spans="1:81" x14ac:dyDescent="0.25">
      <c r="A610" t="s">
        <v>434</v>
      </c>
      <c r="B610" t="s">
        <v>435</v>
      </c>
      <c r="C610" t="s">
        <v>81</v>
      </c>
      <c r="D610" t="s">
        <v>436</v>
      </c>
      <c r="E610" t="s">
        <v>93</v>
      </c>
      <c r="F610" t="s">
        <v>402</v>
      </c>
      <c r="G610" t="s">
        <v>403</v>
      </c>
      <c r="H610" t="s">
        <v>437</v>
      </c>
      <c r="I610" t="s">
        <v>438</v>
      </c>
      <c r="J610" t="s">
        <v>114</v>
      </c>
      <c r="K610" t="s">
        <v>290</v>
      </c>
      <c r="L610" t="s">
        <v>99</v>
      </c>
      <c r="M610">
        <f t="shared" si="29"/>
        <v>11162</v>
      </c>
      <c r="N610" t="str">
        <f>VLOOKUP(M610,[1]data1!$G$2:$H$10,2,FALSE)</f>
        <v>M6B</v>
      </c>
      <c r="O610" t="s">
        <v>578</v>
      </c>
      <c r="P610" t="str">
        <f t="shared" si="27"/>
        <v>S103M6B</v>
      </c>
      <c r="Q610">
        <v>6400000</v>
      </c>
      <c r="R610">
        <v>0</v>
      </c>
      <c r="S610">
        <f t="shared" si="28"/>
        <v>6400000</v>
      </c>
      <c r="T610" t="s">
        <v>439</v>
      </c>
      <c r="U610">
        <v>11162</v>
      </c>
      <c r="V610" s="2">
        <v>7070000</v>
      </c>
      <c r="W610" s="2">
        <v>10100000</v>
      </c>
      <c r="X610" s="2">
        <v>8758</v>
      </c>
      <c r="Y610" s="2">
        <v>125561930</v>
      </c>
      <c r="Z610" s="2">
        <v>258066467</v>
      </c>
      <c r="AA610" s="2">
        <v>70</v>
      </c>
      <c r="AB610" s="2">
        <v>3038183</v>
      </c>
      <c r="AC610" s="2">
        <v>3342000</v>
      </c>
      <c r="AD610">
        <v>0</v>
      </c>
      <c r="AE610">
        <v>0</v>
      </c>
      <c r="AF610">
        <v>0</v>
      </c>
      <c r="AG610">
        <v>0</v>
      </c>
      <c r="AH610" s="2">
        <v>0</v>
      </c>
      <c r="AI610" s="2">
        <v>0</v>
      </c>
      <c r="AJ610" s="2">
        <v>0</v>
      </c>
      <c r="AK610">
        <v>0</v>
      </c>
      <c r="AL610" s="2">
        <v>0</v>
      </c>
      <c r="AM610" s="2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 s="2">
        <v>0</v>
      </c>
      <c r="AT610" s="2">
        <v>1771155</v>
      </c>
      <c r="AU610" s="2">
        <v>8722</v>
      </c>
      <c r="AV610" s="2">
        <v>124898130</v>
      </c>
      <c r="AW610" s="2">
        <v>256411367</v>
      </c>
      <c r="AX610" s="2">
        <v>0</v>
      </c>
      <c r="AY610" s="2">
        <v>0</v>
      </c>
      <c r="AZ610" s="2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 s="2">
        <v>0</v>
      </c>
      <c r="BI610" s="2">
        <v>0</v>
      </c>
      <c r="BJ610">
        <v>0</v>
      </c>
      <c r="BK610" s="2">
        <v>0</v>
      </c>
      <c r="BL610" s="2">
        <v>0</v>
      </c>
      <c r="BM610" s="2">
        <v>51329119</v>
      </c>
      <c r="BN610" s="2">
        <v>136468000</v>
      </c>
      <c r="BO610" s="2">
        <v>6190291</v>
      </c>
      <c r="BP610" s="2">
        <v>10523800</v>
      </c>
      <c r="BQ610" s="2">
        <v>5531081</v>
      </c>
      <c r="BR610" s="2">
        <v>9551400</v>
      </c>
      <c r="BS610" s="2">
        <v>61847639</v>
      </c>
      <c r="BT610" s="2">
        <v>99868167</v>
      </c>
      <c r="BU610" s="3">
        <v>44411</v>
      </c>
      <c r="BV610" s="3">
        <v>44402</v>
      </c>
      <c r="BW610" s="3">
        <v>44412</v>
      </c>
      <c r="BX610">
        <v>8722</v>
      </c>
      <c r="BY610">
        <v>8722</v>
      </c>
      <c r="BZ610" t="s">
        <v>290</v>
      </c>
      <c r="CA610">
        <v>0</v>
      </c>
      <c r="CB610">
        <v>0</v>
      </c>
      <c r="CC610">
        <v>0</v>
      </c>
    </row>
    <row r="611" spans="1:81" x14ac:dyDescent="0.25">
      <c r="A611" t="s">
        <v>434</v>
      </c>
      <c r="B611" t="s">
        <v>435</v>
      </c>
      <c r="C611" t="s">
        <v>81</v>
      </c>
      <c r="D611" t="s">
        <v>436</v>
      </c>
      <c r="E611" t="s">
        <v>93</v>
      </c>
      <c r="F611" t="s">
        <v>402</v>
      </c>
      <c r="G611" t="s">
        <v>403</v>
      </c>
      <c r="H611" t="s">
        <v>437</v>
      </c>
      <c r="I611" t="s">
        <v>438</v>
      </c>
      <c r="J611" t="s">
        <v>114</v>
      </c>
      <c r="K611" t="s">
        <v>290</v>
      </c>
      <c r="L611" t="s">
        <v>99</v>
      </c>
      <c r="M611">
        <f t="shared" si="29"/>
        <v>11171</v>
      </c>
      <c r="N611" t="str">
        <f>VLOOKUP(M611,[1]data1!$G$2:$H$10,2,FALSE)</f>
        <v>M7A</v>
      </c>
      <c r="O611" t="s">
        <v>578</v>
      </c>
      <c r="P611" t="str">
        <f t="shared" si="27"/>
        <v>S103M7A</v>
      </c>
      <c r="Q611">
        <v>29900000</v>
      </c>
      <c r="R611">
        <v>0</v>
      </c>
      <c r="S611">
        <f t="shared" si="28"/>
        <v>29900000</v>
      </c>
      <c r="T611" t="s">
        <v>439</v>
      </c>
      <c r="U611">
        <v>11171</v>
      </c>
      <c r="V611" s="2">
        <v>32925000</v>
      </c>
      <c r="W611" s="2">
        <v>43900000</v>
      </c>
      <c r="X611" s="2">
        <v>6930</v>
      </c>
      <c r="Y611" s="2">
        <v>249385227</v>
      </c>
      <c r="Z611" s="2">
        <v>550637900</v>
      </c>
      <c r="AA611" s="2">
        <v>134</v>
      </c>
      <c r="AB611" s="2">
        <v>7274729</v>
      </c>
      <c r="AC611" s="2">
        <v>11434300</v>
      </c>
      <c r="AD611">
        <v>0</v>
      </c>
      <c r="AE611">
        <v>0</v>
      </c>
      <c r="AF611">
        <v>0</v>
      </c>
      <c r="AG611">
        <v>0</v>
      </c>
      <c r="AH611" s="2">
        <v>0</v>
      </c>
      <c r="AI611" s="2">
        <v>0</v>
      </c>
      <c r="AJ611" s="2">
        <v>0</v>
      </c>
      <c r="AK611">
        <v>0</v>
      </c>
      <c r="AL611" s="2">
        <v>0</v>
      </c>
      <c r="AM611" s="2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s="2">
        <v>3514400</v>
      </c>
      <c r="AT611" s="2">
        <v>2358030</v>
      </c>
      <c r="AU611" s="2">
        <v>6855</v>
      </c>
      <c r="AV611" s="2">
        <v>246370356</v>
      </c>
      <c r="AW611" s="2">
        <v>543579500</v>
      </c>
      <c r="AX611" s="2">
        <v>78</v>
      </c>
      <c r="AY611" s="2">
        <v>3634255</v>
      </c>
      <c r="AZ611" s="2">
        <v>7598400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 s="2">
        <v>0</v>
      </c>
      <c r="BI611" s="2">
        <v>0</v>
      </c>
      <c r="BJ611">
        <v>0</v>
      </c>
      <c r="BK611" s="2">
        <v>0</v>
      </c>
      <c r="BL611" s="2">
        <v>0</v>
      </c>
      <c r="BM611" s="2">
        <v>181709566</v>
      </c>
      <c r="BN611" s="2">
        <v>426724500</v>
      </c>
      <c r="BO611" s="2">
        <v>46682024</v>
      </c>
      <c r="BP611" s="2">
        <v>85219400</v>
      </c>
      <c r="BQ611" s="2">
        <v>3317795</v>
      </c>
      <c r="BR611" s="2">
        <v>7303100</v>
      </c>
      <c r="BS611" s="2">
        <v>14660971</v>
      </c>
      <c r="BT611" s="2">
        <v>24332500</v>
      </c>
      <c r="BU611" s="3">
        <v>44411</v>
      </c>
      <c r="BV611" s="3">
        <v>44393</v>
      </c>
      <c r="BW611" s="3">
        <v>44412</v>
      </c>
      <c r="BX611">
        <v>6855</v>
      </c>
      <c r="BY611">
        <v>6855</v>
      </c>
      <c r="BZ611" t="s">
        <v>290</v>
      </c>
      <c r="CA611">
        <v>0</v>
      </c>
      <c r="CB611">
        <v>0</v>
      </c>
      <c r="CC611">
        <v>0</v>
      </c>
    </row>
    <row r="612" spans="1:81" x14ac:dyDescent="0.25">
      <c r="A612" t="s">
        <v>434</v>
      </c>
      <c r="B612" t="s">
        <v>435</v>
      </c>
      <c r="C612" t="s">
        <v>81</v>
      </c>
      <c r="D612" t="s">
        <v>436</v>
      </c>
      <c r="E612" t="s">
        <v>93</v>
      </c>
      <c r="F612" t="s">
        <v>402</v>
      </c>
      <c r="G612" t="s">
        <v>403</v>
      </c>
      <c r="H612" t="s">
        <v>437</v>
      </c>
      <c r="I612" t="s">
        <v>438</v>
      </c>
      <c r="J612" t="s">
        <v>114</v>
      </c>
      <c r="K612" t="s">
        <v>290</v>
      </c>
      <c r="L612" t="s">
        <v>99</v>
      </c>
      <c r="M612">
        <f t="shared" si="29"/>
        <v>11172</v>
      </c>
      <c r="N612" t="str">
        <f>VLOOKUP(M612,[1]data1!$G$2:$H$10,2,FALSE)</f>
        <v>M7B</v>
      </c>
      <c r="O612" t="s">
        <v>578</v>
      </c>
      <c r="P612" t="str">
        <f t="shared" si="27"/>
        <v>S103M7B</v>
      </c>
      <c r="Q612">
        <v>19300000</v>
      </c>
      <c r="R612">
        <v>0</v>
      </c>
      <c r="S612">
        <f t="shared" si="28"/>
        <v>19300000</v>
      </c>
      <c r="T612" t="s">
        <v>439</v>
      </c>
      <c r="U612">
        <v>11172</v>
      </c>
      <c r="V612" s="2">
        <v>21252000</v>
      </c>
      <c r="W612" s="2">
        <v>27600000</v>
      </c>
      <c r="X612" s="2">
        <v>11443</v>
      </c>
      <c r="Y612" s="2">
        <v>230742376</v>
      </c>
      <c r="Z612" s="2">
        <v>440292700</v>
      </c>
      <c r="AA612" s="2">
        <v>60</v>
      </c>
      <c r="AB612" s="2">
        <v>1894546</v>
      </c>
      <c r="AC612" s="2">
        <v>2759000</v>
      </c>
      <c r="AD612">
        <v>0</v>
      </c>
      <c r="AE612">
        <v>0</v>
      </c>
      <c r="AF612">
        <v>0</v>
      </c>
      <c r="AG612">
        <v>0</v>
      </c>
      <c r="AH612" s="2">
        <v>0</v>
      </c>
      <c r="AI612" s="2">
        <v>0</v>
      </c>
      <c r="AJ612" s="2">
        <v>0</v>
      </c>
      <c r="AK612">
        <v>0</v>
      </c>
      <c r="AL612" s="2">
        <v>0</v>
      </c>
      <c r="AM612" s="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 s="2">
        <v>696000</v>
      </c>
      <c r="AT612" s="2">
        <v>625247</v>
      </c>
      <c r="AU612" s="2">
        <v>11410</v>
      </c>
      <c r="AV612" s="2">
        <v>229816143</v>
      </c>
      <c r="AW612" s="2">
        <v>438216700</v>
      </c>
      <c r="AX612" s="2">
        <v>186</v>
      </c>
      <c r="AY612" s="2">
        <v>4646860</v>
      </c>
      <c r="AZ612" s="2">
        <v>11124000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 s="2">
        <v>0</v>
      </c>
      <c r="BL612" s="2">
        <v>0</v>
      </c>
      <c r="BM612" s="2">
        <v>97643361</v>
      </c>
      <c r="BN612" s="2">
        <v>211054900</v>
      </c>
      <c r="BO612" s="2">
        <v>21701996</v>
      </c>
      <c r="BP612" s="2">
        <v>40791100</v>
      </c>
      <c r="BQ612" s="2">
        <v>7288201</v>
      </c>
      <c r="BR612" s="2">
        <v>15325000</v>
      </c>
      <c r="BS612" s="2">
        <v>103182585</v>
      </c>
      <c r="BT612" s="2">
        <v>171045700</v>
      </c>
      <c r="BU612" s="3">
        <v>44411</v>
      </c>
      <c r="BV612" s="3">
        <v>44410</v>
      </c>
      <c r="BW612" s="3">
        <v>44412</v>
      </c>
      <c r="BX612">
        <v>11410</v>
      </c>
      <c r="BY612">
        <v>11410</v>
      </c>
      <c r="BZ612" t="s">
        <v>290</v>
      </c>
      <c r="CA612">
        <v>0</v>
      </c>
      <c r="CB612">
        <v>0</v>
      </c>
      <c r="CC612">
        <v>0</v>
      </c>
    </row>
    <row r="613" spans="1:81" x14ac:dyDescent="0.25">
      <c r="A613" t="s">
        <v>434</v>
      </c>
      <c r="B613" t="s">
        <v>435</v>
      </c>
      <c r="C613" t="s">
        <v>81</v>
      </c>
      <c r="D613" t="s">
        <v>436</v>
      </c>
      <c r="E613" t="s">
        <v>93</v>
      </c>
      <c r="F613" t="s">
        <v>402</v>
      </c>
      <c r="G613" t="s">
        <v>403</v>
      </c>
      <c r="H613" t="s">
        <v>437</v>
      </c>
      <c r="I613" t="s">
        <v>438</v>
      </c>
      <c r="J613" t="s">
        <v>114</v>
      </c>
      <c r="K613" t="s">
        <v>290</v>
      </c>
      <c r="L613" t="s">
        <v>99</v>
      </c>
      <c r="M613">
        <f t="shared" si="29"/>
        <v>11173</v>
      </c>
      <c r="N613" t="str">
        <f>VLOOKUP(M613,[1]data1!$G$2:$H$10,2,FALSE)</f>
        <v>M7C</v>
      </c>
      <c r="O613" t="s">
        <v>578</v>
      </c>
      <c r="P613" t="str">
        <f t="shared" si="27"/>
        <v>S103M7C</v>
      </c>
      <c r="Q613">
        <v>33000000</v>
      </c>
      <c r="R613">
        <v>1600000</v>
      </c>
      <c r="S613">
        <f t="shared" si="28"/>
        <v>34600000</v>
      </c>
      <c r="T613" t="s">
        <v>439</v>
      </c>
      <c r="U613">
        <v>11173</v>
      </c>
      <c r="V613" s="2">
        <v>36295000</v>
      </c>
      <c r="W613" s="2">
        <v>42700000</v>
      </c>
      <c r="X613" s="2">
        <v>5241</v>
      </c>
      <c r="Y613" s="2">
        <v>247413258</v>
      </c>
      <c r="Z613" s="2">
        <v>430541900</v>
      </c>
      <c r="AA613">
        <v>67</v>
      </c>
      <c r="AB613" s="2">
        <v>5366729</v>
      </c>
      <c r="AC613" s="2">
        <v>7121000</v>
      </c>
      <c r="AD613">
        <v>0</v>
      </c>
      <c r="AE613">
        <v>0</v>
      </c>
      <c r="AF613">
        <v>0</v>
      </c>
      <c r="AG613">
        <v>0</v>
      </c>
      <c r="AH613" s="2">
        <v>0</v>
      </c>
      <c r="AI613" s="2">
        <v>0</v>
      </c>
      <c r="AJ613" s="2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 s="2">
        <v>1217600</v>
      </c>
      <c r="AT613" s="2">
        <v>503431</v>
      </c>
      <c r="AU613" s="2">
        <v>5198</v>
      </c>
      <c r="AV613" s="2">
        <v>243179781</v>
      </c>
      <c r="AW613" s="2">
        <v>424532900</v>
      </c>
      <c r="AX613" s="2">
        <v>141</v>
      </c>
      <c r="AY613" s="2">
        <v>10341962</v>
      </c>
      <c r="AZ613" s="2">
        <v>14388000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 s="2">
        <v>0</v>
      </c>
      <c r="BI613" s="2">
        <v>0</v>
      </c>
      <c r="BJ613">
        <v>0</v>
      </c>
      <c r="BK613" s="2">
        <v>0</v>
      </c>
      <c r="BL613" s="2">
        <v>0</v>
      </c>
      <c r="BM613" s="2">
        <v>67478894</v>
      </c>
      <c r="BN613" s="2">
        <v>116393700</v>
      </c>
      <c r="BO613" s="2">
        <v>44644011</v>
      </c>
      <c r="BP613" s="2">
        <v>85062500</v>
      </c>
      <c r="BQ613" s="2">
        <v>3874191</v>
      </c>
      <c r="BR613" s="2">
        <v>7805000</v>
      </c>
      <c r="BS613" s="2">
        <v>127182685</v>
      </c>
      <c r="BT613" s="2">
        <v>215271700</v>
      </c>
      <c r="BU613" s="3">
        <v>44411</v>
      </c>
      <c r="BV613" s="3">
        <v>44409</v>
      </c>
      <c r="BW613" s="3">
        <v>44412</v>
      </c>
      <c r="BX613">
        <v>5198</v>
      </c>
      <c r="BY613">
        <v>5198</v>
      </c>
      <c r="BZ613" t="s">
        <v>290</v>
      </c>
      <c r="CA613">
        <v>0</v>
      </c>
      <c r="CB613">
        <v>0</v>
      </c>
      <c r="CC613">
        <v>0</v>
      </c>
    </row>
    <row r="614" spans="1:81" x14ac:dyDescent="0.25">
      <c r="A614" t="s">
        <v>434</v>
      </c>
      <c r="B614" t="s">
        <v>435</v>
      </c>
      <c r="C614" t="s">
        <v>81</v>
      </c>
      <c r="D614" t="s">
        <v>436</v>
      </c>
      <c r="E614" t="s">
        <v>93</v>
      </c>
      <c r="F614" t="s">
        <v>402</v>
      </c>
      <c r="G614" t="s">
        <v>403</v>
      </c>
      <c r="H614" t="s">
        <v>437</v>
      </c>
      <c r="I614" t="s">
        <v>438</v>
      </c>
      <c r="J614" t="s">
        <v>114</v>
      </c>
      <c r="K614" t="s">
        <v>290</v>
      </c>
      <c r="L614" t="s">
        <v>99</v>
      </c>
      <c r="M614">
        <f t="shared" si="29"/>
        <v>11281</v>
      </c>
      <c r="N614" t="str">
        <f>VLOOKUP(M614,[1]data1!$G$2:$H$10,2,FALSE)</f>
        <v>M8A</v>
      </c>
      <c r="O614" t="s">
        <v>579</v>
      </c>
      <c r="P614" t="str">
        <f t="shared" si="27"/>
        <v>S103M8A</v>
      </c>
      <c r="Q614">
        <v>87800000</v>
      </c>
      <c r="R614">
        <v>0</v>
      </c>
      <c r="S614">
        <f t="shared" si="28"/>
        <v>87800000</v>
      </c>
      <c r="T614" t="s">
        <v>439</v>
      </c>
      <c r="U614">
        <v>11281</v>
      </c>
      <c r="V614" s="2">
        <v>96570000</v>
      </c>
      <c r="W614" s="2">
        <v>107300000</v>
      </c>
      <c r="X614" s="2">
        <v>31117</v>
      </c>
      <c r="Y614" s="2">
        <v>411430879</v>
      </c>
      <c r="Z614" s="2">
        <v>553198475</v>
      </c>
      <c r="AA614" s="2">
        <v>1280</v>
      </c>
      <c r="AB614" s="2">
        <v>20862215</v>
      </c>
      <c r="AC614" s="2">
        <v>23781375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>
        <v>0</v>
      </c>
      <c r="AL614" s="2">
        <v>0</v>
      </c>
      <c r="AM614" s="2">
        <v>0</v>
      </c>
      <c r="AN614" s="2">
        <v>0</v>
      </c>
      <c r="AO614" s="2">
        <v>0</v>
      </c>
      <c r="AP614" s="2">
        <v>0</v>
      </c>
      <c r="AQ614">
        <v>0</v>
      </c>
      <c r="AR614">
        <v>0</v>
      </c>
      <c r="AS614" s="2">
        <v>839940</v>
      </c>
      <c r="AT614" s="2">
        <v>3156724</v>
      </c>
      <c r="AU614" s="2">
        <v>30496</v>
      </c>
      <c r="AV614" s="2">
        <v>403078930</v>
      </c>
      <c r="AW614" s="2">
        <v>542078275</v>
      </c>
      <c r="AX614" s="2">
        <v>1960</v>
      </c>
      <c r="AY614" s="2">
        <v>26501570</v>
      </c>
      <c r="AZ614" s="2">
        <v>40693000</v>
      </c>
      <c r="BA614">
        <v>0</v>
      </c>
      <c r="BB614">
        <v>0</v>
      </c>
      <c r="BC614">
        <v>0</v>
      </c>
      <c r="BD614" s="2">
        <v>552</v>
      </c>
      <c r="BE614" s="2">
        <v>7175139</v>
      </c>
      <c r="BF614" s="2">
        <v>9164400</v>
      </c>
      <c r="BG614">
        <v>0</v>
      </c>
      <c r="BH614" s="2">
        <v>0</v>
      </c>
      <c r="BI614" s="2">
        <v>0</v>
      </c>
      <c r="BJ614">
        <v>0</v>
      </c>
      <c r="BK614" s="2">
        <v>0</v>
      </c>
      <c r="BL614" s="2">
        <v>0</v>
      </c>
      <c r="BM614" s="2">
        <v>130598095</v>
      </c>
      <c r="BN614" s="2">
        <v>175459575</v>
      </c>
      <c r="BO614" s="2">
        <v>153789125</v>
      </c>
      <c r="BP614" s="2">
        <v>206377800</v>
      </c>
      <c r="BQ614" s="2">
        <v>17788475</v>
      </c>
      <c r="BR614" s="2">
        <v>24249525</v>
      </c>
      <c r="BS614" s="2">
        <v>97101417</v>
      </c>
      <c r="BT614" s="2">
        <v>131129375</v>
      </c>
      <c r="BU614" s="3">
        <v>44411</v>
      </c>
      <c r="BV614" s="3">
        <v>44406</v>
      </c>
      <c r="BW614" s="3">
        <v>44412</v>
      </c>
      <c r="BX614">
        <v>30496</v>
      </c>
      <c r="BY614">
        <v>30496</v>
      </c>
      <c r="BZ614" t="s">
        <v>290</v>
      </c>
      <c r="CA614">
        <v>0</v>
      </c>
      <c r="CB614">
        <v>0</v>
      </c>
      <c r="CC614">
        <v>0</v>
      </c>
    </row>
    <row r="615" spans="1:81" x14ac:dyDescent="0.25">
      <c r="A615" t="s">
        <v>434</v>
      </c>
      <c r="B615" t="s">
        <v>435</v>
      </c>
      <c r="C615" t="s">
        <v>81</v>
      </c>
      <c r="D615" t="s">
        <v>436</v>
      </c>
      <c r="E615" t="s">
        <v>93</v>
      </c>
      <c r="F615" t="s">
        <v>402</v>
      </c>
      <c r="G615" t="s">
        <v>403</v>
      </c>
      <c r="H615" t="s">
        <v>437</v>
      </c>
      <c r="I615" t="s">
        <v>438</v>
      </c>
      <c r="J615" t="s">
        <v>114</v>
      </c>
      <c r="K615" t="s">
        <v>290</v>
      </c>
      <c r="L615" t="s">
        <v>99</v>
      </c>
      <c r="M615">
        <f t="shared" si="29"/>
        <v>11282</v>
      </c>
      <c r="N615" t="str">
        <f>VLOOKUP(M615,[1]data1!$G$2:$H$10,2,FALSE)</f>
        <v>M8B</v>
      </c>
      <c r="O615" t="s">
        <v>579</v>
      </c>
      <c r="P615" t="str">
        <f t="shared" si="27"/>
        <v>S103M8B</v>
      </c>
      <c r="Q615">
        <v>115300000</v>
      </c>
      <c r="R615">
        <v>0</v>
      </c>
      <c r="S615">
        <f t="shared" si="28"/>
        <v>115300000</v>
      </c>
      <c r="T615" t="s">
        <v>439</v>
      </c>
      <c r="U615">
        <v>11282</v>
      </c>
      <c r="V615" s="2">
        <v>126810000</v>
      </c>
      <c r="W615" s="2">
        <v>140900000</v>
      </c>
      <c r="X615" s="2">
        <v>42011</v>
      </c>
      <c r="Y615" s="2">
        <v>286154698</v>
      </c>
      <c r="Z615" s="2">
        <v>377300425</v>
      </c>
      <c r="AA615" s="2">
        <v>3589</v>
      </c>
      <c r="AB615" s="2">
        <v>25015158</v>
      </c>
      <c r="AC615" s="2">
        <v>28803375</v>
      </c>
      <c r="AD615" s="2">
        <v>630</v>
      </c>
      <c r="AE615" s="2">
        <v>6024383</v>
      </c>
      <c r="AF615" s="2">
        <v>7734600</v>
      </c>
      <c r="AG615" s="2">
        <v>7031457</v>
      </c>
      <c r="AH615" s="2">
        <v>0</v>
      </c>
      <c r="AI615" s="2">
        <v>0</v>
      </c>
      <c r="AJ615" s="2">
        <v>0</v>
      </c>
      <c r="AK615">
        <v>0</v>
      </c>
      <c r="AL615">
        <v>0</v>
      </c>
      <c r="AM615">
        <v>0</v>
      </c>
      <c r="AN615">
        <v>0</v>
      </c>
      <c r="AO615" s="2">
        <v>0</v>
      </c>
      <c r="AP615" s="2">
        <v>0</v>
      </c>
      <c r="AQ615">
        <v>0</v>
      </c>
      <c r="AR615">
        <v>0</v>
      </c>
      <c r="AS615" s="2">
        <v>1472746</v>
      </c>
      <c r="AT615" s="2">
        <v>1620085</v>
      </c>
      <c r="AU615" s="2">
        <v>40395</v>
      </c>
      <c r="AV615" s="2">
        <v>281532796</v>
      </c>
      <c r="AW615" s="2">
        <v>371749800</v>
      </c>
      <c r="AX615" s="2">
        <v>11648</v>
      </c>
      <c r="AY615" s="2">
        <v>136527094</v>
      </c>
      <c r="AZ615" s="2">
        <v>170695500</v>
      </c>
      <c r="BA615">
        <v>0</v>
      </c>
      <c r="BB615">
        <v>0</v>
      </c>
      <c r="BC615">
        <v>0</v>
      </c>
      <c r="BD615" s="2">
        <v>4832</v>
      </c>
      <c r="BE615" s="2">
        <v>23488916</v>
      </c>
      <c r="BF615" s="2">
        <v>31516600</v>
      </c>
      <c r="BG615" s="2">
        <v>0</v>
      </c>
      <c r="BH615" s="2">
        <v>0</v>
      </c>
      <c r="BI615" s="2">
        <v>0</v>
      </c>
      <c r="BJ615">
        <v>0</v>
      </c>
      <c r="BK615" s="2">
        <v>0</v>
      </c>
      <c r="BL615" s="2">
        <v>0</v>
      </c>
      <c r="BM615" s="2">
        <v>199744918</v>
      </c>
      <c r="BN615" s="2">
        <v>260720675</v>
      </c>
      <c r="BO615" s="2">
        <v>50320092</v>
      </c>
      <c r="BP615" s="2">
        <v>67247600</v>
      </c>
      <c r="BQ615" s="2">
        <v>13927682</v>
      </c>
      <c r="BR615" s="2">
        <v>19274250</v>
      </c>
      <c r="BS615" s="2">
        <v>13666942</v>
      </c>
      <c r="BT615" s="2">
        <v>19577675</v>
      </c>
      <c r="BU615" s="3">
        <v>44411</v>
      </c>
      <c r="BV615" s="3">
        <v>44410</v>
      </c>
      <c r="BW615" s="3">
        <v>44412</v>
      </c>
      <c r="BX615">
        <v>40395</v>
      </c>
      <c r="BY615">
        <v>40395</v>
      </c>
      <c r="BZ615" t="s">
        <v>290</v>
      </c>
      <c r="CA615">
        <v>0</v>
      </c>
      <c r="CB615">
        <v>0</v>
      </c>
      <c r="CC615">
        <v>0</v>
      </c>
    </row>
    <row r="616" spans="1:81" x14ac:dyDescent="0.25">
      <c r="A616" t="s">
        <v>434</v>
      </c>
      <c r="B616" t="s">
        <v>435</v>
      </c>
      <c r="C616" t="s">
        <v>81</v>
      </c>
      <c r="D616" t="s">
        <v>436</v>
      </c>
      <c r="E616" t="s">
        <v>93</v>
      </c>
      <c r="F616" t="s">
        <v>402</v>
      </c>
      <c r="G616" t="s">
        <v>403</v>
      </c>
      <c r="H616" t="s">
        <v>437</v>
      </c>
      <c r="I616" t="s">
        <v>438</v>
      </c>
      <c r="J616" t="s">
        <v>114</v>
      </c>
      <c r="K616" t="s">
        <v>290</v>
      </c>
      <c r="L616" t="s">
        <v>99</v>
      </c>
      <c r="M616">
        <f t="shared" si="29"/>
        <v>11283</v>
      </c>
      <c r="N616" t="str">
        <f>VLOOKUP(M616,[1]data1!$G$2:$H$10,2,FALSE)</f>
        <v>M8C</v>
      </c>
      <c r="O616" t="s">
        <v>579</v>
      </c>
      <c r="P616" t="str">
        <f t="shared" si="27"/>
        <v>S103M8C</v>
      </c>
      <c r="Q616">
        <v>50700000</v>
      </c>
      <c r="R616">
        <v>0</v>
      </c>
      <c r="S616">
        <f t="shared" si="28"/>
        <v>50700000</v>
      </c>
      <c r="T616" t="s">
        <v>439</v>
      </c>
      <c r="U616">
        <v>11283</v>
      </c>
      <c r="V616" s="2">
        <v>55800000</v>
      </c>
      <c r="W616" s="2">
        <v>60000000</v>
      </c>
      <c r="X616" s="2">
        <v>23354</v>
      </c>
      <c r="Y616" s="2">
        <v>147373119</v>
      </c>
      <c r="Z616" s="2">
        <v>193019835</v>
      </c>
      <c r="AA616" s="2">
        <v>1098</v>
      </c>
      <c r="AB616" s="2">
        <v>7289286</v>
      </c>
      <c r="AC616" s="2">
        <v>8096850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>
        <v>0</v>
      </c>
      <c r="AL616">
        <v>0</v>
      </c>
      <c r="AM616">
        <v>0</v>
      </c>
      <c r="AN616">
        <v>0</v>
      </c>
      <c r="AO616" s="2">
        <v>0</v>
      </c>
      <c r="AP616" s="2">
        <v>0</v>
      </c>
      <c r="AQ616">
        <v>0</v>
      </c>
      <c r="AR616">
        <v>0</v>
      </c>
      <c r="AS616" s="2">
        <v>78645</v>
      </c>
      <c r="AT616" s="2">
        <v>1654854</v>
      </c>
      <c r="AU616" s="2">
        <v>22789</v>
      </c>
      <c r="AV616" s="2">
        <v>144356188</v>
      </c>
      <c r="AW616" s="2">
        <v>188752485</v>
      </c>
      <c r="AX616" s="2">
        <v>4636</v>
      </c>
      <c r="AY616" s="2">
        <v>36337852</v>
      </c>
      <c r="AZ616" s="2">
        <v>50403900</v>
      </c>
      <c r="BA616">
        <v>0</v>
      </c>
      <c r="BB616">
        <v>0</v>
      </c>
      <c r="BC616">
        <v>0</v>
      </c>
      <c r="BD616" s="2">
        <v>1032</v>
      </c>
      <c r="BE616" s="2">
        <v>5076272</v>
      </c>
      <c r="BF616" s="2">
        <v>7406400</v>
      </c>
      <c r="BG616" s="2">
        <v>0</v>
      </c>
      <c r="BH616" s="2">
        <v>0</v>
      </c>
      <c r="BI616" s="2">
        <v>0</v>
      </c>
      <c r="BJ616">
        <v>0</v>
      </c>
      <c r="BK616" s="2">
        <v>0</v>
      </c>
      <c r="BL616" s="2">
        <v>0</v>
      </c>
      <c r="BM616" s="2">
        <v>70178654</v>
      </c>
      <c r="BN616" s="2">
        <v>95631085</v>
      </c>
      <c r="BO616" s="2">
        <v>49996791</v>
      </c>
      <c r="BP616" s="2">
        <v>61550700</v>
      </c>
      <c r="BQ616" s="2">
        <v>10964385</v>
      </c>
      <c r="BR616" s="2">
        <v>14873700</v>
      </c>
      <c r="BS616" s="2">
        <v>13221055</v>
      </c>
      <c r="BT616" s="2">
        <v>16702000</v>
      </c>
      <c r="BU616" s="3">
        <v>44411</v>
      </c>
      <c r="BV616" s="3">
        <v>44406</v>
      </c>
      <c r="BW616" s="3">
        <v>44412</v>
      </c>
      <c r="BX616">
        <v>22789</v>
      </c>
      <c r="BY616">
        <v>22789</v>
      </c>
      <c r="BZ616" t="s">
        <v>290</v>
      </c>
      <c r="CA616">
        <v>0</v>
      </c>
      <c r="CB616">
        <v>0</v>
      </c>
      <c r="CC616">
        <v>0</v>
      </c>
    </row>
    <row r="617" spans="1:81" x14ac:dyDescent="0.25">
      <c r="A617" t="s">
        <v>434</v>
      </c>
      <c r="B617" t="s">
        <v>435</v>
      </c>
      <c r="C617" t="s">
        <v>81</v>
      </c>
      <c r="D617" t="s">
        <v>436</v>
      </c>
      <c r="E617" t="s">
        <v>93</v>
      </c>
      <c r="F617" t="s">
        <v>402</v>
      </c>
      <c r="G617" t="s">
        <v>403</v>
      </c>
      <c r="H617" t="s">
        <v>437</v>
      </c>
      <c r="I617" t="s">
        <v>438</v>
      </c>
      <c r="J617" t="s">
        <v>114</v>
      </c>
      <c r="K617" t="s">
        <v>290</v>
      </c>
      <c r="L617" t="s">
        <v>99</v>
      </c>
      <c r="M617">
        <f t="shared" si="29"/>
        <v>11384</v>
      </c>
      <c r="N617" t="str">
        <f>VLOOKUP(M617,[1]data1!$G$2:$H$10,2,FALSE)</f>
        <v>M8D</v>
      </c>
      <c r="O617" t="s">
        <v>579</v>
      </c>
      <c r="P617" t="str">
        <f t="shared" si="27"/>
        <v>S103M8D</v>
      </c>
      <c r="Q617">
        <v>108600000</v>
      </c>
      <c r="R617">
        <v>0</v>
      </c>
      <c r="S617">
        <f t="shared" si="28"/>
        <v>108600000</v>
      </c>
      <c r="T617" t="s">
        <v>439</v>
      </c>
      <c r="U617">
        <v>11384</v>
      </c>
      <c r="V617" s="2">
        <v>119462000</v>
      </c>
      <c r="W617" s="2">
        <v>121900000</v>
      </c>
      <c r="X617" s="2">
        <v>7310</v>
      </c>
      <c r="Y617" s="2">
        <v>140686000</v>
      </c>
      <c r="Z617" s="2">
        <v>203517800</v>
      </c>
      <c r="AA617" s="2">
        <v>734</v>
      </c>
      <c r="AB617" s="2">
        <v>18461256</v>
      </c>
      <c r="AC617" s="2">
        <v>21751100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>
        <v>0</v>
      </c>
      <c r="AL617">
        <v>0</v>
      </c>
      <c r="AM617">
        <v>0</v>
      </c>
      <c r="AN617">
        <v>0</v>
      </c>
      <c r="AO617" s="2">
        <v>0</v>
      </c>
      <c r="AP617" s="2">
        <v>0</v>
      </c>
      <c r="AQ617">
        <v>0</v>
      </c>
      <c r="AR617">
        <v>0</v>
      </c>
      <c r="AS617" s="2">
        <v>2289516</v>
      </c>
      <c r="AT617" s="2">
        <v>1660703</v>
      </c>
      <c r="AU617" s="2">
        <v>6638</v>
      </c>
      <c r="AV617" s="2">
        <v>124263315</v>
      </c>
      <c r="AW617" s="2">
        <v>181834100</v>
      </c>
      <c r="AX617" s="2">
        <v>0</v>
      </c>
      <c r="AY617" s="2">
        <v>0</v>
      </c>
      <c r="AZ617" s="2">
        <v>0</v>
      </c>
      <c r="BA617">
        <v>0</v>
      </c>
      <c r="BB617">
        <v>0</v>
      </c>
      <c r="BC617">
        <v>0</v>
      </c>
      <c r="BD617" s="2">
        <v>110</v>
      </c>
      <c r="BE617" s="2">
        <v>6192610</v>
      </c>
      <c r="BF617" s="2">
        <v>6655000</v>
      </c>
      <c r="BG617" s="2">
        <v>222</v>
      </c>
      <c r="BH617" s="2">
        <v>5486776</v>
      </c>
      <c r="BI617" s="2">
        <v>6088750</v>
      </c>
      <c r="BJ617">
        <v>0</v>
      </c>
      <c r="BK617" s="2">
        <v>-70915</v>
      </c>
      <c r="BL617" s="2">
        <v>2062700</v>
      </c>
      <c r="BM617" s="2">
        <v>97483083</v>
      </c>
      <c r="BN617" s="2">
        <v>143826250</v>
      </c>
      <c r="BO617" s="2">
        <v>19944939</v>
      </c>
      <c r="BP617" s="2">
        <v>28497650</v>
      </c>
      <c r="BQ617" s="2">
        <v>2506664</v>
      </c>
      <c r="BR617" s="2">
        <v>3589300</v>
      </c>
      <c r="BS617" s="2">
        <v>4328629</v>
      </c>
      <c r="BT617" s="2">
        <v>5920900</v>
      </c>
      <c r="BU617" s="3">
        <v>44411</v>
      </c>
      <c r="BV617" s="3">
        <v>44410</v>
      </c>
      <c r="BW617" s="3">
        <v>44412</v>
      </c>
      <c r="BX617">
        <v>6638</v>
      </c>
      <c r="BY617">
        <v>6638</v>
      </c>
      <c r="BZ617" t="s">
        <v>290</v>
      </c>
      <c r="CA617">
        <v>0</v>
      </c>
      <c r="CB617">
        <v>0</v>
      </c>
      <c r="CC617">
        <v>0</v>
      </c>
    </row>
    <row r="618" spans="1:81" x14ac:dyDescent="0.25">
      <c r="A618" t="s">
        <v>440</v>
      </c>
      <c r="B618" t="s">
        <v>441</v>
      </c>
      <c r="C618" t="s">
        <v>81</v>
      </c>
      <c r="D618" t="s">
        <v>442</v>
      </c>
      <c r="E618" t="s">
        <v>83</v>
      </c>
      <c r="F618" t="s">
        <v>84</v>
      </c>
      <c r="G618" t="s">
        <v>85</v>
      </c>
      <c r="H618" t="s">
        <v>86</v>
      </c>
      <c r="I618" t="s">
        <v>135</v>
      </c>
      <c r="J618" t="s">
        <v>107</v>
      </c>
      <c r="K618" t="s">
        <v>115</v>
      </c>
      <c r="L618" t="s">
        <v>99</v>
      </c>
      <c r="M618">
        <f t="shared" si="29"/>
        <v>11161</v>
      </c>
      <c r="N618" t="str">
        <f>VLOOKUP(M618,[1]data1!$G$2:$H$10,2,FALSE)</f>
        <v>M6A</v>
      </c>
      <c r="O618" t="s">
        <v>578</v>
      </c>
      <c r="P618" t="str">
        <f t="shared" si="27"/>
        <v>S105M6A</v>
      </c>
      <c r="Q618">
        <v>6500000</v>
      </c>
      <c r="R618">
        <v>4600000</v>
      </c>
      <c r="S618">
        <f t="shared" si="28"/>
        <v>11100000</v>
      </c>
      <c r="T618" t="s">
        <v>443</v>
      </c>
      <c r="U618">
        <v>11161</v>
      </c>
      <c r="V618" s="2">
        <v>7140000</v>
      </c>
      <c r="W618" s="2">
        <v>10200000</v>
      </c>
      <c r="X618" s="2">
        <v>3252</v>
      </c>
      <c r="Y618" s="2">
        <v>101297438</v>
      </c>
      <c r="Z618" s="2">
        <v>167557999</v>
      </c>
      <c r="AA618" s="2">
        <v>22</v>
      </c>
      <c r="AB618" s="2">
        <v>570502</v>
      </c>
      <c r="AC618" s="2">
        <v>817700</v>
      </c>
      <c r="AD618">
        <v>0</v>
      </c>
      <c r="AE618">
        <v>0</v>
      </c>
      <c r="AF618">
        <v>0</v>
      </c>
      <c r="AG618">
        <v>0</v>
      </c>
      <c r="AH618" s="2">
        <v>0</v>
      </c>
      <c r="AI618" s="2">
        <v>0</v>
      </c>
      <c r="AJ618" s="2">
        <v>0</v>
      </c>
      <c r="AK618">
        <v>0</v>
      </c>
      <c r="AL618" s="2">
        <v>0</v>
      </c>
      <c r="AM618" s="2">
        <v>0</v>
      </c>
      <c r="AN618">
        <v>0</v>
      </c>
      <c r="AO618" s="2">
        <v>0</v>
      </c>
      <c r="AP618" s="2">
        <v>0</v>
      </c>
      <c r="AQ618">
        <v>0</v>
      </c>
      <c r="AR618">
        <v>0</v>
      </c>
      <c r="AS618" s="2">
        <v>190150</v>
      </c>
      <c r="AT618" s="2">
        <v>45872</v>
      </c>
      <c r="AU618" s="2">
        <v>3262</v>
      </c>
      <c r="AV618" s="2">
        <v>101366578</v>
      </c>
      <c r="AW618" s="2">
        <v>167701099</v>
      </c>
      <c r="AX618">
        <v>0</v>
      </c>
      <c r="AY618" s="2">
        <v>0</v>
      </c>
      <c r="AZ618" s="2">
        <v>0</v>
      </c>
      <c r="BA618">
        <v>0</v>
      </c>
      <c r="BB618" s="2">
        <v>0</v>
      </c>
      <c r="BC618" s="2">
        <v>0</v>
      </c>
      <c r="BD618">
        <v>0</v>
      </c>
      <c r="BE618">
        <v>0</v>
      </c>
      <c r="BF618">
        <v>0</v>
      </c>
      <c r="BG618">
        <v>0</v>
      </c>
      <c r="BH618" s="2">
        <v>0</v>
      </c>
      <c r="BI618" s="2">
        <v>0</v>
      </c>
      <c r="BJ618">
        <v>0</v>
      </c>
      <c r="BK618" s="2">
        <v>0</v>
      </c>
      <c r="BL618" s="2">
        <v>0</v>
      </c>
      <c r="BM618" s="2">
        <v>49574730</v>
      </c>
      <c r="BN618" s="2">
        <v>83009700</v>
      </c>
      <c r="BO618" s="2">
        <v>10582249</v>
      </c>
      <c r="BP618" s="2">
        <v>18018000</v>
      </c>
      <c r="BQ618" s="2">
        <v>4336356</v>
      </c>
      <c r="BR618" s="2">
        <v>7684100</v>
      </c>
      <c r="BS618" s="2">
        <v>36858303</v>
      </c>
      <c r="BT618" s="2">
        <v>58972299</v>
      </c>
      <c r="BU618" s="3">
        <v>44411</v>
      </c>
      <c r="BV618" s="3">
        <v>44410</v>
      </c>
      <c r="BW618" s="3">
        <v>44412</v>
      </c>
      <c r="BX618">
        <v>3262</v>
      </c>
      <c r="BY618">
        <v>3262</v>
      </c>
      <c r="BZ618" t="s">
        <v>115</v>
      </c>
      <c r="CA618">
        <v>18</v>
      </c>
      <c r="CB618" s="2">
        <v>303177</v>
      </c>
      <c r="CC618" s="2">
        <v>495500</v>
      </c>
    </row>
    <row r="619" spans="1:81" x14ac:dyDescent="0.25">
      <c r="A619" t="s">
        <v>440</v>
      </c>
      <c r="B619" t="s">
        <v>441</v>
      </c>
      <c r="C619" t="s">
        <v>81</v>
      </c>
      <c r="D619" t="s">
        <v>442</v>
      </c>
      <c r="E619" t="s">
        <v>83</v>
      </c>
      <c r="F619" t="s">
        <v>84</v>
      </c>
      <c r="G619" t="s">
        <v>85</v>
      </c>
      <c r="H619" t="s">
        <v>86</v>
      </c>
      <c r="I619" t="s">
        <v>135</v>
      </c>
      <c r="J619" t="s">
        <v>107</v>
      </c>
      <c r="K619" t="s">
        <v>115</v>
      </c>
      <c r="L619" t="s">
        <v>99</v>
      </c>
      <c r="M619">
        <f t="shared" si="29"/>
        <v>11162</v>
      </c>
      <c r="N619" t="str">
        <f>VLOOKUP(M619,[1]data1!$G$2:$H$10,2,FALSE)</f>
        <v>M6B</v>
      </c>
      <c r="O619" t="s">
        <v>578</v>
      </c>
      <c r="P619" t="str">
        <f t="shared" si="27"/>
        <v>S105M6B</v>
      </c>
      <c r="Q619">
        <v>2300000</v>
      </c>
      <c r="R619">
        <v>5600000</v>
      </c>
      <c r="S619">
        <f t="shared" si="28"/>
        <v>7900000</v>
      </c>
      <c r="T619" t="s">
        <v>443</v>
      </c>
      <c r="U619">
        <v>11162</v>
      </c>
      <c r="V619" s="2">
        <v>2520000</v>
      </c>
      <c r="W619" s="2">
        <v>3600000</v>
      </c>
      <c r="X619" s="2">
        <v>7183</v>
      </c>
      <c r="Y619" s="2">
        <v>97706174</v>
      </c>
      <c r="Z619" s="2">
        <v>131407900</v>
      </c>
      <c r="AA619" s="2">
        <v>25</v>
      </c>
      <c r="AB619" s="2">
        <v>446709</v>
      </c>
      <c r="AC619" s="2">
        <v>502100</v>
      </c>
      <c r="AD619">
        <v>0</v>
      </c>
      <c r="AE619">
        <v>0</v>
      </c>
      <c r="AF619">
        <v>0</v>
      </c>
      <c r="AG619">
        <v>0</v>
      </c>
      <c r="AH619" s="2">
        <v>0</v>
      </c>
      <c r="AI619" s="2">
        <v>0</v>
      </c>
      <c r="AJ619" s="2">
        <v>0</v>
      </c>
      <c r="AK619">
        <v>0</v>
      </c>
      <c r="AL619" s="2">
        <v>0</v>
      </c>
      <c r="AM619" s="2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 s="2">
        <v>10720</v>
      </c>
      <c r="AT619" s="2">
        <v>140650</v>
      </c>
      <c r="AU619" s="2">
        <v>7174</v>
      </c>
      <c r="AV619" s="2">
        <v>97638558</v>
      </c>
      <c r="AW619" s="2">
        <v>131288500</v>
      </c>
      <c r="AX619">
        <v>0</v>
      </c>
      <c r="AY619" s="2">
        <v>0</v>
      </c>
      <c r="AZ619" s="2">
        <v>0</v>
      </c>
      <c r="BA619" s="2">
        <v>0</v>
      </c>
      <c r="BB619" s="2">
        <v>0</v>
      </c>
      <c r="BC619" s="2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 s="2">
        <v>0</v>
      </c>
      <c r="BL619" s="2">
        <v>0</v>
      </c>
      <c r="BM619" s="2">
        <v>53108447</v>
      </c>
      <c r="BN619" s="2">
        <v>71260600</v>
      </c>
      <c r="BO619" s="2">
        <v>7150836</v>
      </c>
      <c r="BP619" s="2">
        <v>13080400</v>
      </c>
      <c r="BQ619" s="2">
        <v>2405433</v>
      </c>
      <c r="BR619" s="2">
        <v>5695000</v>
      </c>
      <c r="BS619" s="2">
        <v>34313375</v>
      </c>
      <c r="BT619" s="2">
        <v>40484500</v>
      </c>
      <c r="BU619" s="3">
        <v>44411</v>
      </c>
      <c r="BV619" s="3">
        <v>44400</v>
      </c>
      <c r="BW619" s="3">
        <v>44412</v>
      </c>
      <c r="BX619">
        <v>7174</v>
      </c>
      <c r="BY619">
        <v>7174</v>
      </c>
      <c r="BZ619" t="s">
        <v>115</v>
      </c>
      <c r="CA619" s="2">
        <v>0</v>
      </c>
      <c r="CB619" s="2">
        <v>0</v>
      </c>
      <c r="CC619" s="2">
        <v>0</v>
      </c>
    </row>
    <row r="620" spans="1:81" x14ac:dyDescent="0.25">
      <c r="A620" t="s">
        <v>440</v>
      </c>
      <c r="B620" t="s">
        <v>441</v>
      </c>
      <c r="C620" t="s">
        <v>81</v>
      </c>
      <c r="D620" t="s">
        <v>442</v>
      </c>
      <c r="E620" t="s">
        <v>83</v>
      </c>
      <c r="F620" t="s">
        <v>84</v>
      </c>
      <c r="G620" t="s">
        <v>85</v>
      </c>
      <c r="H620" t="s">
        <v>86</v>
      </c>
      <c r="I620" t="s">
        <v>135</v>
      </c>
      <c r="J620" t="s">
        <v>107</v>
      </c>
      <c r="K620" t="s">
        <v>115</v>
      </c>
      <c r="L620" t="s">
        <v>99</v>
      </c>
      <c r="M620">
        <f t="shared" si="29"/>
        <v>11171</v>
      </c>
      <c r="N620" t="str">
        <f>VLOOKUP(M620,[1]data1!$G$2:$H$10,2,FALSE)</f>
        <v>M7A</v>
      </c>
      <c r="O620" t="s">
        <v>578</v>
      </c>
      <c r="P620" t="str">
        <f t="shared" si="27"/>
        <v>S105M7A</v>
      </c>
      <c r="Q620">
        <v>11200000</v>
      </c>
      <c r="R620">
        <v>5000000</v>
      </c>
      <c r="S620">
        <f t="shared" si="28"/>
        <v>16200000</v>
      </c>
      <c r="T620" t="s">
        <v>443</v>
      </c>
      <c r="U620">
        <v>11171</v>
      </c>
      <c r="V620" s="2">
        <v>12300000</v>
      </c>
      <c r="W620" s="2">
        <v>16400000</v>
      </c>
      <c r="X620" s="2">
        <v>6011</v>
      </c>
      <c r="Y620" s="2">
        <v>204572471</v>
      </c>
      <c r="Z620" s="2">
        <v>314297600</v>
      </c>
      <c r="AA620" s="2">
        <v>64</v>
      </c>
      <c r="AB620" s="2">
        <v>2539817</v>
      </c>
      <c r="AC620" s="2">
        <v>3383300</v>
      </c>
      <c r="AD620">
        <v>0</v>
      </c>
      <c r="AE620">
        <v>0</v>
      </c>
      <c r="AF620">
        <v>0</v>
      </c>
      <c r="AG620">
        <v>0</v>
      </c>
      <c r="AH620" s="2">
        <v>0</v>
      </c>
      <c r="AI620" s="2">
        <v>0</v>
      </c>
      <c r="AJ620" s="2">
        <v>0</v>
      </c>
      <c r="AK620">
        <v>0</v>
      </c>
      <c r="AL620" s="2">
        <v>0</v>
      </c>
      <c r="AM620" s="2">
        <v>0</v>
      </c>
      <c r="AN620">
        <v>0</v>
      </c>
      <c r="AO620" s="2">
        <v>0</v>
      </c>
      <c r="AP620" s="2">
        <v>0</v>
      </c>
      <c r="AQ620">
        <v>0</v>
      </c>
      <c r="AR620">
        <v>0</v>
      </c>
      <c r="AS620" s="2">
        <v>616500</v>
      </c>
      <c r="AT620" s="2">
        <v>315895</v>
      </c>
      <c r="AU620" s="2">
        <v>5982</v>
      </c>
      <c r="AV620" s="2">
        <v>203506167</v>
      </c>
      <c r="AW620" s="2">
        <v>312820300</v>
      </c>
      <c r="AX620">
        <v>0</v>
      </c>
      <c r="AY620" s="2">
        <v>0</v>
      </c>
      <c r="AZ620" s="2">
        <v>0</v>
      </c>
      <c r="BA620">
        <v>12</v>
      </c>
      <c r="BB620" s="2">
        <v>202360</v>
      </c>
      <c r="BC620" s="2">
        <v>360000</v>
      </c>
      <c r="BD620">
        <v>0</v>
      </c>
      <c r="BE620">
        <v>0</v>
      </c>
      <c r="BF620">
        <v>0</v>
      </c>
      <c r="BG620">
        <v>0</v>
      </c>
      <c r="BH620" s="2">
        <v>0</v>
      </c>
      <c r="BI620" s="2">
        <v>0</v>
      </c>
      <c r="BJ620">
        <v>0</v>
      </c>
      <c r="BK620" s="2">
        <v>0</v>
      </c>
      <c r="BL620" s="2">
        <v>0</v>
      </c>
      <c r="BM620" s="2">
        <v>162957045</v>
      </c>
      <c r="BN620" s="2">
        <v>251656900</v>
      </c>
      <c r="BO620" s="2">
        <v>13171153</v>
      </c>
      <c r="BP620" s="2">
        <v>16339900</v>
      </c>
      <c r="BQ620" s="2">
        <v>2827181</v>
      </c>
      <c r="BR620" s="2">
        <v>5345000</v>
      </c>
      <c r="BS620" s="2">
        <v>24550788</v>
      </c>
      <c r="BT620" s="2">
        <v>39478500</v>
      </c>
      <c r="BU620" s="3">
        <v>44411</v>
      </c>
      <c r="BV620" s="3">
        <v>44403</v>
      </c>
      <c r="BW620" s="3">
        <v>44412</v>
      </c>
      <c r="BX620">
        <v>5982</v>
      </c>
      <c r="BY620">
        <v>5982</v>
      </c>
      <c r="BZ620" t="s">
        <v>115</v>
      </c>
      <c r="CA620">
        <v>0</v>
      </c>
      <c r="CB620" s="2">
        <v>0</v>
      </c>
      <c r="CC620" s="2">
        <v>0</v>
      </c>
    </row>
    <row r="621" spans="1:81" x14ac:dyDescent="0.25">
      <c r="A621" t="s">
        <v>440</v>
      </c>
      <c r="B621" t="s">
        <v>441</v>
      </c>
      <c r="C621" t="s">
        <v>81</v>
      </c>
      <c r="D621" t="s">
        <v>442</v>
      </c>
      <c r="E621" t="s">
        <v>83</v>
      </c>
      <c r="F621" t="s">
        <v>84</v>
      </c>
      <c r="G621" t="s">
        <v>85</v>
      </c>
      <c r="H621" t="s">
        <v>86</v>
      </c>
      <c r="I621" t="s">
        <v>135</v>
      </c>
      <c r="J621" t="s">
        <v>107</v>
      </c>
      <c r="K621" t="s">
        <v>115</v>
      </c>
      <c r="L621" t="s">
        <v>99</v>
      </c>
      <c r="M621">
        <f t="shared" si="29"/>
        <v>11172</v>
      </c>
      <c r="N621" t="str">
        <f>VLOOKUP(M621,[1]data1!$G$2:$H$10,2,FALSE)</f>
        <v>M7B</v>
      </c>
      <c r="O621" t="s">
        <v>578</v>
      </c>
      <c r="P621" t="str">
        <f t="shared" si="27"/>
        <v>S105M7B</v>
      </c>
      <c r="Q621">
        <v>13600000</v>
      </c>
      <c r="R621">
        <v>2000000</v>
      </c>
      <c r="S621">
        <f t="shared" si="28"/>
        <v>15600000</v>
      </c>
      <c r="T621" t="s">
        <v>443</v>
      </c>
      <c r="U621">
        <v>11172</v>
      </c>
      <c r="V621" s="2">
        <v>14938000</v>
      </c>
      <c r="W621" s="2">
        <v>19400000</v>
      </c>
      <c r="X621" s="2">
        <v>6323</v>
      </c>
      <c r="Y621" s="2">
        <v>134670217</v>
      </c>
      <c r="Z621" s="2">
        <v>217586400</v>
      </c>
      <c r="AA621" s="2">
        <v>60</v>
      </c>
      <c r="AB621" s="2">
        <v>1582364</v>
      </c>
      <c r="AC621" s="2">
        <v>1968500</v>
      </c>
      <c r="AD621">
        <v>0</v>
      </c>
      <c r="AE621">
        <v>0</v>
      </c>
      <c r="AF621">
        <v>0</v>
      </c>
      <c r="AG621">
        <v>0</v>
      </c>
      <c r="AH621" s="2">
        <v>0</v>
      </c>
      <c r="AI621" s="2">
        <v>0</v>
      </c>
      <c r="AJ621" s="2">
        <v>0</v>
      </c>
      <c r="AK621">
        <v>0</v>
      </c>
      <c r="AL621" s="2">
        <v>0</v>
      </c>
      <c r="AM621" s="2">
        <v>0</v>
      </c>
      <c r="AN621">
        <v>0</v>
      </c>
      <c r="AO621" s="2">
        <v>0</v>
      </c>
      <c r="AP621" s="2">
        <v>0</v>
      </c>
      <c r="AQ621">
        <v>0</v>
      </c>
      <c r="AR621">
        <v>0</v>
      </c>
      <c r="AS621" s="2">
        <v>297400</v>
      </c>
      <c r="AT621" s="2">
        <v>310786</v>
      </c>
      <c r="AU621" s="2">
        <v>6498</v>
      </c>
      <c r="AV621" s="2">
        <v>136955956</v>
      </c>
      <c r="AW621" s="2">
        <v>222022800</v>
      </c>
      <c r="AX621">
        <v>0</v>
      </c>
      <c r="AY621" s="2">
        <v>0</v>
      </c>
      <c r="AZ621" s="2">
        <v>0</v>
      </c>
      <c r="BA621">
        <v>70</v>
      </c>
      <c r="BB621" s="2">
        <v>1630707</v>
      </c>
      <c r="BC621" s="2">
        <v>2652000</v>
      </c>
      <c r="BD621">
        <v>0</v>
      </c>
      <c r="BE621">
        <v>0</v>
      </c>
      <c r="BF621">
        <v>0</v>
      </c>
      <c r="BG621">
        <v>0</v>
      </c>
      <c r="BH621" s="2">
        <v>0</v>
      </c>
      <c r="BI621" s="2">
        <v>0</v>
      </c>
      <c r="BJ621">
        <v>0</v>
      </c>
      <c r="BK621" s="2">
        <v>0</v>
      </c>
      <c r="BL621" s="2">
        <v>0</v>
      </c>
      <c r="BM621" s="2">
        <v>72043675</v>
      </c>
      <c r="BN621" s="2">
        <v>124475400</v>
      </c>
      <c r="BO621" s="2">
        <v>26875241</v>
      </c>
      <c r="BP621" s="2">
        <v>42804600</v>
      </c>
      <c r="BQ621" s="2">
        <v>4530872</v>
      </c>
      <c r="BR621" s="2">
        <v>8823000</v>
      </c>
      <c r="BS621" s="2">
        <v>30937684</v>
      </c>
      <c r="BT621" s="2">
        <v>42808800</v>
      </c>
      <c r="BU621" s="3">
        <v>44411</v>
      </c>
      <c r="BV621" s="3">
        <v>44410</v>
      </c>
      <c r="BW621" s="3">
        <v>44412</v>
      </c>
      <c r="BX621">
        <v>6498</v>
      </c>
      <c r="BY621">
        <v>6498</v>
      </c>
      <c r="BZ621" t="s">
        <v>115</v>
      </c>
      <c r="CA621">
        <v>215</v>
      </c>
      <c r="CB621" s="2">
        <v>3192898</v>
      </c>
      <c r="CC621" s="2">
        <v>5816400</v>
      </c>
    </row>
    <row r="622" spans="1:81" x14ac:dyDescent="0.25">
      <c r="A622" t="s">
        <v>440</v>
      </c>
      <c r="B622" t="s">
        <v>441</v>
      </c>
      <c r="C622" t="s">
        <v>81</v>
      </c>
      <c r="D622" t="s">
        <v>442</v>
      </c>
      <c r="E622" t="s">
        <v>83</v>
      </c>
      <c r="F622" t="s">
        <v>84</v>
      </c>
      <c r="G622" t="s">
        <v>85</v>
      </c>
      <c r="H622" t="s">
        <v>86</v>
      </c>
      <c r="I622" t="s">
        <v>135</v>
      </c>
      <c r="J622" t="s">
        <v>107</v>
      </c>
      <c r="K622" t="s">
        <v>115</v>
      </c>
      <c r="L622" t="s">
        <v>99</v>
      </c>
      <c r="M622">
        <f t="shared" si="29"/>
        <v>11173</v>
      </c>
      <c r="N622" t="str">
        <f>VLOOKUP(M622,[1]data1!$G$2:$H$10,2,FALSE)</f>
        <v>M7C</v>
      </c>
      <c r="O622" t="s">
        <v>578</v>
      </c>
      <c r="P622" t="str">
        <f t="shared" si="27"/>
        <v>S105M7C</v>
      </c>
      <c r="Q622">
        <v>10800000</v>
      </c>
      <c r="R622">
        <v>200000</v>
      </c>
      <c r="S622">
        <f t="shared" si="28"/>
        <v>11000000</v>
      </c>
      <c r="T622" t="s">
        <v>443</v>
      </c>
      <c r="U622">
        <v>11173</v>
      </c>
      <c r="V622" s="2">
        <v>11900000</v>
      </c>
      <c r="W622" s="2">
        <v>14000000</v>
      </c>
      <c r="X622" s="2">
        <v>3985</v>
      </c>
      <c r="Y622" s="2">
        <v>133598081</v>
      </c>
      <c r="Z622" s="2">
        <v>186913500</v>
      </c>
      <c r="AA622">
        <v>34</v>
      </c>
      <c r="AB622" s="2">
        <v>1374137</v>
      </c>
      <c r="AC622" s="2">
        <v>1663000</v>
      </c>
      <c r="AD622">
        <v>0</v>
      </c>
      <c r="AE622" s="2">
        <v>0</v>
      </c>
      <c r="AF622" s="2">
        <v>0</v>
      </c>
      <c r="AG622" s="2">
        <v>0</v>
      </c>
      <c r="AH622">
        <v>0</v>
      </c>
      <c r="AI622" s="2">
        <v>0</v>
      </c>
      <c r="AJ622" s="2">
        <v>0</v>
      </c>
      <c r="AK622">
        <v>0</v>
      </c>
      <c r="AL622" s="2">
        <v>0</v>
      </c>
      <c r="AM622" s="2">
        <v>0</v>
      </c>
      <c r="AN622">
        <v>0</v>
      </c>
      <c r="AO622" s="2">
        <v>0</v>
      </c>
      <c r="AP622" s="2">
        <v>0</v>
      </c>
      <c r="AQ622">
        <v>0</v>
      </c>
      <c r="AR622">
        <v>0</v>
      </c>
      <c r="AS622" s="2">
        <v>151450</v>
      </c>
      <c r="AT622" s="2">
        <v>106861</v>
      </c>
      <c r="AU622" s="2">
        <v>3973</v>
      </c>
      <c r="AV622" s="2">
        <v>133076958</v>
      </c>
      <c r="AW622" s="2">
        <v>186199000</v>
      </c>
      <c r="AX622">
        <v>0</v>
      </c>
      <c r="AY622" s="2">
        <v>0</v>
      </c>
      <c r="AZ622" s="2">
        <v>0</v>
      </c>
      <c r="BA622">
        <v>0</v>
      </c>
      <c r="BB622" s="2">
        <v>0</v>
      </c>
      <c r="BC622" s="2">
        <v>0</v>
      </c>
      <c r="BD622">
        <v>0</v>
      </c>
      <c r="BE622" s="2">
        <v>0</v>
      </c>
      <c r="BF622" s="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 s="2">
        <v>81256248</v>
      </c>
      <c r="BN622" s="2">
        <v>116600000</v>
      </c>
      <c r="BO622" s="2">
        <v>4355452</v>
      </c>
      <c r="BP622" s="2">
        <v>5735500</v>
      </c>
      <c r="BQ622" s="2">
        <v>18659110</v>
      </c>
      <c r="BR622" s="2">
        <v>25488500</v>
      </c>
      <c r="BS622" s="2">
        <v>28186909</v>
      </c>
      <c r="BT622" s="2">
        <v>37383500</v>
      </c>
      <c r="BU622" s="3">
        <v>44411</v>
      </c>
      <c r="BV622" s="3">
        <v>44396</v>
      </c>
      <c r="BW622" s="3">
        <v>44412</v>
      </c>
      <c r="BX622">
        <v>3973</v>
      </c>
      <c r="BY622">
        <v>3973</v>
      </c>
      <c r="BZ622" t="s">
        <v>115</v>
      </c>
      <c r="CA622">
        <v>0</v>
      </c>
      <c r="CB622" s="2">
        <v>0</v>
      </c>
      <c r="CC622" s="2">
        <v>0</v>
      </c>
    </row>
    <row r="623" spans="1:81" x14ac:dyDescent="0.25">
      <c r="A623" t="s">
        <v>440</v>
      </c>
      <c r="B623" t="s">
        <v>441</v>
      </c>
      <c r="C623" t="s">
        <v>81</v>
      </c>
      <c r="D623" t="s">
        <v>442</v>
      </c>
      <c r="E623" t="s">
        <v>83</v>
      </c>
      <c r="F623" t="s">
        <v>84</v>
      </c>
      <c r="G623" t="s">
        <v>85</v>
      </c>
      <c r="H623" t="s">
        <v>86</v>
      </c>
      <c r="I623" t="s">
        <v>135</v>
      </c>
      <c r="J623" t="s">
        <v>107</v>
      </c>
      <c r="K623" t="s">
        <v>115</v>
      </c>
      <c r="L623" t="s">
        <v>99</v>
      </c>
      <c r="M623">
        <f t="shared" si="29"/>
        <v>11281</v>
      </c>
      <c r="N623" t="str">
        <f>VLOOKUP(M623,[1]data1!$G$2:$H$10,2,FALSE)</f>
        <v>M8A</v>
      </c>
      <c r="O623" t="s">
        <v>579</v>
      </c>
      <c r="P623" t="str">
        <f t="shared" si="27"/>
        <v>S105M8A</v>
      </c>
      <c r="Q623">
        <v>96400000</v>
      </c>
      <c r="R623">
        <v>0</v>
      </c>
      <c r="S623">
        <f t="shared" si="28"/>
        <v>96400000</v>
      </c>
      <c r="T623" t="s">
        <v>443</v>
      </c>
      <c r="U623">
        <v>11281</v>
      </c>
      <c r="V623" s="2">
        <v>106020000</v>
      </c>
      <c r="W623" s="2">
        <v>117800000</v>
      </c>
      <c r="X623" s="2">
        <v>66283</v>
      </c>
      <c r="Y623" s="2">
        <v>792351802</v>
      </c>
      <c r="Z623" s="2">
        <v>1056050475</v>
      </c>
      <c r="AA623" s="2">
        <v>1517</v>
      </c>
      <c r="AB623" s="2">
        <v>15624272</v>
      </c>
      <c r="AC623" s="2">
        <v>18331900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>
        <v>0</v>
      </c>
      <c r="AL623" s="2">
        <v>0</v>
      </c>
      <c r="AM623" s="2">
        <v>0</v>
      </c>
      <c r="AN623">
        <v>0</v>
      </c>
      <c r="AO623" s="2">
        <v>0</v>
      </c>
      <c r="AP623" s="2">
        <v>0</v>
      </c>
      <c r="AQ623">
        <v>0</v>
      </c>
      <c r="AR623">
        <v>0</v>
      </c>
      <c r="AS623" s="2">
        <v>1150351</v>
      </c>
      <c r="AT623" s="2">
        <v>1410440</v>
      </c>
      <c r="AU623" s="2">
        <v>65641</v>
      </c>
      <c r="AV623" s="2">
        <v>787605782</v>
      </c>
      <c r="AW623" s="2">
        <v>1047784175</v>
      </c>
      <c r="AX623" s="2">
        <v>0</v>
      </c>
      <c r="AY623" s="2">
        <v>0</v>
      </c>
      <c r="AZ623" s="2">
        <v>0</v>
      </c>
      <c r="BA623" s="2">
        <v>0</v>
      </c>
      <c r="BB623" s="2">
        <v>0</v>
      </c>
      <c r="BC623" s="2">
        <v>0</v>
      </c>
      <c r="BD623" s="2">
        <v>0</v>
      </c>
      <c r="BE623" s="2">
        <v>0</v>
      </c>
      <c r="BF623" s="2">
        <v>0</v>
      </c>
      <c r="BG623">
        <v>0</v>
      </c>
      <c r="BH623" s="2">
        <v>0</v>
      </c>
      <c r="BI623" s="2">
        <v>0</v>
      </c>
      <c r="BJ623">
        <v>0</v>
      </c>
      <c r="BK623" s="2">
        <v>-78</v>
      </c>
      <c r="BL623" s="2">
        <v>2415350</v>
      </c>
      <c r="BM623" s="2">
        <v>382169997</v>
      </c>
      <c r="BN623" s="2">
        <v>493772750</v>
      </c>
      <c r="BO623" s="2">
        <v>81162837</v>
      </c>
      <c r="BP623" s="2">
        <v>108974400</v>
      </c>
      <c r="BQ623" s="2">
        <v>67215282</v>
      </c>
      <c r="BR623" s="2">
        <v>90857500</v>
      </c>
      <c r="BS623" s="2">
        <v>254489766</v>
      </c>
      <c r="BT623" s="2">
        <v>350636425</v>
      </c>
      <c r="BU623" s="3">
        <v>44411</v>
      </c>
      <c r="BV623" s="3">
        <v>44410</v>
      </c>
      <c r="BW623" s="3">
        <v>44412</v>
      </c>
      <c r="BX623">
        <v>65641</v>
      </c>
      <c r="BY623">
        <v>65641</v>
      </c>
      <c r="BZ623" t="s">
        <v>115</v>
      </c>
      <c r="CA623" s="2">
        <v>45</v>
      </c>
      <c r="CB623" s="2">
        <v>1115950</v>
      </c>
      <c r="CC623" s="2">
        <v>1531750</v>
      </c>
    </row>
    <row r="624" spans="1:81" x14ac:dyDescent="0.25">
      <c r="A624" t="s">
        <v>440</v>
      </c>
      <c r="B624" t="s">
        <v>441</v>
      </c>
      <c r="C624" t="s">
        <v>81</v>
      </c>
      <c r="D624" t="s">
        <v>442</v>
      </c>
      <c r="E624" t="s">
        <v>83</v>
      </c>
      <c r="F624" t="s">
        <v>84</v>
      </c>
      <c r="G624" t="s">
        <v>85</v>
      </c>
      <c r="H624" t="s">
        <v>86</v>
      </c>
      <c r="I624" t="s">
        <v>135</v>
      </c>
      <c r="J624" t="s">
        <v>107</v>
      </c>
      <c r="K624" t="s">
        <v>115</v>
      </c>
      <c r="L624" t="s">
        <v>99</v>
      </c>
      <c r="M624">
        <f t="shared" si="29"/>
        <v>11282</v>
      </c>
      <c r="N624" t="str">
        <f>VLOOKUP(M624,[1]data1!$G$2:$H$10,2,FALSE)</f>
        <v>M8B</v>
      </c>
      <c r="O624" t="s">
        <v>579</v>
      </c>
      <c r="P624" t="str">
        <f t="shared" si="27"/>
        <v>S105M8B</v>
      </c>
      <c r="Q624">
        <v>89800000</v>
      </c>
      <c r="R624">
        <v>0</v>
      </c>
      <c r="S624">
        <f t="shared" si="28"/>
        <v>89800000</v>
      </c>
      <c r="T624" t="s">
        <v>443</v>
      </c>
      <c r="U624">
        <v>11282</v>
      </c>
      <c r="V624" s="2">
        <v>98820000</v>
      </c>
      <c r="W624" s="2">
        <v>109800000</v>
      </c>
      <c r="X624" s="2">
        <v>81718</v>
      </c>
      <c r="Y624" s="2">
        <v>560046727</v>
      </c>
      <c r="Z624" s="2">
        <v>723191450</v>
      </c>
      <c r="AA624" s="2">
        <v>2618</v>
      </c>
      <c r="AB624" s="2">
        <v>14218255</v>
      </c>
      <c r="AC624" s="2">
        <v>16326050</v>
      </c>
      <c r="AD624" s="2">
        <v>0</v>
      </c>
      <c r="AE624" s="2">
        <v>0</v>
      </c>
      <c r="AF624" s="2">
        <v>0</v>
      </c>
      <c r="AG624" s="2">
        <v>0</v>
      </c>
      <c r="AH624" s="2">
        <v>412</v>
      </c>
      <c r="AI624" s="2">
        <v>2176942</v>
      </c>
      <c r="AJ624" s="2">
        <v>3089300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>
        <v>0</v>
      </c>
      <c r="AR624">
        <v>0</v>
      </c>
      <c r="AS624" s="2">
        <v>614658</v>
      </c>
      <c r="AT624" s="2">
        <v>1302486</v>
      </c>
      <c r="AU624" s="2">
        <v>80499</v>
      </c>
      <c r="AV624" s="2">
        <v>554658752</v>
      </c>
      <c r="AW624" s="2">
        <v>716157550</v>
      </c>
      <c r="AX624" s="2">
        <v>0</v>
      </c>
      <c r="AY624" s="2">
        <v>0</v>
      </c>
      <c r="AZ624" s="2">
        <v>0</v>
      </c>
      <c r="BA624" s="2">
        <v>800</v>
      </c>
      <c r="BB624" s="2">
        <v>1673163</v>
      </c>
      <c r="BC624" s="2">
        <v>2040000</v>
      </c>
      <c r="BD624" s="2">
        <v>0</v>
      </c>
      <c r="BE624" s="2">
        <v>0</v>
      </c>
      <c r="BF624" s="2">
        <v>0</v>
      </c>
      <c r="BG624">
        <v>175</v>
      </c>
      <c r="BH624" s="2">
        <v>1164922</v>
      </c>
      <c r="BI624" s="2">
        <v>680600</v>
      </c>
      <c r="BJ624">
        <v>0</v>
      </c>
      <c r="BK624" s="2">
        <v>1</v>
      </c>
      <c r="BL624" s="2">
        <v>1480800</v>
      </c>
      <c r="BM624" s="2">
        <v>403414992</v>
      </c>
      <c r="BN624" s="2">
        <v>511780700</v>
      </c>
      <c r="BO624" s="2">
        <v>80422562</v>
      </c>
      <c r="BP624" s="2">
        <v>110062150</v>
      </c>
      <c r="BQ624" s="2">
        <v>18409903</v>
      </c>
      <c r="BR624" s="2">
        <v>25226950</v>
      </c>
      <c r="BS624" s="2">
        <v>51266850</v>
      </c>
      <c r="BT624" s="2">
        <v>67455750</v>
      </c>
      <c r="BU624" s="3">
        <v>44411</v>
      </c>
      <c r="BV624" s="3">
        <v>44410</v>
      </c>
      <c r="BW624" s="3">
        <v>44412</v>
      </c>
      <c r="BX624">
        <v>80499</v>
      </c>
      <c r="BY624">
        <v>80499</v>
      </c>
      <c r="BZ624" t="s">
        <v>115</v>
      </c>
      <c r="CA624">
        <v>0</v>
      </c>
      <c r="CB624" s="2">
        <v>0</v>
      </c>
      <c r="CC624" s="2">
        <v>0</v>
      </c>
    </row>
    <row r="625" spans="1:81" x14ac:dyDescent="0.25">
      <c r="A625" t="s">
        <v>440</v>
      </c>
      <c r="B625" t="s">
        <v>441</v>
      </c>
      <c r="C625" t="s">
        <v>81</v>
      </c>
      <c r="D625" t="s">
        <v>442</v>
      </c>
      <c r="E625" t="s">
        <v>83</v>
      </c>
      <c r="F625" t="s">
        <v>84</v>
      </c>
      <c r="G625" t="s">
        <v>85</v>
      </c>
      <c r="H625" t="s">
        <v>86</v>
      </c>
      <c r="I625" t="s">
        <v>135</v>
      </c>
      <c r="J625" t="s">
        <v>107</v>
      </c>
      <c r="K625" t="s">
        <v>115</v>
      </c>
      <c r="L625" t="s">
        <v>99</v>
      </c>
      <c r="M625">
        <f t="shared" si="29"/>
        <v>11283</v>
      </c>
      <c r="N625" t="str">
        <f>VLOOKUP(M625,[1]data1!$G$2:$H$10,2,FALSE)</f>
        <v>M8C</v>
      </c>
      <c r="O625" t="s">
        <v>579</v>
      </c>
      <c r="P625" t="str">
        <f t="shared" si="27"/>
        <v>S105M8C</v>
      </c>
      <c r="Q625">
        <v>38800000</v>
      </c>
      <c r="R625">
        <v>0</v>
      </c>
      <c r="S625">
        <f t="shared" si="28"/>
        <v>38800000</v>
      </c>
      <c r="T625" t="s">
        <v>443</v>
      </c>
      <c r="U625">
        <v>11283</v>
      </c>
      <c r="V625" s="2">
        <v>42687000</v>
      </c>
      <c r="W625" s="2">
        <v>45900000</v>
      </c>
      <c r="X625" s="2">
        <v>29868</v>
      </c>
      <c r="Y625" s="2">
        <v>278716039</v>
      </c>
      <c r="Z625" s="2">
        <v>353805805</v>
      </c>
      <c r="AA625" s="2">
        <v>911</v>
      </c>
      <c r="AB625" s="2">
        <v>6888388</v>
      </c>
      <c r="AC625" s="2">
        <v>7735925</v>
      </c>
      <c r="AD625" s="2">
        <v>0</v>
      </c>
      <c r="AE625" s="2">
        <v>0</v>
      </c>
      <c r="AF625" s="2">
        <v>0</v>
      </c>
      <c r="AG625" s="2">
        <v>0</v>
      </c>
      <c r="AH625" s="2">
        <v>60</v>
      </c>
      <c r="AI625" s="2">
        <v>592108</v>
      </c>
      <c r="AJ625" s="2">
        <v>744000</v>
      </c>
      <c r="AK625">
        <v>0</v>
      </c>
      <c r="AL625" s="2">
        <v>0</v>
      </c>
      <c r="AM625" s="2">
        <v>0</v>
      </c>
      <c r="AN625">
        <v>0</v>
      </c>
      <c r="AO625" s="2">
        <v>0</v>
      </c>
      <c r="AP625" s="2">
        <v>0</v>
      </c>
      <c r="AQ625">
        <v>0</v>
      </c>
      <c r="AR625">
        <v>0</v>
      </c>
      <c r="AS625" s="2">
        <v>159398</v>
      </c>
      <c r="AT625" s="2">
        <v>575174</v>
      </c>
      <c r="AU625" s="2">
        <v>29452</v>
      </c>
      <c r="AV625" s="2">
        <v>275629745</v>
      </c>
      <c r="AW625" s="2">
        <v>348151355</v>
      </c>
      <c r="AX625">
        <v>0</v>
      </c>
      <c r="AY625" s="2">
        <v>0</v>
      </c>
      <c r="AZ625" s="2">
        <v>0</v>
      </c>
      <c r="BA625" s="2">
        <v>0</v>
      </c>
      <c r="BB625" s="2">
        <v>0</v>
      </c>
      <c r="BC625" s="2">
        <v>0</v>
      </c>
      <c r="BD625" s="2">
        <v>0</v>
      </c>
      <c r="BE625" s="2">
        <v>0</v>
      </c>
      <c r="BF625" s="2">
        <v>0</v>
      </c>
      <c r="BG625">
        <v>0</v>
      </c>
      <c r="BH625" s="2">
        <v>0</v>
      </c>
      <c r="BI625" s="2">
        <v>0</v>
      </c>
      <c r="BJ625">
        <v>0</v>
      </c>
      <c r="BK625" s="2">
        <v>1</v>
      </c>
      <c r="BL625" s="2">
        <v>2057100</v>
      </c>
      <c r="BM625" s="2">
        <v>136645617</v>
      </c>
      <c r="BN625" s="2">
        <v>174678225</v>
      </c>
      <c r="BO625" s="2">
        <v>33755471</v>
      </c>
      <c r="BP625" s="2">
        <v>43401730</v>
      </c>
      <c r="BQ625" s="2">
        <v>29039620</v>
      </c>
      <c r="BR625" s="2">
        <v>36234150</v>
      </c>
      <c r="BS625" s="2">
        <v>74635767</v>
      </c>
      <c r="BT625" s="2">
        <v>91808650</v>
      </c>
      <c r="BU625" s="3">
        <v>44411</v>
      </c>
      <c r="BV625" s="3">
        <v>44410</v>
      </c>
      <c r="BW625" s="3">
        <v>44412</v>
      </c>
      <c r="BX625">
        <v>29452</v>
      </c>
      <c r="BY625">
        <v>29452</v>
      </c>
      <c r="BZ625" t="s">
        <v>115</v>
      </c>
      <c r="CA625" s="2">
        <v>0</v>
      </c>
      <c r="CB625" s="2">
        <v>0</v>
      </c>
      <c r="CC625" s="2">
        <v>0</v>
      </c>
    </row>
    <row r="626" spans="1:81" x14ac:dyDescent="0.25">
      <c r="A626" t="s">
        <v>440</v>
      </c>
      <c r="B626" t="s">
        <v>441</v>
      </c>
      <c r="C626" t="s">
        <v>81</v>
      </c>
      <c r="D626" t="s">
        <v>442</v>
      </c>
      <c r="E626" t="s">
        <v>83</v>
      </c>
      <c r="F626" t="s">
        <v>84</v>
      </c>
      <c r="G626" t="s">
        <v>85</v>
      </c>
      <c r="H626" t="s">
        <v>86</v>
      </c>
      <c r="I626" t="s">
        <v>135</v>
      </c>
      <c r="J626" t="s">
        <v>107</v>
      </c>
      <c r="K626" t="s">
        <v>115</v>
      </c>
      <c r="L626" t="s">
        <v>99</v>
      </c>
      <c r="M626">
        <f t="shared" si="29"/>
        <v>11384</v>
      </c>
      <c r="N626" t="str">
        <f>VLOOKUP(M626,[1]data1!$G$2:$H$10,2,FALSE)</f>
        <v>M8D</v>
      </c>
      <c r="O626" t="s">
        <v>579</v>
      </c>
      <c r="P626" t="str">
        <f t="shared" si="27"/>
        <v>S105M8D</v>
      </c>
      <c r="Q626">
        <v>90100000</v>
      </c>
      <c r="R626">
        <v>1300000</v>
      </c>
      <c r="S626">
        <f t="shared" si="28"/>
        <v>91400000</v>
      </c>
      <c r="T626" t="s">
        <v>443</v>
      </c>
      <c r="U626">
        <v>11384</v>
      </c>
      <c r="V626" s="2">
        <v>99078000</v>
      </c>
      <c r="W626" s="2">
        <v>101100000</v>
      </c>
      <c r="X626" s="2">
        <v>5311</v>
      </c>
      <c r="Y626" s="2">
        <v>82290200</v>
      </c>
      <c r="Z626" s="2">
        <v>107599470</v>
      </c>
      <c r="AA626" s="2">
        <v>263</v>
      </c>
      <c r="AB626" s="2">
        <v>8508608</v>
      </c>
      <c r="AC626" s="2">
        <v>9097800</v>
      </c>
      <c r="AD626" s="2">
        <v>0</v>
      </c>
      <c r="AE626" s="2">
        <v>0</v>
      </c>
      <c r="AF626" s="2">
        <v>0</v>
      </c>
      <c r="AG626" s="2">
        <v>0</v>
      </c>
      <c r="AH626" s="2">
        <v>216</v>
      </c>
      <c r="AI626" s="2">
        <v>6899991</v>
      </c>
      <c r="AJ626" s="2">
        <v>7716200</v>
      </c>
      <c r="AK626">
        <v>0</v>
      </c>
      <c r="AL626" s="2">
        <v>0</v>
      </c>
      <c r="AM626" s="2">
        <v>0</v>
      </c>
      <c r="AN626">
        <v>0</v>
      </c>
      <c r="AO626" s="2">
        <v>0</v>
      </c>
      <c r="AP626" s="2">
        <v>0</v>
      </c>
      <c r="AQ626">
        <v>0</v>
      </c>
      <c r="AR626">
        <v>0</v>
      </c>
      <c r="AS626" s="2">
        <v>474964</v>
      </c>
      <c r="AT626" s="2">
        <v>433189</v>
      </c>
      <c r="AU626" s="2">
        <v>5292</v>
      </c>
      <c r="AV626" s="2">
        <v>82741183</v>
      </c>
      <c r="AW626" s="2">
        <v>107833970</v>
      </c>
      <c r="AX626" s="2">
        <v>447</v>
      </c>
      <c r="AY626" s="2">
        <v>9607354</v>
      </c>
      <c r="AZ626" s="2">
        <v>12179700</v>
      </c>
      <c r="BA626">
        <v>0</v>
      </c>
      <c r="BB626" s="2">
        <v>0</v>
      </c>
      <c r="BC626" s="2">
        <v>0</v>
      </c>
      <c r="BD626" s="2">
        <v>1129</v>
      </c>
      <c r="BE626" s="2">
        <v>8109572</v>
      </c>
      <c r="BF626" s="2">
        <v>11578100</v>
      </c>
      <c r="BG626">
        <v>65</v>
      </c>
      <c r="BH626" s="2">
        <v>196850</v>
      </c>
      <c r="BI626" s="2">
        <v>272900</v>
      </c>
      <c r="BJ626">
        <v>0</v>
      </c>
      <c r="BK626" s="2">
        <v>-26774</v>
      </c>
      <c r="BL626" s="2">
        <v>314000</v>
      </c>
      <c r="BM626" s="2">
        <v>74673164</v>
      </c>
      <c r="BN626" s="2">
        <v>96882750</v>
      </c>
      <c r="BO626" s="2">
        <v>3793151</v>
      </c>
      <c r="BP626" s="2">
        <v>4959970</v>
      </c>
      <c r="BQ626" s="2">
        <v>1126760</v>
      </c>
      <c r="BR626" s="2">
        <v>1500600</v>
      </c>
      <c r="BS626" s="2">
        <v>3148108</v>
      </c>
      <c r="BT626" s="2">
        <v>4490650</v>
      </c>
      <c r="BU626" s="3">
        <v>44411</v>
      </c>
      <c r="BV626" s="3">
        <v>44411</v>
      </c>
      <c r="BW626" s="3">
        <v>44412</v>
      </c>
      <c r="BX626">
        <v>5292</v>
      </c>
      <c r="BY626">
        <v>5292</v>
      </c>
      <c r="BZ626" t="s">
        <v>115</v>
      </c>
      <c r="CA626">
        <v>0</v>
      </c>
      <c r="CB626" s="2">
        <v>0</v>
      </c>
      <c r="CC626" s="2">
        <v>0</v>
      </c>
    </row>
    <row r="627" spans="1:81" x14ac:dyDescent="0.25">
      <c r="A627" t="s">
        <v>444</v>
      </c>
      <c r="B627" t="s">
        <v>445</v>
      </c>
      <c r="C627" t="s">
        <v>81</v>
      </c>
      <c r="D627" t="s">
        <v>446</v>
      </c>
      <c r="E627" t="s">
        <v>93</v>
      </c>
      <c r="F627" t="s">
        <v>84</v>
      </c>
      <c r="G627" t="s">
        <v>85</v>
      </c>
      <c r="H627" t="s">
        <v>86</v>
      </c>
      <c r="I627" t="s">
        <v>447</v>
      </c>
      <c r="J627" t="s">
        <v>114</v>
      </c>
      <c r="K627" t="s">
        <v>200</v>
      </c>
      <c r="L627" t="s">
        <v>99</v>
      </c>
      <c r="M627">
        <f t="shared" si="29"/>
        <v>11161</v>
      </c>
      <c r="N627" t="str">
        <f>VLOOKUP(M627,[1]data1!$G$2:$H$10,2,FALSE)</f>
        <v>M6A</v>
      </c>
      <c r="O627" t="s">
        <v>578</v>
      </c>
      <c r="P627" t="str">
        <f t="shared" si="27"/>
        <v>S106M6A</v>
      </c>
      <c r="Q627">
        <v>5200000</v>
      </c>
      <c r="R627">
        <v>3900000</v>
      </c>
      <c r="S627">
        <f t="shared" si="28"/>
        <v>9100000</v>
      </c>
      <c r="T627" t="s">
        <v>448</v>
      </c>
      <c r="U627">
        <v>11161</v>
      </c>
      <c r="V627" s="2">
        <v>5740000</v>
      </c>
      <c r="W627" s="2">
        <v>8200000</v>
      </c>
      <c r="X627" s="2">
        <v>3146</v>
      </c>
      <c r="Y627" s="2">
        <v>90868009</v>
      </c>
      <c r="Z627" s="2">
        <v>148303099</v>
      </c>
      <c r="AA627">
        <v>16</v>
      </c>
      <c r="AB627" s="2">
        <v>657618</v>
      </c>
      <c r="AC627" s="2">
        <v>991000</v>
      </c>
      <c r="AD627">
        <v>0</v>
      </c>
      <c r="AE627">
        <v>0</v>
      </c>
      <c r="AF627">
        <v>0</v>
      </c>
      <c r="AG627">
        <v>0</v>
      </c>
      <c r="AH627">
        <v>0</v>
      </c>
      <c r="AI627" s="2">
        <v>0</v>
      </c>
      <c r="AJ627" s="2">
        <v>0</v>
      </c>
      <c r="AK627">
        <v>0</v>
      </c>
      <c r="AL627" s="2">
        <v>0</v>
      </c>
      <c r="AM627" s="2">
        <v>0</v>
      </c>
      <c r="AN627">
        <v>0</v>
      </c>
      <c r="AO627" s="2">
        <v>0</v>
      </c>
      <c r="AP627" s="2">
        <v>0</v>
      </c>
      <c r="AQ627">
        <v>0</v>
      </c>
      <c r="AR627">
        <v>0</v>
      </c>
      <c r="AS627" s="2">
        <v>267620</v>
      </c>
      <c r="AT627" s="2">
        <v>71857</v>
      </c>
      <c r="AU627" s="2">
        <v>3143</v>
      </c>
      <c r="AV627" s="2">
        <v>90746737</v>
      </c>
      <c r="AW627" s="2">
        <v>148102099</v>
      </c>
      <c r="AX627">
        <v>12</v>
      </c>
      <c r="AY627" s="2">
        <v>316788</v>
      </c>
      <c r="AZ627" s="2">
        <v>624000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 s="2">
        <v>0</v>
      </c>
      <c r="BI627" s="2">
        <v>0</v>
      </c>
      <c r="BJ627">
        <v>0</v>
      </c>
      <c r="BK627">
        <v>0</v>
      </c>
      <c r="BL627">
        <v>0</v>
      </c>
      <c r="BM627" s="2">
        <v>12910948</v>
      </c>
      <c r="BN627" s="2">
        <v>20514300</v>
      </c>
      <c r="BO627" s="2">
        <v>12328247</v>
      </c>
      <c r="BP627" s="2">
        <v>20258200</v>
      </c>
      <c r="BQ627" s="2">
        <v>6059305</v>
      </c>
      <c r="BR627" s="2">
        <v>10162700</v>
      </c>
      <c r="BS627" s="2">
        <v>59448237</v>
      </c>
      <c r="BT627" s="2">
        <v>97166899</v>
      </c>
      <c r="BU627" s="3">
        <v>44410</v>
      </c>
      <c r="BV627" s="3">
        <v>44397</v>
      </c>
      <c r="BW627" s="3">
        <v>44412</v>
      </c>
      <c r="BX627">
        <v>3143</v>
      </c>
      <c r="BY627">
        <v>3143</v>
      </c>
      <c r="BZ627" t="s">
        <v>200</v>
      </c>
      <c r="CA627">
        <v>0</v>
      </c>
      <c r="CB627">
        <v>0</v>
      </c>
      <c r="CC627">
        <v>0</v>
      </c>
    </row>
    <row r="628" spans="1:81" x14ac:dyDescent="0.25">
      <c r="A628" t="s">
        <v>444</v>
      </c>
      <c r="B628" t="s">
        <v>445</v>
      </c>
      <c r="C628" t="s">
        <v>81</v>
      </c>
      <c r="D628" t="s">
        <v>446</v>
      </c>
      <c r="E628" t="s">
        <v>93</v>
      </c>
      <c r="F628" t="s">
        <v>84</v>
      </c>
      <c r="G628" t="s">
        <v>85</v>
      </c>
      <c r="H628" t="s">
        <v>86</v>
      </c>
      <c r="I628" t="s">
        <v>447</v>
      </c>
      <c r="J628" t="s">
        <v>114</v>
      </c>
      <c r="K628" t="s">
        <v>200</v>
      </c>
      <c r="L628" t="s">
        <v>99</v>
      </c>
      <c r="M628">
        <f t="shared" si="29"/>
        <v>11162</v>
      </c>
      <c r="N628" t="str">
        <f>VLOOKUP(M628,[1]data1!$G$2:$H$10,2,FALSE)</f>
        <v>M6B</v>
      </c>
      <c r="O628" t="s">
        <v>578</v>
      </c>
      <c r="P628" t="str">
        <f t="shared" si="27"/>
        <v>S106M6B</v>
      </c>
      <c r="Q628">
        <v>1200000</v>
      </c>
      <c r="R628">
        <v>4600000</v>
      </c>
      <c r="S628">
        <f t="shared" si="28"/>
        <v>5800000</v>
      </c>
      <c r="T628" t="s">
        <v>448</v>
      </c>
      <c r="U628">
        <v>11162</v>
      </c>
      <c r="V628" s="2">
        <v>1330000</v>
      </c>
      <c r="W628" s="2">
        <v>1900000</v>
      </c>
      <c r="X628" s="2">
        <v>4762</v>
      </c>
      <c r="Y628" s="2">
        <v>66930411</v>
      </c>
      <c r="Z628" s="2">
        <v>96669900</v>
      </c>
      <c r="AA628" s="2">
        <v>24</v>
      </c>
      <c r="AB628" s="2">
        <v>599709</v>
      </c>
      <c r="AC628" s="2">
        <v>776300</v>
      </c>
      <c r="AD628">
        <v>0</v>
      </c>
      <c r="AE628">
        <v>0</v>
      </c>
      <c r="AF628">
        <v>0</v>
      </c>
      <c r="AG628">
        <v>0</v>
      </c>
      <c r="AH628" s="2">
        <v>0</v>
      </c>
      <c r="AI628" s="2">
        <v>0</v>
      </c>
      <c r="AJ628" s="2">
        <v>0</v>
      </c>
      <c r="AK628">
        <v>0</v>
      </c>
      <c r="AL628" s="2">
        <v>0</v>
      </c>
      <c r="AM628" s="2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 s="2">
        <v>116620</v>
      </c>
      <c r="AT628" s="2">
        <v>77043</v>
      </c>
      <c r="AU628" s="2">
        <v>4757</v>
      </c>
      <c r="AV628" s="2">
        <v>66806414</v>
      </c>
      <c r="AW628" s="2">
        <v>96493000</v>
      </c>
      <c r="AX628" s="2">
        <v>4</v>
      </c>
      <c r="AY628" s="2">
        <v>180137</v>
      </c>
      <c r="AZ628" s="2">
        <v>303900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 s="2">
        <v>7167957</v>
      </c>
      <c r="BN628" s="2">
        <v>11444100</v>
      </c>
      <c r="BO628" s="2">
        <v>15125644</v>
      </c>
      <c r="BP628" s="2">
        <v>26248700</v>
      </c>
      <c r="BQ628" s="2">
        <v>4146311</v>
      </c>
      <c r="BR628" s="2">
        <v>8105200</v>
      </c>
      <c r="BS628" s="2">
        <v>40366502</v>
      </c>
      <c r="BT628" s="2">
        <v>50695000</v>
      </c>
      <c r="BU628" s="3">
        <v>44411</v>
      </c>
      <c r="BV628" s="3">
        <v>44398</v>
      </c>
      <c r="BW628" s="3">
        <v>44412</v>
      </c>
      <c r="BX628">
        <v>4757</v>
      </c>
      <c r="BY628">
        <v>4757</v>
      </c>
      <c r="BZ628" t="s">
        <v>200</v>
      </c>
      <c r="CA628">
        <v>0</v>
      </c>
      <c r="CB628">
        <v>0</v>
      </c>
      <c r="CC628">
        <v>0</v>
      </c>
    </row>
    <row r="629" spans="1:81" x14ac:dyDescent="0.25">
      <c r="A629" t="s">
        <v>444</v>
      </c>
      <c r="B629" t="s">
        <v>445</v>
      </c>
      <c r="C629" t="s">
        <v>81</v>
      </c>
      <c r="D629" t="s">
        <v>446</v>
      </c>
      <c r="E629" t="s">
        <v>93</v>
      </c>
      <c r="F629" t="s">
        <v>84</v>
      </c>
      <c r="G629" t="s">
        <v>85</v>
      </c>
      <c r="H629" t="s">
        <v>86</v>
      </c>
      <c r="I629" t="s">
        <v>447</v>
      </c>
      <c r="J629" t="s">
        <v>114</v>
      </c>
      <c r="K629" t="s">
        <v>200</v>
      </c>
      <c r="L629" t="s">
        <v>99</v>
      </c>
      <c r="M629">
        <f t="shared" si="29"/>
        <v>11171</v>
      </c>
      <c r="N629" t="str">
        <f>VLOOKUP(M629,[1]data1!$G$2:$H$10,2,FALSE)</f>
        <v>M7A</v>
      </c>
      <c r="O629" t="s">
        <v>578</v>
      </c>
      <c r="P629" t="str">
        <f t="shared" si="27"/>
        <v>S106M7A</v>
      </c>
      <c r="Q629">
        <v>11000000</v>
      </c>
      <c r="R629">
        <v>3000000</v>
      </c>
      <c r="S629">
        <f t="shared" si="28"/>
        <v>14000000</v>
      </c>
      <c r="T629" t="s">
        <v>448</v>
      </c>
      <c r="U629">
        <v>11171</v>
      </c>
      <c r="V629" s="2">
        <v>12075000</v>
      </c>
      <c r="W629" s="2">
        <v>16100000</v>
      </c>
      <c r="X629" s="2">
        <v>3315</v>
      </c>
      <c r="Y629" s="2">
        <v>99967826</v>
      </c>
      <c r="Z629" s="2">
        <v>167427400</v>
      </c>
      <c r="AA629" s="2">
        <v>29</v>
      </c>
      <c r="AB629" s="2">
        <v>975636</v>
      </c>
      <c r="AC629" s="2">
        <v>1323200</v>
      </c>
      <c r="AD629">
        <v>0</v>
      </c>
      <c r="AE629">
        <v>0</v>
      </c>
      <c r="AF629">
        <v>0</v>
      </c>
      <c r="AG629">
        <v>0</v>
      </c>
      <c r="AH629" s="2">
        <v>0</v>
      </c>
      <c r="AI629" s="2">
        <v>0</v>
      </c>
      <c r="AJ629" s="2">
        <v>0</v>
      </c>
      <c r="AK629">
        <v>0</v>
      </c>
      <c r="AL629" s="2">
        <v>0</v>
      </c>
      <c r="AM629" s="2">
        <v>0</v>
      </c>
      <c r="AN629">
        <v>0</v>
      </c>
      <c r="AO629" s="2">
        <v>0</v>
      </c>
      <c r="AP629" s="2">
        <v>0</v>
      </c>
      <c r="AQ629">
        <v>0</v>
      </c>
      <c r="AR629">
        <v>0</v>
      </c>
      <c r="AS629" s="2">
        <v>250000</v>
      </c>
      <c r="AT629" s="2">
        <v>196475</v>
      </c>
      <c r="AU629" s="2">
        <v>3306</v>
      </c>
      <c r="AV629" s="2">
        <v>99661889</v>
      </c>
      <c r="AW629" s="2">
        <v>166909500</v>
      </c>
      <c r="AX629">
        <v>284</v>
      </c>
      <c r="AY629" s="2">
        <v>11580010</v>
      </c>
      <c r="AZ629" s="2">
        <v>20247200</v>
      </c>
      <c r="BA629">
        <v>100</v>
      </c>
      <c r="BB629" s="2">
        <v>3245970</v>
      </c>
      <c r="BC629" s="2">
        <v>5608000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 s="2">
        <v>48446658</v>
      </c>
      <c r="BN629" s="2">
        <v>81707000</v>
      </c>
      <c r="BO629" s="2">
        <v>16788559</v>
      </c>
      <c r="BP629" s="2">
        <v>29267200</v>
      </c>
      <c r="BQ629" s="2">
        <v>9817120</v>
      </c>
      <c r="BR629" s="2">
        <v>14839900</v>
      </c>
      <c r="BS629" s="2">
        <v>24695952</v>
      </c>
      <c r="BT629" s="2">
        <v>41135400</v>
      </c>
      <c r="BU629" s="3">
        <v>44411</v>
      </c>
      <c r="BV629" s="3">
        <v>44397</v>
      </c>
      <c r="BW629" s="3">
        <v>44412</v>
      </c>
      <c r="BX629">
        <v>3306</v>
      </c>
      <c r="BY629">
        <v>3306</v>
      </c>
      <c r="BZ629" t="s">
        <v>200</v>
      </c>
      <c r="CA629">
        <v>0</v>
      </c>
      <c r="CB629" s="2">
        <v>0</v>
      </c>
      <c r="CC629" s="2">
        <v>0</v>
      </c>
    </row>
    <row r="630" spans="1:81" x14ac:dyDescent="0.25">
      <c r="A630" t="s">
        <v>444</v>
      </c>
      <c r="B630" t="s">
        <v>445</v>
      </c>
      <c r="C630" t="s">
        <v>81</v>
      </c>
      <c r="D630" t="s">
        <v>446</v>
      </c>
      <c r="E630" t="s">
        <v>93</v>
      </c>
      <c r="F630" t="s">
        <v>84</v>
      </c>
      <c r="G630" t="s">
        <v>85</v>
      </c>
      <c r="H630" t="s">
        <v>86</v>
      </c>
      <c r="I630" t="s">
        <v>447</v>
      </c>
      <c r="J630" t="s">
        <v>114</v>
      </c>
      <c r="K630" t="s">
        <v>200</v>
      </c>
      <c r="L630" t="s">
        <v>99</v>
      </c>
      <c r="M630">
        <f t="shared" si="29"/>
        <v>11172</v>
      </c>
      <c r="N630" t="str">
        <f>VLOOKUP(M630,[1]data1!$G$2:$H$10,2,FALSE)</f>
        <v>M7B</v>
      </c>
      <c r="O630" t="s">
        <v>578</v>
      </c>
      <c r="P630" t="str">
        <f t="shared" si="27"/>
        <v>S106M7B</v>
      </c>
      <c r="Q630">
        <v>13500000</v>
      </c>
      <c r="R630">
        <v>500000</v>
      </c>
      <c r="S630">
        <f t="shared" si="28"/>
        <v>14000000</v>
      </c>
      <c r="T630" t="s">
        <v>448</v>
      </c>
      <c r="U630">
        <v>11172</v>
      </c>
      <c r="V630" s="2">
        <v>14861000</v>
      </c>
      <c r="W630" s="2">
        <v>19300000</v>
      </c>
      <c r="X630" s="2">
        <v>4964</v>
      </c>
      <c r="Y630" s="2">
        <v>96966682</v>
      </c>
      <c r="Z630" s="2">
        <v>156424100</v>
      </c>
      <c r="AA630" s="2">
        <v>47</v>
      </c>
      <c r="AB630" s="2">
        <v>1329729</v>
      </c>
      <c r="AC630" s="2">
        <v>1462900</v>
      </c>
      <c r="AD630">
        <v>0</v>
      </c>
      <c r="AE630">
        <v>0</v>
      </c>
      <c r="AF630">
        <v>0</v>
      </c>
      <c r="AG630">
        <v>0</v>
      </c>
      <c r="AH630" s="2">
        <v>0</v>
      </c>
      <c r="AI630" s="2">
        <v>0</v>
      </c>
      <c r="AJ630" s="2">
        <v>0</v>
      </c>
      <c r="AK630">
        <v>0</v>
      </c>
      <c r="AL630" s="2">
        <v>0</v>
      </c>
      <c r="AM630" s="2">
        <v>0</v>
      </c>
      <c r="AN630">
        <v>0</v>
      </c>
      <c r="AO630" s="2">
        <v>0</v>
      </c>
      <c r="AP630" s="2">
        <v>0</v>
      </c>
      <c r="AQ630">
        <v>0</v>
      </c>
      <c r="AR630">
        <v>0</v>
      </c>
      <c r="AS630" s="2">
        <v>70200</v>
      </c>
      <c r="AT630" s="2">
        <v>438885</v>
      </c>
      <c r="AU630" s="2">
        <v>4966</v>
      </c>
      <c r="AV630" s="2">
        <v>97041707</v>
      </c>
      <c r="AW630" s="2">
        <v>156464600</v>
      </c>
      <c r="AX630">
        <v>286</v>
      </c>
      <c r="AY630" s="2">
        <v>3620640</v>
      </c>
      <c r="AZ630" s="2">
        <v>6725000</v>
      </c>
      <c r="BA630">
        <v>107</v>
      </c>
      <c r="BB630" s="2">
        <v>2939082</v>
      </c>
      <c r="BC630" s="2">
        <v>5378600</v>
      </c>
      <c r="BD630">
        <v>0</v>
      </c>
      <c r="BE630">
        <v>0</v>
      </c>
      <c r="BF630">
        <v>0</v>
      </c>
      <c r="BG630">
        <v>0</v>
      </c>
      <c r="BH630" s="2">
        <v>0</v>
      </c>
      <c r="BI630" s="2">
        <v>0</v>
      </c>
      <c r="BJ630">
        <v>0</v>
      </c>
      <c r="BK630">
        <v>0</v>
      </c>
      <c r="BL630">
        <v>0</v>
      </c>
      <c r="BM630" s="2">
        <v>25085510</v>
      </c>
      <c r="BN630" s="2">
        <v>44330900</v>
      </c>
      <c r="BO630" s="2">
        <v>23935367</v>
      </c>
      <c r="BP630" s="2">
        <v>40492500</v>
      </c>
      <c r="BQ630" s="2">
        <v>15781963</v>
      </c>
      <c r="BR630" s="2">
        <v>24280700</v>
      </c>
      <c r="BS630" s="2">
        <v>32238867</v>
      </c>
      <c r="BT630" s="2">
        <v>47360500</v>
      </c>
      <c r="BU630" s="3">
        <v>44411</v>
      </c>
      <c r="BV630" s="3">
        <v>44411</v>
      </c>
      <c r="BW630" s="3">
        <v>44412</v>
      </c>
      <c r="BX630">
        <v>4966</v>
      </c>
      <c r="BY630">
        <v>4966</v>
      </c>
      <c r="BZ630" t="s">
        <v>200</v>
      </c>
      <c r="CA630">
        <v>12</v>
      </c>
      <c r="CB630" s="2">
        <v>239520</v>
      </c>
      <c r="CC630" s="2">
        <v>300000</v>
      </c>
    </row>
    <row r="631" spans="1:81" x14ac:dyDescent="0.25">
      <c r="A631" t="s">
        <v>444</v>
      </c>
      <c r="B631" t="s">
        <v>445</v>
      </c>
      <c r="C631" t="s">
        <v>81</v>
      </c>
      <c r="D631" t="s">
        <v>446</v>
      </c>
      <c r="E631" t="s">
        <v>93</v>
      </c>
      <c r="F631" t="s">
        <v>84</v>
      </c>
      <c r="G631" t="s">
        <v>85</v>
      </c>
      <c r="H631" t="s">
        <v>86</v>
      </c>
      <c r="I631" t="s">
        <v>447</v>
      </c>
      <c r="J631" t="s">
        <v>114</v>
      </c>
      <c r="K631" t="s">
        <v>200</v>
      </c>
      <c r="L631" t="s">
        <v>99</v>
      </c>
      <c r="M631">
        <f t="shared" si="29"/>
        <v>11173</v>
      </c>
      <c r="N631" t="str">
        <f>VLOOKUP(M631,[1]data1!$G$2:$H$10,2,FALSE)</f>
        <v>M7C</v>
      </c>
      <c r="O631" t="s">
        <v>578</v>
      </c>
      <c r="P631" t="str">
        <f t="shared" si="27"/>
        <v>S106M7C</v>
      </c>
      <c r="Q631">
        <v>10200000</v>
      </c>
      <c r="R631">
        <v>0</v>
      </c>
      <c r="S631">
        <f t="shared" si="28"/>
        <v>10200000</v>
      </c>
      <c r="T631" t="s">
        <v>448</v>
      </c>
      <c r="U631">
        <v>11173</v>
      </c>
      <c r="V631" s="2">
        <v>11220000</v>
      </c>
      <c r="W631" s="2">
        <v>13200000</v>
      </c>
      <c r="X631" s="2">
        <v>1956</v>
      </c>
      <c r="Y631" s="2">
        <v>90126622</v>
      </c>
      <c r="Z631" s="2">
        <v>123716000</v>
      </c>
      <c r="AA631">
        <v>19</v>
      </c>
      <c r="AB631" s="2">
        <v>1087727</v>
      </c>
      <c r="AC631" s="2">
        <v>1258000</v>
      </c>
      <c r="AD631">
        <v>0</v>
      </c>
      <c r="AE631">
        <v>0</v>
      </c>
      <c r="AF631">
        <v>0</v>
      </c>
      <c r="AG631">
        <v>0</v>
      </c>
      <c r="AH631">
        <v>0</v>
      </c>
      <c r="AI631" s="2">
        <v>0</v>
      </c>
      <c r="AJ631" s="2">
        <v>0</v>
      </c>
      <c r="AK631">
        <v>0</v>
      </c>
      <c r="AL631" s="2">
        <v>0</v>
      </c>
      <c r="AM631" s="2">
        <v>0</v>
      </c>
      <c r="AN631">
        <v>0</v>
      </c>
      <c r="AO631" s="2">
        <v>0</v>
      </c>
      <c r="AP631" s="2">
        <v>0</v>
      </c>
      <c r="AQ631">
        <v>0</v>
      </c>
      <c r="AR631">
        <v>0</v>
      </c>
      <c r="AS631" s="2">
        <v>61500</v>
      </c>
      <c r="AT631" s="2">
        <v>171207</v>
      </c>
      <c r="AU631" s="2">
        <v>1946</v>
      </c>
      <c r="AV631" s="2">
        <v>89879612</v>
      </c>
      <c r="AW631" s="2">
        <v>123334500</v>
      </c>
      <c r="AX631">
        <v>28</v>
      </c>
      <c r="AY631" s="2">
        <v>924987</v>
      </c>
      <c r="AZ631" s="2">
        <v>1433000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 s="2">
        <v>0</v>
      </c>
      <c r="BI631" s="2">
        <v>0</v>
      </c>
      <c r="BJ631">
        <v>0</v>
      </c>
      <c r="BK631">
        <v>0</v>
      </c>
      <c r="BL631">
        <v>0</v>
      </c>
      <c r="BM631" s="2">
        <v>36847317</v>
      </c>
      <c r="BN631" s="2">
        <v>51037000</v>
      </c>
      <c r="BO631" s="2">
        <v>7072886</v>
      </c>
      <c r="BP631" s="2">
        <v>9709000</v>
      </c>
      <c r="BQ631" s="2">
        <v>16124076</v>
      </c>
      <c r="BR631" s="2">
        <v>22659500</v>
      </c>
      <c r="BS631" s="2">
        <v>29835333</v>
      </c>
      <c r="BT631" s="2">
        <v>39929000</v>
      </c>
      <c r="BU631" s="3">
        <v>44411</v>
      </c>
      <c r="BV631" s="3">
        <v>44397</v>
      </c>
      <c r="BW631" s="3">
        <v>44412</v>
      </c>
      <c r="BX631">
        <v>1946</v>
      </c>
      <c r="BY631">
        <v>1946</v>
      </c>
      <c r="BZ631" t="s">
        <v>200</v>
      </c>
      <c r="CA631">
        <v>0</v>
      </c>
      <c r="CB631">
        <v>0</v>
      </c>
      <c r="CC631">
        <v>0</v>
      </c>
    </row>
    <row r="632" spans="1:81" x14ac:dyDescent="0.25">
      <c r="A632" t="s">
        <v>444</v>
      </c>
      <c r="B632" t="s">
        <v>445</v>
      </c>
      <c r="C632" t="s">
        <v>81</v>
      </c>
      <c r="D632" t="s">
        <v>446</v>
      </c>
      <c r="E632" t="s">
        <v>93</v>
      </c>
      <c r="F632" t="s">
        <v>84</v>
      </c>
      <c r="G632" t="s">
        <v>85</v>
      </c>
      <c r="H632" t="s">
        <v>86</v>
      </c>
      <c r="I632" t="s">
        <v>447</v>
      </c>
      <c r="J632" t="s">
        <v>114</v>
      </c>
      <c r="K632" t="s">
        <v>200</v>
      </c>
      <c r="L632" t="s">
        <v>99</v>
      </c>
      <c r="M632">
        <f t="shared" si="29"/>
        <v>11281</v>
      </c>
      <c r="N632" t="str">
        <f>VLOOKUP(M632,[1]data1!$G$2:$H$10,2,FALSE)</f>
        <v>M8A</v>
      </c>
      <c r="O632" t="s">
        <v>579</v>
      </c>
      <c r="P632" t="str">
        <f t="shared" si="27"/>
        <v>S106M8A</v>
      </c>
      <c r="Q632">
        <v>71000000</v>
      </c>
      <c r="R632">
        <v>0</v>
      </c>
      <c r="S632">
        <f t="shared" si="28"/>
        <v>71000000</v>
      </c>
      <c r="T632" t="s">
        <v>448</v>
      </c>
      <c r="U632">
        <v>11281</v>
      </c>
      <c r="V632" s="2">
        <v>78120000</v>
      </c>
      <c r="W632" s="2">
        <v>86800000</v>
      </c>
      <c r="X632" s="2">
        <v>48022</v>
      </c>
      <c r="Y632" s="2">
        <v>589567836</v>
      </c>
      <c r="Z632" s="2">
        <v>793820850</v>
      </c>
      <c r="AA632" s="2">
        <v>776</v>
      </c>
      <c r="AB632" s="2">
        <v>11352363</v>
      </c>
      <c r="AC632" s="2">
        <v>13264300</v>
      </c>
      <c r="AD632" s="2">
        <v>0</v>
      </c>
      <c r="AE632" s="2">
        <v>0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>
        <v>0</v>
      </c>
      <c r="AL632" s="2">
        <v>0</v>
      </c>
      <c r="AM632" s="2">
        <v>0</v>
      </c>
      <c r="AN632">
        <v>0</v>
      </c>
      <c r="AO632" s="2">
        <v>0</v>
      </c>
      <c r="AP632" s="2">
        <v>0</v>
      </c>
      <c r="AQ632">
        <v>0</v>
      </c>
      <c r="AR632">
        <v>0</v>
      </c>
      <c r="AS632" s="2">
        <v>776691</v>
      </c>
      <c r="AT632" s="2">
        <v>1327853</v>
      </c>
      <c r="AU632" s="2">
        <v>47696</v>
      </c>
      <c r="AV632" s="2">
        <v>585538390</v>
      </c>
      <c r="AW632" s="2">
        <v>788465525</v>
      </c>
      <c r="AX632" s="2">
        <v>380</v>
      </c>
      <c r="AY632" s="2">
        <v>3064262</v>
      </c>
      <c r="AZ632" s="2">
        <v>4831200</v>
      </c>
      <c r="BA632" s="2">
        <v>0</v>
      </c>
      <c r="BB632" s="2">
        <v>0</v>
      </c>
      <c r="BC632" s="2">
        <v>0</v>
      </c>
      <c r="BD632" s="2">
        <v>36</v>
      </c>
      <c r="BE632" s="2">
        <v>528072</v>
      </c>
      <c r="BF632" s="2">
        <v>721800</v>
      </c>
      <c r="BG632">
        <v>0</v>
      </c>
      <c r="BH632" s="2">
        <v>0</v>
      </c>
      <c r="BI632" s="2">
        <v>0</v>
      </c>
      <c r="BJ632">
        <v>0</v>
      </c>
      <c r="BK632" s="2">
        <v>0</v>
      </c>
      <c r="BL632" s="2">
        <v>0</v>
      </c>
      <c r="BM632" s="2">
        <v>215409457</v>
      </c>
      <c r="BN632" s="2">
        <v>288610150</v>
      </c>
      <c r="BO632" s="2">
        <v>95487605</v>
      </c>
      <c r="BP632" s="2">
        <v>123322900</v>
      </c>
      <c r="BQ632" s="2">
        <v>59746886</v>
      </c>
      <c r="BR632" s="2">
        <v>81646125</v>
      </c>
      <c r="BS632" s="2">
        <v>212278144</v>
      </c>
      <c r="BT632" s="2">
        <v>291502225</v>
      </c>
      <c r="BU632" s="3">
        <v>44411</v>
      </c>
      <c r="BV632" s="3">
        <v>44408</v>
      </c>
      <c r="BW632" s="3">
        <v>44412</v>
      </c>
      <c r="BX632">
        <v>47696</v>
      </c>
      <c r="BY632">
        <v>47696</v>
      </c>
      <c r="BZ632" t="s">
        <v>200</v>
      </c>
      <c r="CA632" s="2">
        <v>0</v>
      </c>
      <c r="CB632" s="2">
        <v>0</v>
      </c>
      <c r="CC632" s="2">
        <v>0</v>
      </c>
    </row>
    <row r="633" spans="1:81" x14ac:dyDescent="0.25">
      <c r="A633" t="s">
        <v>444</v>
      </c>
      <c r="B633" t="s">
        <v>445</v>
      </c>
      <c r="C633" t="s">
        <v>81</v>
      </c>
      <c r="D633" t="s">
        <v>446</v>
      </c>
      <c r="E633" t="s">
        <v>93</v>
      </c>
      <c r="F633" t="s">
        <v>84</v>
      </c>
      <c r="G633" t="s">
        <v>85</v>
      </c>
      <c r="H633" t="s">
        <v>86</v>
      </c>
      <c r="I633" t="s">
        <v>447</v>
      </c>
      <c r="J633" t="s">
        <v>114</v>
      </c>
      <c r="K633" t="s">
        <v>200</v>
      </c>
      <c r="L633" t="s">
        <v>99</v>
      </c>
      <c r="M633">
        <f t="shared" si="29"/>
        <v>11282</v>
      </c>
      <c r="N633" t="str">
        <f>VLOOKUP(M633,[1]data1!$G$2:$H$10,2,FALSE)</f>
        <v>M8B</v>
      </c>
      <c r="O633" t="s">
        <v>579</v>
      </c>
      <c r="P633" t="str">
        <f t="shared" si="27"/>
        <v>S106M8B</v>
      </c>
      <c r="Q633">
        <v>91100000</v>
      </c>
      <c r="R633">
        <v>0</v>
      </c>
      <c r="S633">
        <f t="shared" si="28"/>
        <v>91100000</v>
      </c>
      <c r="T633" t="s">
        <v>448</v>
      </c>
      <c r="U633">
        <v>11282</v>
      </c>
      <c r="V633" s="2">
        <v>100170000</v>
      </c>
      <c r="W633" s="2">
        <v>111300000</v>
      </c>
      <c r="X633" s="2">
        <v>45064</v>
      </c>
      <c r="Y633" s="2">
        <v>358300693</v>
      </c>
      <c r="Z633" s="2">
        <v>454866400</v>
      </c>
      <c r="AA633" s="2">
        <v>2235</v>
      </c>
      <c r="AB633" s="2">
        <v>11537853</v>
      </c>
      <c r="AC633" s="2">
        <v>13428175</v>
      </c>
      <c r="AD633" s="2">
        <v>0</v>
      </c>
      <c r="AE633" s="2">
        <v>0</v>
      </c>
      <c r="AF633" s="2">
        <v>0</v>
      </c>
      <c r="AG633" s="2">
        <v>0</v>
      </c>
      <c r="AH633" s="2">
        <v>1200</v>
      </c>
      <c r="AI633" s="2">
        <v>31912763</v>
      </c>
      <c r="AJ633" s="2">
        <v>38040000</v>
      </c>
      <c r="AK633">
        <v>0</v>
      </c>
      <c r="AL633" s="2">
        <v>0</v>
      </c>
      <c r="AM633" s="2">
        <v>0</v>
      </c>
      <c r="AN633" s="2">
        <v>0</v>
      </c>
      <c r="AO633" s="2">
        <v>0</v>
      </c>
      <c r="AP633" s="2">
        <v>0</v>
      </c>
      <c r="AQ633">
        <v>0</v>
      </c>
      <c r="AR633">
        <v>0</v>
      </c>
      <c r="AS633" s="2">
        <v>589266</v>
      </c>
      <c r="AT633" s="2">
        <v>652895</v>
      </c>
      <c r="AU633" s="2">
        <v>44852</v>
      </c>
      <c r="AV633" s="2">
        <v>384447054</v>
      </c>
      <c r="AW633" s="2">
        <v>486113500</v>
      </c>
      <c r="AX633" s="2">
        <v>388</v>
      </c>
      <c r="AY633" s="2">
        <v>1525296</v>
      </c>
      <c r="AZ633" s="2">
        <v>1832200</v>
      </c>
      <c r="BA633" s="2">
        <v>116</v>
      </c>
      <c r="BB633" s="2">
        <v>1721776</v>
      </c>
      <c r="BC633" s="2">
        <v>2381200</v>
      </c>
      <c r="BD633" s="2">
        <v>1036</v>
      </c>
      <c r="BE633" s="2">
        <v>3915779</v>
      </c>
      <c r="BF633" s="2">
        <v>4696000</v>
      </c>
      <c r="BG633">
        <v>0</v>
      </c>
      <c r="BH633">
        <v>0</v>
      </c>
      <c r="BI633">
        <v>0</v>
      </c>
      <c r="BJ633">
        <v>0</v>
      </c>
      <c r="BK633" s="2">
        <v>0</v>
      </c>
      <c r="BL633" s="2">
        <v>0</v>
      </c>
      <c r="BM633" s="2">
        <v>303027872</v>
      </c>
      <c r="BN633" s="2">
        <v>378621925</v>
      </c>
      <c r="BO633" s="2">
        <v>52102029</v>
      </c>
      <c r="BP633" s="2">
        <v>66221050</v>
      </c>
      <c r="BQ633" s="2">
        <v>8393920</v>
      </c>
      <c r="BR633" s="2">
        <v>12228775</v>
      </c>
      <c r="BS633" s="2">
        <v>20264055</v>
      </c>
      <c r="BT633" s="2">
        <v>28071050</v>
      </c>
      <c r="BU633" s="3">
        <v>44411</v>
      </c>
      <c r="BV633" s="3">
        <v>44411</v>
      </c>
      <c r="BW633" s="3">
        <v>44412</v>
      </c>
      <c r="BX633">
        <v>44852</v>
      </c>
      <c r="BY633">
        <v>44852</v>
      </c>
      <c r="BZ633" t="s">
        <v>200</v>
      </c>
      <c r="CA633" s="2">
        <v>0</v>
      </c>
      <c r="CB633" s="2">
        <v>0</v>
      </c>
      <c r="CC633" s="2">
        <v>0</v>
      </c>
    </row>
    <row r="634" spans="1:81" x14ac:dyDescent="0.25">
      <c r="A634" t="s">
        <v>444</v>
      </c>
      <c r="B634" t="s">
        <v>445</v>
      </c>
      <c r="C634" t="s">
        <v>81</v>
      </c>
      <c r="D634" t="s">
        <v>446</v>
      </c>
      <c r="E634" t="s">
        <v>93</v>
      </c>
      <c r="F634" t="s">
        <v>84</v>
      </c>
      <c r="G634" t="s">
        <v>85</v>
      </c>
      <c r="H634" t="s">
        <v>86</v>
      </c>
      <c r="I634" t="s">
        <v>447</v>
      </c>
      <c r="J634" t="s">
        <v>114</v>
      </c>
      <c r="K634" t="s">
        <v>200</v>
      </c>
      <c r="L634" t="s">
        <v>99</v>
      </c>
      <c r="M634">
        <f t="shared" si="29"/>
        <v>11283</v>
      </c>
      <c r="N634" t="str">
        <f>VLOOKUP(M634,[1]data1!$G$2:$H$10,2,FALSE)</f>
        <v>M8C</v>
      </c>
      <c r="O634" t="s">
        <v>579</v>
      </c>
      <c r="P634" t="str">
        <f t="shared" si="27"/>
        <v>S106M8C</v>
      </c>
      <c r="Q634">
        <v>53700000</v>
      </c>
      <c r="R634">
        <v>0</v>
      </c>
      <c r="S634">
        <f t="shared" si="28"/>
        <v>53700000</v>
      </c>
      <c r="T634" t="s">
        <v>448</v>
      </c>
      <c r="U634">
        <v>11283</v>
      </c>
      <c r="V634" s="2">
        <v>59055000</v>
      </c>
      <c r="W634" s="2">
        <v>63500000</v>
      </c>
      <c r="X634" s="2">
        <v>22487</v>
      </c>
      <c r="Y634" s="2">
        <v>205276699</v>
      </c>
      <c r="Z634" s="2">
        <v>254854925</v>
      </c>
      <c r="AA634" s="2">
        <v>587</v>
      </c>
      <c r="AB634" s="2">
        <v>4650926</v>
      </c>
      <c r="AC634" s="2">
        <v>5277505</v>
      </c>
      <c r="AD634" s="2">
        <v>0</v>
      </c>
      <c r="AE634" s="2">
        <v>0</v>
      </c>
      <c r="AF634" s="2">
        <v>0</v>
      </c>
      <c r="AG634" s="2">
        <v>0</v>
      </c>
      <c r="AH634" s="2">
        <v>0</v>
      </c>
      <c r="AI634" s="2">
        <v>0</v>
      </c>
      <c r="AJ634" s="2">
        <v>0</v>
      </c>
      <c r="AK634">
        <v>0</v>
      </c>
      <c r="AL634" s="2">
        <v>0</v>
      </c>
      <c r="AM634" s="2">
        <v>0</v>
      </c>
      <c r="AN634" s="2">
        <v>0</v>
      </c>
      <c r="AO634" s="2">
        <v>0</v>
      </c>
      <c r="AP634" s="2">
        <v>0</v>
      </c>
      <c r="AQ634">
        <v>0</v>
      </c>
      <c r="AR634">
        <v>0</v>
      </c>
      <c r="AS634" s="2">
        <v>161485</v>
      </c>
      <c r="AT634" s="2">
        <v>412480</v>
      </c>
      <c r="AU634" s="2">
        <v>22241</v>
      </c>
      <c r="AV634" s="2">
        <v>203301690</v>
      </c>
      <c r="AW634" s="2">
        <v>252471330</v>
      </c>
      <c r="AX634" s="2">
        <v>743</v>
      </c>
      <c r="AY634" s="2">
        <v>10606373</v>
      </c>
      <c r="AZ634" s="2">
        <v>13756300</v>
      </c>
      <c r="BA634">
        <v>0</v>
      </c>
      <c r="BB634" s="2">
        <v>0</v>
      </c>
      <c r="BC634" s="2">
        <v>0</v>
      </c>
      <c r="BD634" s="2">
        <v>120</v>
      </c>
      <c r="BE634" s="2">
        <v>1678169</v>
      </c>
      <c r="BF634" s="2">
        <v>2136000</v>
      </c>
      <c r="BG634">
        <v>0</v>
      </c>
      <c r="BH634">
        <v>0</v>
      </c>
      <c r="BI634">
        <v>0</v>
      </c>
      <c r="BJ634">
        <v>0</v>
      </c>
      <c r="BK634" s="2">
        <v>0</v>
      </c>
      <c r="BL634" s="2">
        <v>0</v>
      </c>
      <c r="BM634" s="2">
        <v>100976569</v>
      </c>
      <c r="BN634" s="2">
        <v>127302670</v>
      </c>
      <c r="BO634" s="2">
        <v>34426242</v>
      </c>
      <c r="BP634" s="2">
        <v>43464735</v>
      </c>
      <c r="BQ634" s="2">
        <v>9579065</v>
      </c>
      <c r="BR634" s="2">
        <v>11554500</v>
      </c>
      <c r="BS634" s="2">
        <v>58203337</v>
      </c>
      <c r="BT634" s="2">
        <v>70005925</v>
      </c>
      <c r="BU634" s="3">
        <v>44411</v>
      </c>
      <c r="BV634" s="3">
        <v>44407</v>
      </c>
      <c r="BW634" s="3">
        <v>44412</v>
      </c>
      <c r="BX634">
        <v>22241</v>
      </c>
      <c r="BY634">
        <v>22241</v>
      </c>
      <c r="BZ634" t="s">
        <v>200</v>
      </c>
      <c r="CA634">
        <v>0</v>
      </c>
      <c r="CB634" s="2">
        <v>0</v>
      </c>
      <c r="CC634" s="2">
        <v>0</v>
      </c>
    </row>
    <row r="635" spans="1:81" x14ac:dyDescent="0.25">
      <c r="A635" t="s">
        <v>444</v>
      </c>
      <c r="B635" t="s">
        <v>445</v>
      </c>
      <c r="C635" t="s">
        <v>81</v>
      </c>
      <c r="D635" t="s">
        <v>446</v>
      </c>
      <c r="E635" t="s">
        <v>93</v>
      </c>
      <c r="F635" t="s">
        <v>84</v>
      </c>
      <c r="G635" t="s">
        <v>85</v>
      </c>
      <c r="H635" t="s">
        <v>86</v>
      </c>
      <c r="I635" t="s">
        <v>447</v>
      </c>
      <c r="J635" t="s">
        <v>114</v>
      </c>
      <c r="K635" t="s">
        <v>200</v>
      </c>
      <c r="L635" t="s">
        <v>99</v>
      </c>
      <c r="M635">
        <f t="shared" si="29"/>
        <v>11384</v>
      </c>
      <c r="N635" t="str">
        <f>VLOOKUP(M635,[1]data1!$G$2:$H$10,2,FALSE)</f>
        <v>M8D</v>
      </c>
      <c r="O635" t="s">
        <v>579</v>
      </c>
      <c r="P635" t="str">
        <f t="shared" si="27"/>
        <v>S106M8D</v>
      </c>
      <c r="Q635">
        <v>207000000</v>
      </c>
      <c r="R635">
        <v>0</v>
      </c>
      <c r="S635">
        <f t="shared" si="28"/>
        <v>207000000</v>
      </c>
      <c r="T635" t="s">
        <v>448</v>
      </c>
      <c r="U635">
        <v>11384</v>
      </c>
      <c r="V635" s="2">
        <v>227654000</v>
      </c>
      <c r="W635" s="2">
        <v>232300000</v>
      </c>
      <c r="X635" s="2">
        <v>7871</v>
      </c>
      <c r="Y635" s="2">
        <v>137519572</v>
      </c>
      <c r="Z635" s="2">
        <v>182787975</v>
      </c>
      <c r="AA635" s="2">
        <v>833</v>
      </c>
      <c r="AB635" s="2">
        <v>25313626</v>
      </c>
      <c r="AC635" s="2">
        <v>25961000</v>
      </c>
      <c r="AD635" s="2">
        <v>75</v>
      </c>
      <c r="AE635" s="2">
        <v>607841</v>
      </c>
      <c r="AF635" s="2">
        <v>831500</v>
      </c>
      <c r="AG635" s="2">
        <v>755910</v>
      </c>
      <c r="AH635" s="2">
        <v>0</v>
      </c>
      <c r="AI635" s="2">
        <v>0</v>
      </c>
      <c r="AJ635" s="2">
        <v>0</v>
      </c>
      <c r="AK635">
        <v>0</v>
      </c>
      <c r="AL635" s="2">
        <v>0</v>
      </c>
      <c r="AM635" s="2">
        <v>0</v>
      </c>
      <c r="AN635">
        <v>0</v>
      </c>
      <c r="AO635" s="2">
        <v>0</v>
      </c>
      <c r="AP635" s="2">
        <v>0</v>
      </c>
      <c r="AQ635">
        <v>0</v>
      </c>
      <c r="AR635">
        <v>0</v>
      </c>
      <c r="AS635" s="2">
        <v>297042</v>
      </c>
      <c r="AT635" s="2">
        <v>4025255</v>
      </c>
      <c r="AU635" s="2">
        <v>7584</v>
      </c>
      <c r="AV635" s="2">
        <v>127168836</v>
      </c>
      <c r="AW635" s="2">
        <v>170984850</v>
      </c>
      <c r="AX635" s="2">
        <v>6</v>
      </c>
      <c r="AY635" s="2">
        <v>202889</v>
      </c>
      <c r="AZ635" s="2">
        <v>287400</v>
      </c>
      <c r="BA635">
        <v>0</v>
      </c>
      <c r="BB635">
        <v>0</v>
      </c>
      <c r="BC635">
        <v>0</v>
      </c>
      <c r="BD635" s="2">
        <v>1499</v>
      </c>
      <c r="BE635" s="2">
        <v>25217296</v>
      </c>
      <c r="BF635" s="2">
        <v>36037000</v>
      </c>
      <c r="BG635" s="2">
        <v>0</v>
      </c>
      <c r="BH635" s="2">
        <v>0</v>
      </c>
      <c r="BI635" s="2">
        <v>0</v>
      </c>
      <c r="BJ635">
        <v>0</v>
      </c>
      <c r="BK635" s="2">
        <v>0</v>
      </c>
      <c r="BL635" s="2">
        <v>0</v>
      </c>
      <c r="BM635" s="2">
        <v>114949349</v>
      </c>
      <c r="BN635" s="2">
        <v>152514050</v>
      </c>
      <c r="BO635" s="2">
        <v>7964009</v>
      </c>
      <c r="BP635" s="2">
        <v>12072050</v>
      </c>
      <c r="BQ635" s="2">
        <v>729499</v>
      </c>
      <c r="BR635" s="2">
        <v>1102050</v>
      </c>
      <c r="BS635" s="2">
        <v>3040902</v>
      </c>
      <c r="BT635" s="2">
        <v>4588500</v>
      </c>
      <c r="BU635" s="3">
        <v>44411</v>
      </c>
      <c r="BV635" s="3">
        <v>44411</v>
      </c>
      <c r="BW635" s="3">
        <v>44412</v>
      </c>
      <c r="BX635">
        <v>7584</v>
      </c>
      <c r="BY635">
        <v>7584</v>
      </c>
      <c r="BZ635" t="s">
        <v>200</v>
      </c>
      <c r="CA635">
        <v>0</v>
      </c>
      <c r="CB635" s="2">
        <v>0</v>
      </c>
      <c r="CC635" s="2">
        <v>0</v>
      </c>
    </row>
    <row r="636" spans="1:81" x14ac:dyDescent="0.25">
      <c r="A636" t="s">
        <v>449</v>
      </c>
      <c r="B636" t="s">
        <v>450</v>
      </c>
      <c r="C636" t="s">
        <v>103</v>
      </c>
      <c r="D636" t="s">
        <v>451</v>
      </c>
      <c r="E636" t="s">
        <v>83</v>
      </c>
      <c r="F636" t="s">
        <v>84</v>
      </c>
      <c r="G636" t="s">
        <v>85</v>
      </c>
      <c r="H636" t="s">
        <v>86</v>
      </c>
      <c r="I636" t="s">
        <v>135</v>
      </c>
      <c r="J636" t="s">
        <v>199</v>
      </c>
      <c r="K636" t="s">
        <v>136</v>
      </c>
      <c r="L636" t="s">
        <v>116</v>
      </c>
      <c r="M636">
        <f t="shared" si="29"/>
        <v>11161</v>
      </c>
      <c r="N636" t="str">
        <f>VLOOKUP(M636,[1]data1!$G$2:$H$10,2,FALSE)</f>
        <v>M6A</v>
      </c>
      <c r="O636" t="s">
        <v>578</v>
      </c>
      <c r="P636" t="str">
        <f t="shared" si="27"/>
        <v>S107M6A</v>
      </c>
      <c r="Q636">
        <v>2600000</v>
      </c>
      <c r="R636">
        <v>0</v>
      </c>
      <c r="S636">
        <f t="shared" si="28"/>
        <v>2600000</v>
      </c>
      <c r="T636" t="s">
        <v>452</v>
      </c>
      <c r="U636">
        <v>11161</v>
      </c>
      <c r="V636" s="2">
        <v>2870000</v>
      </c>
      <c r="W636" s="2">
        <v>4100000</v>
      </c>
      <c r="X636" s="2">
        <v>1574</v>
      </c>
      <c r="Y636" s="2">
        <v>49751834</v>
      </c>
      <c r="Z636" s="2">
        <v>85674402</v>
      </c>
      <c r="AA636">
        <v>6</v>
      </c>
      <c r="AB636" s="2">
        <v>416663</v>
      </c>
      <c r="AC636" s="2">
        <v>644900</v>
      </c>
      <c r="AD636">
        <v>0</v>
      </c>
      <c r="AE636">
        <v>0</v>
      </c>
      <c r="AF636">
        <v>0</v>
      </c>
      <c r="AG636">
        <v>0</v>
      </c>
      <c r="AH636">
        <v>0</v>
      </c>
      <c r="AI636" s="2">
        <v>0</v>
      </c>
      <c r="AJ636" s="2">
        <v>0</v>
      </c>
      <c r="AK636">
        <v>0</v>
      </c>
      <c r="AL636" s="2">
        <v>0</v>
      </c>
      <c r="AM636" s="2">
        <v>0</v>
      </c>
      <c r="AN636">
        <v>0</v>
      </c>
      <c r="AO636" s="2">
        <v>0</v>
      </c>
      <c r="AP636" s="2">
        <v>0</v>
      </c>
      <c r="AQ636">
        <v>0</v>
      </c>
      <c r="AR636">
        <v>0</v>
      </c>
      <c r="AS636" s="2">
        <v>186570</v>
      </c>
      <c r="AT636" s="2">
        <v>51553</v>
      </c>
      <c r="AU636" s="2">
        <v>1571</v>
      </c>
      <c r="AV636" s="2">
        <v>49485190</v>
      </c>
      <c r="AW636" s="2">
        <v>85191402</v>
      </c>
      <c r="AX636">
        <v>0</v>
      </c>
      <c r="AY636" s="2">
        <v>0</v>
      </c>
      <c r="AZ636" s="2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 s="2">
        <v>0</v>
      </c>
      <c r="BI636" s="2">
        <v>0</v>
      </c>
      <c r="BJ636">
        <v>0</v>
      </c>
      <c r="BK636" s="2">
        <v>0</v>
      </c>
      <c r="BL636" s="2">
        <v>0</v>
      </c>
      <c r="BM636" s="2">
        <v>4788558</v>
      </c>
      <c r="BN636" s="2">
        <v>7994500</v>
      </c>
      <c r="BO636" s="2">
        <v>9310212</v>
      </c>
      <c r="BP636" s="2">
        <v>16300100</v>
      </c>
      <c r="BQ636" s="2">
        <v>2874647</v>
      </c>
      <c r="BR636" s="2">
        <v>4702700</v>
      </c>
      <c r="BS636" s="2">
        <v>32511773</v>
      </c>
      <c r="BT636" s="2">
        <v>56194102</v>
      </c>
      <c r="BU636" s="3">
        <v>44411</v>
      </c>
      <c r="BV636" s="3">
        <v>44401</v>
      </c>
      <c r="BW636" s="3">
        <v>44412</v>
      </c>
      <c r="BX636">
        <v>1571</v>
      </c>
      <c r="BY636">
        <v>1571</v>
      </c>
      <c r="BZ636" t="s">
        <v>136</v>
      </c>
      <c r="CA636">
        <v>0</v>
      </c>
      <c r="CB636">
        <v>0</v>
      </c>
      <c r="CC636">
        <v>0</v>
      </c>
    </row>
    <row r="637" spans="1:81" x14ac:dyDescent="0.25">
      <c r="A637" t="s">
        <v>449</v>
      </c>
      <c r="B637" t="s">
        <v>450</v>
      </c>
      <c r="C637" t="s">
        <v>103</v>
      </c>
      <c r="D637" t="s">
        <v>451</v>
      </c>
      <c r="E637" t="s">
        <v>83</v>
      </c>
      <c r="F637" t="s">
        <v>84</v>
      </c>
      <c r="G637" t="s">
        <v>85</v>
      </c>
      <c r="H637" t="s">
        <v>86</v>
      </c>
      <c r="I637" t="s">
        <v>135</v>
      </c>
      <c r="J637" t="s">
        <v>199</v>
      </c>
      <c r="K637" t="s">
        <v>136</v>
      </c>
      <c r="L637" t="s">
        <v>116</v>
      </c>
      <c r="M637">
        <f t="shared" si="29"/>
        <v>11162</v>
      </c>
      <c r="N637" t="str">
        <f>VLOOKUP(M637,[1]data1!$G$2:$H$10,2,FALSE)</f>
        <v>M6B</v>
      </c>
      <c r="O637" t="s">
        <v>578</v>
      </c>
      <c r="P637" t="str">
        <f t="shared" si="27"/>
        <v>S107M6B</v>
      </c>
      <c r="Q637">
        <v>800000</v>
      </c>
      <c r="R637">
        <v>200000</v>
      </c>
      <c r="S637">
        <f t="shared" si="28"/>
        <v>1000000</v>
      </c>
      <c r="T637" t="s">
        <v>452</v>
      </c>
      <c r="U637">
        <v>11162</v>
      </c>
      <c r="V637" s="2">
        <v>910000</v>
      </c>
      <c r="W637" s="2">
        <v>1300000</v>
      </c>
      <c r="X637" s="2">
        <v>1128</v>
      </c>
      <c r="Y637" s="2">
        <v>13482409</v>
      </c>
      <c r="Z637" s="2">
        <v>21072300</v>
      </c>
      <c r="AA637">
        <v>19</v>
      </c>
      <c r="AB637" s="2">
        <v>267273</v>
      </c>
      <c r="AC637" s="2">
        <v>294000</v>
      </c>
      <c r="AD637">
        <v>0</v>
      </c>
      <c r="AE637">
        <v>0</v>
      </c>
      <c r="AF637">
        <v>0</v>
      </c>
      <c r="AG637">
        <v>0</v>
      </c>
      <c r="AH637" s="2">
        <v>0</v>
      </c>
      <c r="AI637" s="2">
        <v>0</v>
      </c>
      <c r="AJ637" s="2">
        <v>0</v>
      </c>
      <c r="AK637">
        <v>0</v>
      </c>
      <c r="AL637" s="2">
        <v>0</v>
      </c>
      <c r="AM637" s="2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 s="2">
        <v>0</v>
      </c>
      <c r="AT637" s="2">
        <v>99401</v>
      </c>
      <c r="AU637" s="2">
        <v>1124</v>
      </c>
      <c r="AV637" s="2">
        <v>13433758</v>
      </c>
      <c r="AW637" s="2">
        <v>20986300</v>
      </c>
      <c r="AX637">
        <v>0</v>
      </c>
      <c r="AY637">
        <v>0</v>
      </c>
      <c r="AZ637">
        <v>0</v>
      </c>
      <c r="BA637">
        <v>0</v>
      </c>
      <c r="BB637" s="2">
        <v>0</v>
      </c>
      <c r="BC637" s="2">
        <v>0</v>
      </c>
      <c r="BD637">
        <v>0</v>
      </c>
      <c r="BE637">
        <v>0</v>
      </c>
      <c r="BF637">
        <v>0</v>
      </c>
      <c r="BG637">
        <v>0</v>
      </c>
      <c r="BH637" s="2">
        <v>0</v>
      </c>
      <c r="BI637" s="2">
        <v>0</v>
      </c>
      <c r="BJ637">
        <v>0</v>
      </c>
      <c r="BK637">
        <v>0</v>
      </c>
      <c r="BL637">
        <v>0</v>
      </c>
      <c r="BM637" s="2">
        <v>3189858</v>
      </c>
      <c r="BN637" s="2">
        <v>4629600</v>
      </c>
      <c r="BO637" s="2">
        <v>6108176</v>
      </c>
      <c r="BP637" s="2">
        <v>10589000</v>
      </c>
      <c r="BQ637" s="2">
        <v>458520</v>
      </c>
      <c r="BR637" s="2">
        <v>480200</v>
      </c>
      <c r="BS637" s="2">
        <v>3677204</v>
      </c>
      <c r="BT637" s="2">
        <v>5287500</v>
      </c>
      <c r="BU637" s="3">
        <v>44411</v>
      </c>
      <c r="BV637" s="3">
        <v>44375</v>
      </c>
      <c r="BW637" s="3">
        <v>44412</v>
      </c>
      <c r="BX637">
        <v>1124</v>
      </c>
      <c r="BY637">
        <v>1124</v>
      </c>
      <c r="BZ637" t="s">
        <v>136</v>
      </c>
      <c r="CA637">
        <v>0</v>
      </c>
      <c r="CB637" s="2">
        <v>0</v>
      </c>
      <c r="CC637" s="2">
        <v>0</v>
      </c>
    </row>
    <row r="638" spans="1:81" x14ac:dyDescent="0.25">
      <c r="A638" t="s">
        <v>449</v>
      </c>
      <c r="B638" t="s">
        <v>450</v>
      </c>
      <c r="C638" t="s">
        <v>103</v>
      </c>
      <c r="D638" t="s">
        <v>451</v>
      </c>
      <c r="E638" t="s">
        <v>83</v>
      </c>
      <c r="F638" t="s">
        <v>84</v>
      </c>
      <c r="G638" t="s">
        <v>85</v>
      </c>
      <c r="H638" t="s">
        <v>86</v>
      </c>
      <c r="I638" t="s">
        <v>135</v>
      </c>
      <c r="J638" t="s">
        <v>199</v>
      </c>
      <c r="K638" t="s">
        <v>136</v>
      </c>
      <c r="L638" t="s">
        <v>116</v>
      </c>
      <c r="M638">
        <f t="shared" si="29"/>
        <v>11171</v>
      </c>
      <c r="N638" t="str">
        <f>VLOOKUP(M638,[1]data1!$G$2:$H$10,2,FALSE)</f>
        <v>M7A</v>
      </c>
      <c r="O638" t="s">
        <v>578</v>
      </c>
      <c r="P638" t="str">
        <f t="shared" si="27"/>
        <v>S107M7A</v>
      </c>
      <c r="Q638">
        <v>3300000</v>
      </c>
      <c r="R638">
        <v>200000</v>
      </c>
      <c r="S638">
        <f t="shared" si="28"/>
        <v>3500000</v>
      </c>
      <c r="T638" t="s">
        <v>452</v>
      </c>
      <c r="U638">
        <v>11171</v>
      </c>
      <c r="V638" s="2">
        <v>3600000</v>
      </c>
      <c r="W638" s="2">
        <v>4800000</v>
      </c>
      <c r="X638" s="2">
        <v>1662</v>
      </c>
      <c r="Y638" s="2">
        <v>49790816</v>
      </c>
      <c r="Z638" s="2">
        <v>86409900</v>
      </c>
      <c r="AA638">
        <v>23</v>
      </c>
      <c r="AB638" s="2">
        <v>682727</v>
      </c>
      <c r="AC638" s="2">
        <v>945400</v>
      </c>
      <c r="AD638">
        <v>0</v>
      </c>
      <c r="AE638">
        <v>0</v>
      </c>
      <c r="AF638">
        <v>0</v>
      </c>
      <c r="AG638">
        <v>0</v>
      </c>
      <c r="AH638">
        <v>0</v>
      </c>
      <c r="AI638" s="2">
        <v>0</v>
      </c>
      <c r="AJ638" s="2">
        <v>0</v>
      </c>
      <c r="AK638">
        <v>0</v>
      </c>
      <c r="AL638">
        <v>0</v>
      </c>
      <c r="AM638">
        <v>0</v>
      </c>
      <c r="AN638">
        <v>0</v>
      </c>
      <c r="AO638" s="2">
        <v>0</v>
      </c>
      <c r="AP638" s="2">
        <v>0</v>
      </c>
      <c r="AQ638">
        <v>0</v>
      </c>
      <c r="AR638">
        <v>0</v>
      </c>
      <c r="AS638" s="2">
        <v>194400</v>
      </c>
      <c r="AT638" s="2">
        <v>122316</v>
      </c>
      <c r="AU638" s="2">
        <v>1657</v>
      </c>
      <c r="AV638" s="2">
        <v>49681433</v>
      </c>
      <c r="AW638" s="2">
        <v>86210900</v>
      </c>
      <c r="AX638">
        <v>0</v>
      </c>
      <c r="AY638" s="2">
        <v>0</v>
      </c>
      <c r="AZ638" s="2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 s="2">
        <v>0</v>
      </c>
      <c r="BI638" s="2">
        <v>0</v>
      </c>
      <c r="BJ638">
        <v>0</v>
      </c>
      <c r="BK638">
        <v>0</v>
      </c>
      <c r="BL638" s="2">
        <v>0</v>
      </c>
      <c r="BM638" s="2">
        <v>14326126</v>
      </c>
      <c r="BN638" s="2">
        <v>23461000</v>
      </c>
      <c r="BO638" s="2">
        <v>8020766</v>
      </c>
      <c r="BP638" s="2">
        <v>13754100</v>
      </c>
      <c r="BQ638" s="2">
        <v>8093928</v>
      </c>
      <c r="BR638" s="2">
        <v>13992500</v>
      </c>
      <c r="BS638" s="2">
        <v>19240613</v>
      </c>
      <c r="BT638" s="2">
        <v>35003300</v>
      </c>
      <c r="BU638" s="3">
        <v>44411</v>
      </c>
      <c r="BV638" s="3">
        <v>44403</v>
      </c>
      <c r="BW638" s="3">
        <v>44412</v>
      </c>
      <c r="BX638">
        <v>1657</v>
      </c>
      <c r="BY638">
        <v>1657</v>
      </c>
      <c r="BZ638" t="s">
        <v>136</v>
      </c>
      <c r="CA638">
        <v>0</v>
      </c>
      <c r="CB638">
        <v>0</v>
      </c>
      <c r="CC638">
        <v>0</v>
      </c>
    </row>
    <row r="639" spans="1:81" x14ac:dyDescent="0.25">
      <c r="A639" t="s">
        <v>449</v>
      </c>
      <c r="B639" t="s">
        <v>450</v>
      </c>
      <c r="C639" t="s">
        <v>103</v>
      </c>
      <c r="D639" t="s">
        <v>451</v>
      </c>
      <c r="E639" t="s">
        <v>83</v>
      </c>
      <c r="F639" t="s">
        <v>84</v>
      </c>
      <c r="G639" t="s">
        <v>85</v>
      </c>
      <c r="H639" t="s">
        <v>86</v>
      </c>
      <c r="I639" t="s">
        <v>135</v>
      </c>
      <c r="J639" t="s">
        <v>199</v>
      </c>
      <c r="K639" t="s">
        <v>136</v>
      </c>
      <c r="L639" t="s">
        <v>116</v>
      </c>
      <c r="M639">
        <f t="shared" si="29"/>
        <v>11172</v>
      </c>
      <c r="N639" t="str">
        <f>VLOOKUP(M639,[1]data1!$G$2:$H$10,2,FALSE)</f>
        <v>M7B</v>
      </c>
      <c r="O639" t="s">
        <v>578</v>
      </c>
      <c r="P639" t="str">
        <f t="shared" si="27"/>
        <v>S107M7B</v>
      </c>
      <c r="Q639">
        <v>5300000</v>
      </c>
      <c r="R639">
        <v>0</v>
      </c>
      <c r="S639">
        <f t="shared" si="28"/>
        <v>5300000</v>
      </c>
      <c r="T639" t="s">
        <v>452</v>
      </c>
      <c r="U639">
        <v>11172</v>
      </c>
      <c r="V639" s="2">
        <v>5852000</v>
      </c>
      <c r="W639" s="2">
        <v>7600000</v>
      </c>
      <c r="X639" s="2">
        <v>3177</v>
      </c>
      <c r="Y639" s="2">
        <v>63518959</v>
      </c>
      <c r="Z639" s="2">
        <v>101752000</v>
      </c>
      <c r="AA639">
        <v>13</v>
      </c>
      <c r="AB639" s="2">
        <v>325091</v>
      </c>
      <c r="AC639" s="2">
        <v>353000</v>
      </c>
      <c r="AD639">
        <v>0</v>
      </c>
      <c r="AE639">
        <v>0</v>
      </c>
      <c r="AF639">
        <v>0</v>
      </c>
      <c r="AG639">
        <v>0</v>
      </c>
      <c r="AH639">
        <v>0</v>
      </c>
      <c r="AI639" s="2">
        <v>0</v>
      </c>
      <c r="AJ639" s="2">
        <v>0</v>
      </c>
      <c r="AK639">
        <v>0</v>
      </c>
      <c r="AL639" s="2">
        <v>0</v>
      </c>
      <c r="AM639" s="2">
        <v>0</v>
      </c>
      <c r="AN639">
        <v>0</v>
      </c>
      <c r="AO639" s="2">
        <v>0</v>
      </c>
      <c r="AP639" s="2">
        <v>0</v>
      </c>
      <c r="AQ639">
        <v>0</v>
      </c>
      <c r="AR639">
        <v>0</v>
      </c>
      <c r="AS639" s="2">
        <v>53400</v>
      </c>
      <c r="AT639" s="2">
        <v>109334</v>
      </c>
      <c r="AU639" s="2">
        <v>3166</v>
      </c>
      <c r="AV639" s="2">
        <v>63317418</v>
      </c>
      <c r="AW639" s="2">
        <v>101426000</v>
      </c>
      <c r="AX639">
        <v>0</v>
      </c>
      <c r="AY639" s="2">
        <v>0</v>
      </c>
      <c r="AZ639" s="2">
        <v>0</v>
      </c>
      <c r="BA639">
        <v>12</v>
      </c>
      <c r="BB639" s="2">
        <v>153606</v>
      </c>
      <c r="BC639" s="2">
        <v>234000</v>
      </c>
      <c r="BD639">
        <v>0</v>
      </c>
      <c r="BE639">
        <v>0</v>
      </c>
      <c r="BF639">
        <v>0</v>
      </c>
      <c r="BG639">
        <v>0</v>
      </c>
      <c r="BH639" s="2">
        <v>0</v>
      </c>
      <c r="BI639" s="2">
        <v>0</v>
      </c>
      <c r="BJ639">
        <v>0</v>
      </c>
      <c r="BK639">
        <v>0</v>
      </c>
      <c r="BL639" s="2">
        <v>0</v>
      </c>
      <c r="BM639" s="2">
        <v>23696707</v>
      </c>
      <c r="BN639" s="2">
        <v>39575100</v>
      </c>
      <c r="BO639" s="2">
        <v>12609340</v>
      </c>
      <c r="BP639" s="2">
        <v>21645000</v>
      </c>
      <c r="BQ639" s="2">
        <v>3879992</v>
      </c>
      <c r="BR639" s="2">
        <v>6198500</v>
      </c>
      <c r="BS639" s="2">
        <v>23048489</v>
      </c>
      <c r="BT639" s="2">
        <v>33872400</v>
      </c>
      <c r="BU639" s="3">
        <v>44411</v>
      </c>
      <c r="BV639" s="3">
        <v>44408</v>
      </c>
      <c r="BW639" s="3">
        <v>44412</v>
      </c>
      <c r="BX639">
        <v>3166</v>
      </c>
      <c r="BY639">
        <v>3166</v>
      </c>
      <c r="BZ639" t="s">
        <v>136</v>
      </c>
      <c r="CA639">
        <v>0</v>
      </c>
      <c r="CB639" s="2">
        <v>0</v>
      </c>
      <c r="CC639" s="2">
        <v>0</v>
      </c>
    </row>
    <row r="640" spans="1:81" x14ac:dyDescent="0.25">
      <c r="A640" t="s">
        <v>449</v>
      </c>
      <c r="B640" t="s">
        <v>450</v>
      </c>
      <c r="C640" t="s">
        <v>103</v>
      </c>
      <c r="D640" t="s">
        <v>451</v>
      </c>
      <c r="E640" t="s">
        <v>83</v>
      </c>
      <c r="F640" t="s">
        <v>84</v>
      </c>
      <c r="G640" t="s">
        <v>85</v>
      </c>
      <c r="H640" t="s">
        <v>86</v>
      </c>
      <c r="I640" t="s">
        <v>135</v>
      </c>
      <c r="J640" t="s">
        <v>199</v>
      </c>
      <c r="K640" t="s">
        <v>136</v>
      </c>
      <c r="L640" t="s">
        <v>116</v>
      </c>
      <c r="M640">
        <f t="shared" si="29"/>
        <v>11173</v>
      </c>
      <c r="N640" t="str">
        <f>VLOOKUP(M640,[1]data1!$G$2:$H$10,2,FALSE)</f>
        <v>M7C</v>
      </c>
      <c r="O640" t="s">
        <v>578</v>
      </c>
      <c r="P640" t="str">
        <f t="shared" si="27"/>
        <v>S107M7C</v>
      </c>
      <c r="Q640">
        <v>3800000</v>
      </c>
      <c r="R640">
        <v>200000</v>
      </c>
      <c r="S640">
        <f t="shared" si="28"/>
        <v>4000000</v>
      </c>
      <c r="T640" t="s">
        <v>452</v>
      </c>
      <c r="U640">
        <v>11173</v>
      </c>
      <c r="V640" s="2">
        <v>4165000</v>
      </c>
      <c r="W640" s="2">
        <v>4900000</v>
      </c>
      <c r="X640" s="2">
        <v>1682</v>
      </c>
      <c r="Y640" s="2">
        <v>73404870</v>
      </c>
      <c r="Z640" s="2">
        <v>104676000</v>
      </c>
      <c r="AA640">
        <v>6</v>
      </c>
      <c r="AB640" s="2">
        <v>82727</v>
      </c>
      <c r="AC640" s="2">
        <v>94000</v>
      </c>
      <c r="AD640">
        <v>0</v>
      </c>
      <c r="AE640" s="2">
        <v>0</v>
      </c>
      <c r="AF640" s="2">
        <v>0</v>
      </c>
      <c r="AG640" s="2">
        <v>0</v>
      </c>
      <c r="AH640">
        <v>0</v>
      </c>
      <c r="AI640" s="2">
        <v>0</v>
      </c>
      <c r="AJ640" s="2">
        <v>0</v>
      </c>
      <c r="AK640">
        <v>0</v>
      </c>
      <c r="AL640" s="2">
        <v>0</v>
      </c>
      <c r="AM640" s="2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 s="2">
        <v>3000</v>
      </c>
      <c r="AT640" s="2">
        <v>19661</v>
      </c>
      <c r="AU640" s="2">
        <v>1680</v>
      </c>
      <c r="AV640" s="2">
        <v>73380367</v>
      </c>
      <c r="AW640" s="2">
        <v>104642000</v>
      </c>
      <c r="AX640">
        <v>0</v>
      </c>
      <c r="AY640" s="2">
        <v>0</v>
      </c>
      <c r="AZ640" s="2">
        <v>0</v>
      </c>
      <c r="BA640">
        <v>0</v>
      </c>
      <c r="BB640">
        <v>0</v>
      </c>
      <c r="BC640">
        <v>0</v>
      </c>
      <c r="BD640">
        <v>0</v>
      </c>
      <c r="BE640" s="2">
        <v>0</v>
      </c>
      <c r="BF640" s="2">
        <v>0</v>
      </c>
      <c r="BG640">
        <v>0</v>
      </c>
      <c r="BH640" s="2">
        <v>0</v>
      </c>
      <c r="BI640" s="2">
        <v>0</v>
      </c>
      <c r="BJ640">
        <v>0</v>
      </c>
      <c r="BK640">
        <v>0</v>
      </c>
      <c r="BL640">
        <v>0</v>
      </c>
      <c r="BM640" s="2">
        <v>40112954</v>
      </c>
      <c r="BN640" s="2">
        <v>59069500</v>
      </c>
      <c r="BO640" s="2">
        <v>3198103</v>
      </c>
      <c r="BP640" s="2">
        <v>4666500</v>
      </c>
      <c r="BQ640" s="2">
        <v>6097588</v>
      </c>
      <c r="BR640" s="2">
        <v>8168000</v>
      </c>
      <c r="BS640" s="2">
        <v>23971722</v>
      </c>
      <c r="BT640" s="2">
        <v>32738000</v>
      </c>
      <c r="BU640" s="3">
        <v>44411</v>
      </c>
      <c r="BV640" s="3">
        <v>44401</v>
      </c>
      <c r="BW640" s="3">
        <v>44412</v>
      </c>
      <c r="BX640">
        <v>1680</v>
      </c>
      <c r="BY640">
        <v>1680</v>
      </c>
      <c r="BZ640" t="s">
        <v>136</v>
      </c>
      <c r="CA640">
        <v>0</v>
      </c>
      <c r="CB640">
        <v>0</v>
      </c>
      <c r="CC640">
        <v>0</v>
      </c>
    </row>
    <row r="641" spans="1:81" x14ac:dyDescent="0.25">
      <c r="A641" t="s">
        <v>449</v>
      </c>
      <c r="B641" t="s">
        <v>450</v>
      </c>
      <c r="C641" t="s">
        <v>103</v>
      </c>
      <c r="D641" t="s">
        <v>451</v>
      </c>
      <c r="E641" t="s">
        <v>83</v>
      </c>
      <c r="F641" t="s">
        <v>84</v>
      </c>
      <c r="G641" t="s">
        <v>85</v>
      </c>
      <c r="H641" t="s">
        <v>86</v>
      </c>
      <c r="I641" t="s">
        <v>135</v>
      </c>
      <c r="J641" t="s">
        <v>199</v>
      </c>
      <c r="K641" t="s">
        <v>136</v>
      </c>
      <c r="L641" t="s">
        <v>116</v>
      </c>
      <c r="M641">
        <f t="shared" si="29"/>
        <v>11281</v>
      </c>
      <c r="N641" t="str">
        <f>VLOOKUP(M641,[1]data1!$G$2:$H$10,2,FALSE)</f>
        <v>M8A</v>
      </c>
      <c r="O641" t="s">
        <v>579</v>
      </c>
      <c r="P641" t="str">
        <f t="shared" si="27"/>
        <v>S107M8A</v>
      </c>
      <c r="Q641">
        <v>59900000</v>
      </c>
      <c r="R641">
        <v>0</v>
      </c>
      <c r="S641">
        <f t="shared" si="28"/>
        <v>59900000</v>
      </c>
      <c r="T641" t="s">
        <v>452</v>
      </c>
      <c r="U641">
        <v>11281</v>
      </c>
      <c r="V641" s="2">
        <v>65880000</v>
      </c>
      <c r="W641" s="2">
        <v>73200000</v>
      </c>
      <c r="X641" s="2">
        <v>40154</v>
      </c>
      <c r="Y641" s="2">
        <v>391553525</v>
      </c>
      <c r="Z641" s="2">
        <v>525125700</v>
      </c>
      <c r="AA641" s="2">
        <v>378</v>
      </c>
      <c r="AB641" s="2">
        <v>3925849</v>
      </c>
      <c r="AC641" s="2">
        <v>4675200</v>
      </c>
      <c r="AD641" s="2">
        <v>0</v>
      </c>
      <c r="AE641" s="2">
        <v>0</v>
      </c>
      <c r="AF641" s="2">
        <v>0</v>
      </c>
      <c r="AG641" s="2">
        <v>0</v>
      </c>
      <c r="AH641" s="2">
        <v>0</v>
      </c>
      <c r="AI641" s="2">
        <v>0</v>
      </c>
      <c r="AJ641" s="2">
        <v>0</v>
      </c>
      <c r="AK641">
        <v>0</v>
      </c>
      <c r="AL641" s="2">
        <v>0</v>
      </c>
      <c r="AM641" s="2">
        <v>0</v>
      </c>
      <c r="AN641" s="2">
        <v>0</v>
      </c>
      <c r="AO641" s="2">
        <v>0</v>
      </c>
      <c r="AP641" s="2">
        <v>0</v>
      </c>
      <c r="AQ641">
        <v>0</v>
      </c>
      <c r="AR641">
        <v>0</v>
      </c>
      <c r="AS641" s="2">
        <v>356961</v>
      </c>
      <c r="AT641" s="2">
        <v>266039</v>
      </c>
      <c r="AU641" s="2">
        <v>40080</v>
      </c>
      <c r="AV641" s="2">
        <v>390705859</v>
      </c>
      <c r="AW641" s="2">
        <v>524039450</v>
      </c>
      <c r="AX641">
        <v>0</v>
      </c>
      <c r="AY641" s="2">
        <v>0</v>
      </c>
      <c r="AZ641" s="2">
        <v>0</v>
      </c>
      <c r="BA641">
        <v>25</v>
      </c>
      <c r="BB641" s="2">
        <v>570447</v>
      </c>
      <c r="BC641" s="2">
        <v>777000</v>
      </c>
      <c r="BD641" s="2">
        <v>0</v>
      </c>
      <c r="BE641" s="2">
        <v>0</v>
      </c>
      <c r="BF641" s="2">
        <v>0</v>
      </c>
      <c r="BG641">
        <v>0</v>
      </c>
      <c r="BH641" s="2">
        <v>0</v>
      </c>
      <c r="BI641" s="2">
        <v>0</v>
      </c>
      <c r="BJ641">
        <v>0</v>
      </c>
      <c r="BK641" s="2">
        <v>0</v>
      </c>
      <c r="BL641" s="2">
        <v>0</v>
      </c>
      <c r="BM641" s="2">
        <v>53307621</v>
      </c>
      <c r="BN641" s="2">
        <v>69831950</v>
      </c>
      <c r="BO641" s="2">
        <v>96196766</v>
      </c>
      <c r="BP641" s="2">
        <v>125862000</v>
      </c>
      <c r="BQ641" s="2">
        <v>49990062</v>
      </c>
      <c r="BR641" s="2">
        <v>68416400</v>
      </c>
      <c r="BS641" s="2">
        <v>185945107</v>
      </c>
      <c r="BT641" s="2">
        <v>253419350</v>
      </c>
      <c r="BU641" s="3">
        <v>44411</v>
      </c>
      <c r="BV641" s="3">
        <v>44408</v>
      </c>
      <c r="BW641" s="3">
        <v>44412</v>
      </c>
      <c r="BX641">
        <v>40080</v>
      </c>
      <c r="BY641">
        <v>40080</v>
      </c>
      <c r="BZ641" t="s">
        <v>136</v>
      </c>
      <c r="CA641">
        <v>0</v>
      </c>
      <c r="CB641" s="2">
        <v>0</v>
      </c>
      <c r="CC641" s="2">
        <v>0</v>
      </c>
    </row>
    <row r="642" spans="1:81" x14ac:dyDescent="0.25">
      <c r="A642" t="s">
        <v>449</v>
      </c>
      <c r="B642" t="s">
        <v>450</v>
      </c>
      <c r="C642" t="s">
        <v>103</v>
      </c>
      <c r="D642" t="s">
        <v>451</v>
      </c>
      <c r="E642" t="s">
        <v>83</v>
      </c>
      <c r="F642" t="s">
        <v>84</v>
      </c>
      <c r="G642" t="s">
        <v>85</v>
      </c>
      <c r="H642" t="s">
        <v>86</v>
      </c>
      <c r="I642" t="s">
        <v>135</v>
      </c>
      <c r="J642" t="s">
        <v>199</v>
      </c>
      <c r="K642" t="s">
        <v>136</v>
      </c>
      <c r="L642" t="s">
        <v>116</v>
      </c>
      <c r="M642">
        <f t="shared" si="29"/>
        <v>11282</v>
      </c>
      <c r="N642" t="str">
        <f>VLOOKUP(M642,[1]data1!$G$2:$H$10,2,FALSE)</f>
        <v>M8B</v>
      </c>
      <c r="O642" t="s">
        <v>579</v>
      </c>
      <c r="P642" t="str">
        <f t="shared" ref="P642:P705" si="30">CONCATENATE(B642,N642)</f>
        <v>S107M8B</v>
      </c>
      <c r="Q642">
        <v>124700000</v>
      </c>
      <c r="R642">
        <v>0</v>
      </c>
      <c r="S642">
        <f t="shared" ref="S642:S705" si="31">SUM(Q642:R642)</f>
        <v>124700000</v>
      </c>
      <c r="T642" t="s">
        <v>452</v>
      </c>
      <c r="U642">
        <v>11282</v>
      </c>
      <c r="V642" s="2">
        <v>137160000</v>
      </c>
      <c r="W642" s="2">
        <v>152400000</v>
      </c>
      <c r="X642" s="2">
        <v>54826</v>
      </c>
      <c r="Y642" s="2">
        <v>336597326</v>
      </c>
      <c r="Z642" s="2">
        <v>446677200</v>
      </c>
      <c r="AA642" s="2">
        <v>1026</v>
      </c>
      <c r="AB642" s="2">
        <v>5488852</v>
      </c>
      <c r="AC642" s="2">
        <v>6472750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</v>
      </c>
      <c r="AL642" s="2">
        <v>0</v>
      </c>
      <c r="AM642" s="2">
        <v>0</v>
      </c>
      <c r="AN642" s="2">
        <v>0</v>
      </c>
      <c r="AO642" s="2">
        <v>0</v>
      </c>
      <c r="AP642" s="2">
        <v>0</v>
      </c>
      <c r="AQ642">
        <v>0</v>
      </c>
      <c r="AR642">
        <v>0</v>
      </c>
      <c r="AS642" s="2">
        <v>324650</v>
      </c>
      <c r="AT642" s="2">
        <v>261904</v>
      </c>
      <c r="AU642" s="2">
        <v>54190</v>
      </c>
      <c r="AV642" s="2">
        <v>334136814</v>
      </c>
      <c r="AW642" s="2">
        <v>443694000</v>
      </c>
      <c r="AX642" s="2">
        <v>0</v>
      </c>
      <c r="AY642" s="2">
        <v>0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>
        <v>0</v>
      </c>
      <c r="BH642">
        <v>0</v>
      </c>
      <c r="BI642">
        <v>0</v>
      </c>
      <c r="BJ642">
        <v>0</v>
      </c>
      <c r="BK642" s="2">
        <v>0</v>
      </c>
      <c r="BL642" s="2">
        <v>0</v>
      </c>
      <c r="BM642" s="2">
        <v>130230345</v>
      </c>
      <c r="BN642" s="2">
        <v>163285400</v>
      </c>
      <c r="BO642" s="2">
        <v>123348547</v>
      </c>
      <c r="BP642" s="2">
        <v>171640550</v>
      </c>
      <c r="BQ642" s="2">
        <v>18411971</v>
      </c>
      <c r="BR642" s="2">
        <v>25052600</v>
      </c>
      <c r="BS642" s="2">
        <v>58400820</v>
      </c>
      <c r="BT642" s="2">
        <v>78605500</v>
      </c>
      <c r="BU642" s="3">
        <v>44411</v>
      </c>
      <c r="BV642" s="3">
        <v>44408</v>
      </c>
      <c r="BW642" s="3">
        <v>44412</v>
      </c>
      <c r="BX642">
        <v>54190</v>
      </c>
      <c r="BY642">
        <v>54190</v>
      </c>
      <c r="BZ642" t="s">
        <v>136</v>
      </c>
      <c r="CA642" s="2">
        <v>0</v>
      </c>
      <c r="CB642" s="2">
        <v>0</v>
      </c>
      <c r="CC642" s="2">
        <v>0</v>
      </c>
    </row>
    <row r="643" spans="1:81" x14ac:dyDescent="0.25">
      <c r="A643" t="s">
        <v>449</v>
      </c>
      <c r="B643" t="s">
        <v>450</v>
      </c>
      <c r="C643" t="s">
        <v>103</v>
      </c>
      <c r="D643" t="s">
        <v>451</v>
      </c>
      <c r="E643" t="s">
        <v>83</v>
      </c>
      <c r="F643" t="s">
        <v>84</v>
      </c>
      <c r="G643" t="s">
        <v>85</v>
      </c>
      <c r="H643" t="s">
        <v>86</v>
      </c>
      <c r="I643" t="s">
        <v>135</v>
      </c>
      <c r="J643" t="s">
        <v>199</v>
      </c>
      <c r="K643" t="s">
        <v>136</v>
      </c>
      <c r="L643" t="s">
        <v>116</v>
      </c>
      <c r="M643">
        <f t="shared" ref="M643:M706" si="32">U643</f>
        <v>11283</v>
      </c>
      <c r="N643" t="str">
        <f>VLOOKUP(M643,[1]data1!$G$2:$H$10,2,FALSE)</f>
        <v>M8C</v>
      </c>
      <c r="O643" t="s">
        <v>579</v>
      </c>
      <c r="P643" t="str">
        <f t="shared" si="30"/>
        <v>S107M8C</v>
      </c>
      <c r="Q643">
        <v>36000000</v>
      </c>
      <c r="R643">
        <v>0</v>
      </c>
      <c r="S643">
        <f t="shared" si="31"/>
        <v>36000000</v>
      </c>
      <c r="T643" t="s">
        <v>452</v>
      </c>
      <c r="U643">
        <v>11283</v>
      </c>
      <c r="V643" s="2">
        <v>39618000</v>
      </c>
      <c r="W643" s="2">
        <v>42600000</v>
      </c>
      <c r="X643" s="2">
        <v>17416</v>
      </c>
      <c r="Y643" s="2">
        <v>168615586</v>
      </c>
      <c r="Z643" s="2">
        <v>208330525</v>
      </c>
      <c r="AA643" s="2">
        <v>284</v>
      </c>
      <c r="AB643" s="2">
        <v>2551314</v>
      </c>
      <c r="AC643" s="2">
        <v>2866350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</v>
      </c>
      <c r="AL643" s="2">
        <v>0</v>
      </c>
      <c r="AM643" s="2">
        <v>0</v>
      </c>
      <c r="AN643">
        <v>0</v>
      </c>
      <c r="AO643" s="2">
        <v>0</v>
      </c>
      <c r="AP643" s="2">
        <v>0</v>
      </c>
      <c r="AQ643">
        <v>0</v>
      </c>
      <c r="AR643">
        <v>0</v>
      </c>
      <c r="AS643" s="2">
        <v>60000</v>
      </c>
      <c r="AT643" s="2">
        <v>-125730</v>
      </c>
      <c r="AU643" s="2">
        <v>17307</v>
      </c>
      <c r="AV643" s="2">
        <v>167426387</v>
      </c>
      <c r="AW643" s="2">
        <v>207140825</v>
      </c>
      <c r="AX643" s="2">
        <v>0</v>
      </c>
      <c r="AY643" s="2">
        <v>0</v>
      </c>
      <c r="AZ643" s="2">
        <v>0</v>
      </c>
      <c r="BA643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>
        <v>0</v>
      </c>
      <c r="BH643">
        <v>0</v>
      </c>
      <c r="BI643">
        <v>0</v>
      </c>
      <c r="BJ643">
        <v>0</v>
      </c>
      <c r="BK643" s="2">
        <v>0</v>
      </c>
      <c r="BL643" s="2">
        <v>0</v>
      </c>
      <c r="BM643" s="2">
        <v>48512770</v>
      </c>
      <c r="BN643" s="2">
        <v>57047650</v>
      </c>
      <c r="BO643" s="2">
        <v>61088270</v>
      </c>
      <c r="BP643" s="2">
        <v>77500125</v>
      </c>
      <c r="BQ643" s="2">
        <v>29162125</v>
      </c>
      <c r="BR643" s="2">
        <v>37190150</v>
      </c>
      <c r="BS643" s="2">
        <v>28446003</v>
      </c>
      <c r="BT643" s="2">
        <v>35121100</v>
      </c>
      <c r="BU643" s="3">
        <v>44411</v>
      </c>
      <c r="BV643" s="3">
        <v>44408</v>
      </c>
      <c r="BW643" s="3">
        <v>44412</v>
      </c>
      <c r="BX643">
        <v>17307</v>
      </c>
      <c r="BY643">
        <v>17307</v>
      </c>
      <c r="BZ643" t="s">
        <v>136</v>
      </c>
      <c r="CA643">
        <v>0</v>
      </c>
      <c r="CB643" s="2">
        <v>0</v>
      </c>
      <c r="CC643" s="2">
        <v>0</v>
      </c>
    </row>
    <row r="644" spans="1:81" x14ac:dyDescent="0.25">
      <c r="A644" t="s">
        <v>449</v>
      </c>
      <c r="B644" t="s">
        <v>450</v>
      </c>
      <c r="C644" t="s">
        <v>103</v>
      </c>
      <c r="D644" t="s">
        <v>451</v>
      </c>
      <c r="E644" t="s">
        <v>83</v>
      </c>
      <c r="F644" t="s">
        <v>84</v>
      </c>
      <c r="G644" t="s">
        <v>85</v>
      </c>
      <c r="H644" t="s">
        <v>86</v>
      </c>
      <c r="I644" t="s">
        <v>135</v>
      </c>
      <c r="J644" t="s">
        <v>199</v>
      </c>
      <c r="K644" t="s">
        <v>136</v>
      </c>
      <c r="L644" t="s">
        <v>116</v>
      </c>
      <c r="M644">
        <f t="shared" si="32"/>
        <v>11384</v>
      </c>
      <c r="N644" t="str">
        <f>VLOOKUP(M644,[1]data1!$G$2:$H$10,2,FALSE)</f>
        <v>M8D</v>
      </c>
      <c r="O644" t="s">
        <v>579</v>
      </c>
      <c r="P644" t="str">
        <f t="shared" si="30"/>
        <v>S107M8D</v>
      </c>
      <c r="Q644">
        <v>36200000</v>
      </c>
      <c r="R644">
        <v>0</v>
      </c>
      <c r="S644">
        <f t="shared" si="31"/>
        <v>36200000</v>
      </c>
      <c r="T644" t="s">
        <v>452</v>
      </c>
      <c r="U644">
        <v>11384</v>
      </c>
      <c r="V644" s="2">
        <v>39788000</v>
      </c>
      <c r="W644" s="2">
        <v>40600000</v>
      </c>
      <c r="X644" s="2">
        <v>2800</v>
      </c>
      <c r="Y644" s="2">
        <v>36218157</v>
      </c>
      <c r="Z644" s="2">
        <v>45908250</v>
      </c>
      <c r="AA644" s="2">
        <v>73</v>
      </c>
      <c r="AB644" s="2">
        <v>2932998</v>
      </c>
      <c r="AC644" s="2">
        <v>3111100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>
        <v>0</v>
      </c>
      <c r="AL644" s="2">
        <v>0</v>
      </c>
      <c r="AM644" s="2">
        <v>0</v>
      </c>
      <c r="AN644">
        <v>0</v>
      </c>
      <c r="AO644" s="2">
        <v>0</v>
      </c>
      <c r="AP644" s="2">
        <v>0</v>
      </c>
      <c r="AQ644">
        <v>0</v>
      </c>
      <c r="AR644">
        <v>0</v>
      </c>
      <c r="AS644" s="2">
        <v>125007</v>
      </c>
      <c r="AT644" s="2">
        <v>201939</v>
      </c>
      <c r="AU644" s="2">
        <v>2752</v>
      </c>
      <c r="AV644" s="2">
        <v>33960512</v>
      </c>
      <c r="AW644" s="2">
        <v>43406450</v>
      </c>
      <c r="AX644">
        <v>0</v>
      </c>
      <c r="AY644" s="2">
        <v>0</v>
      </c>
      <c r="AZ644" s="2">
        <v>0</v>
      </c>
      <c r="BA644">
        <v>0</v>
      </c>
      <c r="BB644">
        <v>0</v>
      </c>
      <c r="BC644">
        <v>0</v>
      </c>
      <c r="BD644" s="2">
        <v>0</v>
      </c>
      <c r="BE644" s="2">
        <v>0</v>
      </c>
      <c r="BF644" s="2">
        <v>0</v>
      </c>
      <c r="BG644">
        <v>0</v>
      </c>
      <c r="BH644" s="2">
        <v>0</v>
      </c>
      <c r="BI644" s="2">
        <v>0</v>
      </c>
      <c r="BJ644">
        <v>0</v>
      </c>
      <c r="BK644" s="2">
        <v>0</v>
      </c>
      <c r="BL644" s="2">
        <v>0</v>
      </c>
      <c r="BM644" s="2">
        <v>25528971</v>
      </c>
      <c r="BN644" s="2">
        <v>33217600</v>
      </c>
      <c r="BO644" s="2">
        <v>6234527</v>
      </c>
      <c r="BP644" s="2">
        <v>7513750</v>
      </c>
      <c r="BQ644" s="2">
        <v>220997</v>
      </c>
      <c r="BR644" s="2">
        <v>323700</v>
      </c>
      <c r="BS644" s="2">
        <v>1976017</v>
      </c>
      <c r="BT644" s="2">
        <v>2351400</v>
      </c>
      <c r="BU644" s="3">
        <v>44411</v>
      </c>
      <c r="BV644" s="3">
        <v>44406</v>
      </c>
      <c r="BW644" s="3">
        <v>44412</v>
      </c>
      <c r="BX644">
        <v>2752</v>
      </c>
      <c r="BY644">
        <v>2752</v>
      </c>
      <c r="BZ644" t="s">
        <v>136</v>
      </c>
      <c r="CA644">
        <v>0</v>
      </c>
      <c r="CB644" s="2">
        <v>0</v>
      </c>
      <c r="CC644" s="2">
        <v>0</v>
      </c>
    </row>
    <row r="645" spans="1:81" x14ac:dyDescent="0.25">
      <c r="A645" t="s">
        <v>453</v>
      </c>
      <c r="B645" t="s">
        <v>454</v>
      </c>
      <c r="C645" t="s">
        <v>81</v>
      </c>
      <c r="D645" t="s">
        <v>455</v>
      </c>
      <c r="E645" t="s">
        <v>83</v>
      </c>
      <c r="F645" t="s">
        <v>84</v>
      </c>
      <c r="G645" t="s">
        <v>85</v>
      </c>
      <c r="H645" t="s">
        <v>105</v>
      </c>
      <c r="I645" t="s">
        <v>106</v>
      </c>
      <c r="J645" t="s">
        <v>88</v>
      </c>
      <c r="K645" t="s">
        <v>88</v>
      </c>
      <c r="L645" t="s">
        <v>116</v>
      </c>
      <c r="M645">
        <f t="shared" si="32"/>
        <v>11282</v>
      </c>
      <c r="N645" t="str">
        <f>VLOOKUP(M645,[1]data1!$G$2:$H$10,2,FALSE)</f>
        <v>M8B</v>
      </c>
      <c r="O645" t="s">
        <v>579</v>
      </c>
      <c r="P645" t="str">
        <f t="shared" si="30"/>
        <v>S108M8B</v>
      </c>
      <c r="Q645">
        <v>0</v>
      </c>
      <c r="R645">
        <v>0</v>
      </c>
      <c r="S645">
        <f t="shared" si="31"/>
        <v>0</v>
      </c>
      <c r="T645" t="s">
        <v>455</v>
      </c>
      <c r="U645">
        <v>11282</v>
      </c>
      <c r="V645">
        <v>0</v>
      </c>
      <c r="W645">
        <v>0</v>
      </c>
      <c r="X645" s="2">
        <v>-1128</v>
      </c>
      <c r="Y645" s="2">
        <v>-5559993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 s="2">
        <v>-1128</v>
      </c>
      <c r="AV645" s="2">
        <v>-5559993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 s="2">
        <v>-5559993</v>
      </c>
      <c r="BT645">
        <v>0</v>
      </c>
      <c r="BV645" s="3">
        <v>43059</v>
      </c>
      <c r="BW645" s="3">
        <v>44412</v>
      </c>
      <c r="BX645">
        <v>-1128</v>
      </c>
      <c r="BY645">
        <v>-1128</v>
      </c>
      <c r="BZ645" t="s">
        <v>88</v>
      </c>
      <c r="CA645">
        <v>0</v>
      </c>
      <c r="CB645">
        <v>0</v>
      </c>
      <c r="CC645">
        <v>0</v>
      </c>
    </row>
    <row r="646" spans="1:81" x14ac:dyDescent="0.25">
      <c r="A646" t="s">
        <v>453</v>
      </c>
      <c r="B646" t="s">
        <v>454</v>
      </c>
      <c r="C646" t="s">
        <v>81</v>
      </c>
      <c r="D646" t="s">
        <v>455</v>
      </c>
      <c r="E646" t="s">
        <v>83</v>
      </c>
      <c r="F646" t="s">
        <v>84</v>
      </c>
      <c r="G646" t="s">
        <v>85</v>
      </c>
      <c r="H646" t="s">
        <v>105</v>
      </c>
      <c r="I646" t="s">
        <v>106</v>
      </c>
      <c r="J646" t="s">
        <v>88</v>
      </c>
      <c r="K646" t="s">
        <v>88</v>
      </c>
      <c r="L646" t="s">
        <v>116</v>
      </c>
      <c r="M646">
        <f t="shared" si="32"/>
        <v>11283</v>
      </c>
      <c r="N646" t="str">
        <f>VLOOKUP(M646,[1]data1!$G$2:$H$10,2,FALSE)</f>
        <v>M8C</v>
      </c>
      <c r="O646" t="s">
        <v>579</v>
      </c>
      <c r="P646" t="str">
        <f t="shared" si="30"/>
        <v>S108M8C</v>
      </c>
      <c r="Q646">
        <v>0</v>
      </c>
      <c r="R646">
        <v>0</v>
      </c>
      <c r="S646">
        <f t="shared" si="31"/>
        <v>0</v>
      </c>
      <c r="T646" t="s">
        <v>455</v>
      </c>
      <c r="U646">
        <v>11283</v>
      </c>
      <c r="V646">
        <v>0</v>
      </c>
      <c r="W646">
        <v>0</v>
      </c>
      <c r="X646">
        <v>-984</v>
      </c>
      <c r="Y646" s="2">
        <v>-6041035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-984</v>
      </c>
      <c r="AV646" s="2">
        <v>-6041035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 s="2">
        <v>-6041035</v>
      </c>
      <c r="BT646">
        <v>0</v>
      </c>
      <c r="BV646" s="3">
        <v>43057</v>
      </c>
      <c r="BW646" s="3">
        <v>44412</v>
      </c>
      <c r="BX646">
        <v>-984</v>
      </c>
      <c r="BY646">
        <v>-984</v>
      </c>
      <c r="BZ646" t="s">
        <v>88</v>
      </c>
      <c r="CA646">
        <v>0</v>
      </c>
      <c r="CB646">
        <v>0</v>
      </c>
      <c r="CC646">
        <v>0</v>
      </c>
    </row>
    <row r="647" spans="1:81" x14ac:dyDescent="0.25">
      <c r="A647" t="s">
        <v>456</v>
      </c>
      <c r="B647" t="s">
        <v>457</v>
      </c>
      <c r="C647" t="s">
        <v>103</v>
      </c>
      <c r="D647" t="s">
        <v>458</v>
      </c>
      <c r="E647" t="s">
        <v>83</v>
      </c>
      <c r="F647" t="s">
        <v>84</v>
      </c>
      <c r="G647" t="s">
        <v>85</v>
      </c>
      <c r="H647" t="s">
        <v>105</v>
      </c>
      <c r="I647" t="s">
        <v>106</v>
      </c>
      <c r="J647" t="s">
        <v>156</v>
      </c>
      <c r="K647" t="s">
        <v>108</v>
      </c>
      <c r="L647" t="s">
        <v>116</v>
      </c>
      <c r="M647">
        <f t="shared" si="32"/>
        <v>11161</v>
      </c>
      <c r="N647" t="str">
        <f>VLOOKUP(M647,[1]data1!$G$2:$H$10,2,FALSE)</f>
        <v>M6A</v>
      </c>
      <c r="O647" t="s">
        <v>578</v>
      </c>
      <c r="P647" t="str">
        <f t="shared" si="30"/>
        <v>S109M6A</v>
      </c>
      <c r="Q647">
        <v>0</v>
      </c>
      <c r="R647">
        <v>0</v>
      </c>
      <c r="S647">
        <f t="shared" si="31"/>
        <v>0</v>
      </c>
      <c r="T647" t="s">
        <v>458</v>
      </c>
      <c r="U647">
        <v>11161</v>
      </c>
      <c r="V647">
        <v>0</v>
      </c>
      <c r="W647">
        <v>0</v>
      </c>
      <c r="X647">
        <v>7</v>
      </c>
      <c r="Y647" s="2">
        <v>146415</v>
      </c>
      <c r="Z647" s="2">
        <v>281300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7</v>
      </c>
      <c r="AV647" s="2">
        <v>146415</v>
      </c>
      <c r="AW647" s="2">
        <v>281300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 s="2">
        <v>0</v>
      </c>
      <c r="BR647" s="2">
        <v>0</v>
      </c>
      <c r="BS647" s="2">
        <v>146415</v>
      </c>
      <c r="BT647" s="2">
        <v>281300</v>
      </c>
      <c r="BU647" s="3">
        <v>44227</v>
      </c>
      <c r="BV647" s="3">
        <v>44247</v>
      </c>
      <c r="BW647" s="3">
        <v>44412</v>
      </c>
      <c r="BX647">
        <v>7</v>
      </c>
      <c r="BY647">
        <v>7</v>
      </c>
      <c r="BZ647" t="s">
        <v>108</v>
      </c>
      <c r="CA647">
        <v>0</v>
      </c>
      <c r="CB647">
        <v>0</v>
      </c>
      <c r="CC647">
        <v>0</v>
      </c>
    </row>
    <row r="648" spans="1:81" x14ac:dyDescent="0.25">
      <c r="A648" t="s">
        <v>456</v>
      </c>
      <c r="B648" t="s">
        <v>457</v>
      </c>
      <c r="C648" t="s">
        <v>103</v>
      </c>
      <c r="D648" t="s">
        <v>458</v>
      </c>
      <c r="E648" t="s">
        <v>83</v>
      </c>
      <c r="F648" t="s">
        <v>84</v>
      </c>
      <c r="G648" t="s">
        <v>85</v>
      </c>
      <c r="H648" t="s">
        <v>105</v>
      </c>
      <c r="I648" t="s">
        <v>106</v>
      </c>
      <c r="J648" t="s">
        <v>156</v>
      </c>
      <c r="K648" t="s">
        <v>108</v>
      </c>
      <c r="L648" t="s">
        <v>116</v>
      </c>
      <c r="M648">
        <f t="shared" si="32"/>
        <v>11162</v>
      </c>
      <c r="N648" t="str">
        <f>VLOOKUP(M648,[1]data1!$G$2:$H$10,2,FALSE)</f>
        <v>M6B</v>
      </c>
      <c r="O648" t="s">
        <v>578</v>
      </c>
      <c r="P648" t="str">
        <f t="shared" si="30"/>
        <v>S109M6B</v>
      </c>
      <c r="Q648">
        <v>0</v>
      </c>
      <c r="R648">
        <v>0</v>
      </c>
      <c r="S648">
        <f t="shared" si="31"/>
        <v>0</v>
      </c>
      <c r="T648" t="s">
        <v>458</v>
      </c>
      <c r="U648">
        <v>11162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 s="3">
        <v>44226</v>
      </c>
      <c r="BV648" s="3">
        <v>44192</v>
      </c>
      <c r="BW648" s="3">
        <v>44412</v>
      </c>
      <c r="BX648">
        <v>0</v>
      </c>
      <c r="BY648">
        <v>0</v>
      </c>
      <c r="BZ648" t="s">
        <v>108</v>
      </c>
      <c r="CA648">
        <v>0</v>
      </c>
      <c r="CB648">
        <v>0</v>
      </c>
      <c r="CC648">
        <v>0</v>
      </c>
    </row>
    <row r="649" spans="1:81" x14ac:dyDescent="0.25">
      <c r="A649" t="s">
        <v>456</v>
      </c>
      <c r="B649" t="s">
        <v>457</v>
      </c>
      <c r="C649" t="s">
        <v>103</v>
      </c>
      <c r="D649" t="s">
        <v>458</v>
      </c>
      <c r="E649" t="s">
        <v>83</v>
      </c>
      <c r="F649" t="s">
        <v>84</v>
      </c>
      <c r="G649" t="s">
        <v>85</v>
      </c>
      <c r="H649" t="s">
        <v>105</v>
      </c>
      <c r="I649" t="s">
        <v>106</v>
      </c>
      <c r="J649" t="s">
        <v>156</v>
      </c>
      <c r="K649" t="s">
        <v>108</v>
      </c>
      <c r="L649" t="s">
        <v>116</v>
      </c>
      <c r="M649">
        <f t="shared" si="32"/>
        <v>11171</v>
      </c>
      <c r="N649" t="str">
        <f>VLOOKUP(M649,[1]data1!$G$2:$H$10,2,FALSE)</f>
        <v>M7A</v>
      </c>
      <c r="O649" t="s">
        <v>578</v>
      </c>
      <c r="P649" t="str">
        <f t="shared" si="30"/>
        <v>S109M7A</v>
      </c>
      <c r="Q649">
        <v>0</v>
      </c>
      <c r="R649">
        <v>0</v>
      </c>
      <c r="S649">
        <f t="shared" si="31"/>
        <v>0</v>
      </c>
      <c r="T649" t="s">
        <v>458</v>
      </c>
      <c r="U649">
        <v>11171</v>
      </c>
      <c r="V649">
        <v>0</v>
      </c>
      <c r="W649">
        <v>0</v>
      </c>
      <c r="X649">
        <v>66</v>
      </c>
      <c r="Y649" s="2">
        <v>1761171</v>
      </c>
      <c r="Z649" s="2">
        <v>2906700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s="2">
        <v>0</v>
      </c>
      <c r="AJ649" s="2">
        <v>0</v>
      </c>
      <c r="AK649">
        <v>0</v>
      </c>
      <c r="AL649">
        <v>0</v>
      </c>
      <c r="AM649">
        <v>0</v>
      </c>
      <c r="AN649">
        <v>0</v>
      </c>
      <c r="AO649" s="2">
        <v>0</v>
      </c>
      <c r="AP649" s="2">
        <v>0</v>
      </c>
      <c r="AQ649">
        <v>0</v>
      </c>
      <c r="AR649">
        <v>0</v>
      </c>
      <c r="AS649">
        <v>0</v>
      </c>
      <c r="AT649">
        <v>0</v>
      </c>
      <c r="AU649">
        <v>66</v>
      </c>
      <c r="AV649" s="2">
        <v>1761171</v>
      </c>
      <c r="AW649" s="2">
        <v>2906700</v>
      </c>
      <c r="AX649">
        <v>0</v>
      </c>
      <c r="AY649" s="2">
        <v>0</v>
      </c>
      <c r="AZ649" s="2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 s="2">
        <v>0</v>
      </c>
      <c r="BN649" s="2">
        <v>0</v>
      </c>
      <c r="BO649" s="2">
        <v>42255</v>
      </c>
      <c r="BP649" s="2">
        <v>78000</v>
      </c>
      <c r="BQ649" s="2">
        <v>0</v>
      </c>
      <c r="BR649" s="2">
        <v>0</v>
      </c>
      <c r="BS649" s="2">
        <v>1718916</v>
      </c>
      <c r="BT649" s="2">
        <v>2828700</v>
      </c>
      <c r="BU649" s="3">
        <v>44227</v>
      </c>
      <c r="BV649" s="3">
        <v>44358</v>
      </c>
      <c r="BW649" s="3">
        <v>44412</v>
      </c>
      <c r="BX649">
        <v>66</v>
      </c>
      <c r="BY649">
        <v>66</v>
      </c>
      <c r="BZ649" t="s">
        <v>108</v>
      </c>
      <c r="CA649">
        <v>0</v>
      </c>
      <c r="CB649" s="2">
        <v>0</v>
      </c>
      <c r="CC649" s="2">
        <v>0</v>
      </c>
    </row>
    <row r="650" spans="1:81" x14ac:dyDescent="0.25">
      <c r="A650" t="s">
        <v>456</v>
      </c>
      <c r="B650" t="s">
        <v>457</v>
      </c>
      <c r="C650" t="s">
        <v>103</v>
      </c>
      <c r="D650" t="s">
        <v>458</v>
      </c>
      <c r="E650" t="s">
        <v>83</v>
      </c>
      <c r="F650" t="s">
        <v>84</v>
      </c>
      <c r="G650" t="s">
        <v>85</v>
      </c>
      <c r="H650" t="s">
        <v>105</v>
      </c>
      <c r="I650" t="s">
        <v>106</v>
      </c>
      <c r="J650" t="s">
        <v>156</v>
      </c>
      <c r="K650" t="s">
        <v>108</v>
      </c>
      <c r="L650" t="s">
        <v>116</v>
      </c>
      <c r="M650">
        <f t="shared" si="32"/>
        <v>11172</v>
      </c>
      <c r="N650" t="str">
        <f>VLOOKUP(M650,[1]data1!$G$2:$H$10,2,FALSE)</f>
        <v>M7B</v>
      </c>
      <c r="O650" t="s">
        <v>578</v>
      </c>
      <c r="P650" t="str">
        <f t="shared" si="30"/>
        <v>S109M7B</v>
      </c>
      <c r="Q650">
        <v>0</v>
      </c>
      <c r="R650">
        <v>0</v>
      </c>
      <c r="S650">
        <f t="shared" si="31"/>
        <v>0</v>
      </c>
      <c r="T650" t="s">
        <v>458</v>
      </c>
      <c r="U650">
        <v>11172</v>
      </c>
      <c r="V650">
        <v>0</v>
      </c>
      <c r="W650">
        <v>0</v>
      </c>
      <c r="X650">
        <v>79</v>
      </c>
      <c r="Y650" s="2">
        <v>1073608</v>
      </c>
      <c r="Z650" s="2">
        <v>1291900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79</v>
      </c>
      <c r="AV650" s="2">
        <v>1073608</v>
      </c>
      <c r="AW650" s="2">
        <v>1291900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 s="2">
        <v>0</v>
      </c>
      <c r="BN650" s="2">
        <v>0</v>
      </c>
      <c r="BO650" s="2">
        <v>19157</v>
      </c>
      <c r="BP650" s="2">
        <v>38000</v>
      </c>
      <c r="BQ650">
        <v>0</v>
      </c>
      <c r="BR650">
        <v>0</v>
      </c>
      <c r="BS650" s="2">
        <v>1054451</v>
      </c>
      <c r="BT650" s="2">
        <v>1253900</v>
      </c>
      <c r="BU650" s="3">
        <v>44227</v>
      </c>
      <c r="BV650" s="3">
        <v>44295</v>
      </c>
      <c r="BW650" s="3">
        <v>44412</v>
      </c>
      <c r="BX650">
        <v>79</v>
      </c>
      <c r="BY650">
        <v>79</v>
      </c>
      <c r="BZ650" t="s">
        <v>108</v>
      </c>
      <c r="CA650">
        <v>0</v>
      </c>
      <c r="CB650" s="2">
        <v>0</v>
      </c>
      <c r="CC650" s="2">
        <v>0</v>
      </c>
    </row>
    <row r="651" spans="1:81" x14ac:dyDescent="0.25">
      <c r="A651" t="s">
        <v>456</v>
      </c>
      <c r="B651" t="s">
        <v>457</v>
      </c>
      <c r="C651" t="s">
        <v>103</v>
      </c>
      <c r="D651" t="s">
        <v>458</v>
      </c>
      <c r="E651" t="s">
        <v>83</v>
      </c>
      <c r="F651" t="s">
        <v>84</v>
      </c>
      <c r="G651" t="s">
        <v>85</v>
      </c>
      <c r="H651" t="s">
        <v>105</v>
      </c>
      <c r="I651" t="s">
        <v>106</v>
      </c>
      <c r="J651" t="s">
        <v>156</v>
      </c>
      <c r="K651" t="s">
        <v>108</v>
      </c>
      <c r="L651" t="s">
        <v>116</v>
      </c>
      <c r="M651">
        <f t="shared" si="32"/>
        <v>11173</v>
      </c>
      <c r="N651" t="str">
        <f>VLOOKUP(M651,[1]data1!$G$2:$H$10,2,FALSE)</f>
        <v>M7C</v>
      </c>
      <c r="O651" t="s">
        <v>578</v>
      </c>
      <c r="P651" t="str">
        <f t="shared" si="30"/>
        <v>S109M7C</v>
      </c>
      <c r="Q651">
        <v>0</v>
      </c>
      <c r="R651">
        <v>0</v>
      </c>
      <c r="S651">
        <f t="shared" si="31"/>
        <v>0</v>
      </c>
      <c r="T651" t="s">
        <v>458</v>
      </c>
      <c r="U651">
        <v>11173</v>
      </c>
      <c r="V651">
        <v>0</v>
      </c>
      <c r="W651">
        <v>0</v>
      </c>
      <c r="X651">
        <v>19</v>
      </c>
      <c r="Y651" s="2">
        <v>464299</v>
      </c>
      <c r="Z651" s="2">
        <v>713000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19</v>
      </c>
      <c r="AV651" s="2">
        <v>464299</v>
      </c>
      <c r="AW651" s="2">
        <v>713000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 s="2">
        <v>0</v>
      </c>
      <c r="BF651" s="2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 s="2">
        <v>0</v>
      </c>
      <c r="BN651" s="2">
        <v>0</v>
      </c>
      <c r="BO651" s="2">
        <v>8969</v>
      </c>
      <c r="BP651" s="2">
        <v>15000</v>
      </c>
      <c r="BQ651" s="2">
        <v>0</v>
      </c>
      <c r="BR651" s="2">
        <v>0</v>
      </c>
      <c r="BS651" s="2">
        <v>455330</v>
      </c>
      <c r="BT651" s="2">
        <v>698000</v>
      </c>
      <c r="BU651" s="3">
        <v>44227</v>
      </c>
      <c r="BV651" s="3">
        <v>44295</v>
      </c>
      <c r="BW651" s="3">
        <v>44412</v>
      </c>
      <c r="BX651">
        <v>19</v>
      </c>
      <c r="BY651">
        <v>19</v>
      </c>
      <c r="BZ651" t="s">
        <v>108</v>
      </c>
      <c r="CA651">
        <v>0</v>
      </c>
      <c r="CB651" s="2">
        <v>0</v>
      </c>
      <c r="CC651" s="2">
        <v>0</v>
      </c>
    </row>
    <row r="652" spans="1:81" x14ac:dyDescent="0.25">
      <c r="A652" t="s">
        <v>456</v>
      </c>
      <c r="B652" t="s">
        <v>457</v>
      </c>
      <c r="C652" t="s">
        <v>103</v>
      </c>
      <c r="D652" t="s">
        <v>458</v>
      </c>
      <c r="E652" t="s">
        <v>83</v>
      </c>
      <c r="F652" t="s">
        <v>84</v>
      </c>
      <c r="G652" t="s">
        <v>85</v>
      </c>
      <c r="H652" t="s">
        <v>105</v>
      </c>
      <c r="I652" t="s">
        <v>106</v>
      </c>
      <c r="J652" t="s">
        <v>156</v>
      </c>
      <c r="K652" t="s">
        <v>108</v>
      </c>
      <c r="L652" t="s">
        <v>116</v>
      </c>
      <c r="M652">
        <f t="shared" si="32"/>
        <v>11281</v>
      </c>
      <c r="N652" t="str">
        <f>VLOOKUP(M652,[1]data1!$G$2:$H$10,2,FALSE)</f>
        <v>M8A</v>
      </c>
      <c r="O652" t="s">
        <v>579</v>
      </c>
      <c r="P652" t="str">
        <f t="shared" si="30"/>
        <v>S109M8A</v>
      </c>
      <c r="Q652">
        <v>0</v>
      </c>
      <c r="R652">
        <v>0</v>
      </c>
      <c r="S652">
        <f t="shared" si="31"/>
        <v>0</v>
      </c>
      <c r="T652" t="s">
        <v>458</v>
      </c>
      <c r="U652">
        <v>11281</v>
      </c>
      <c r="V652">
        <v>0</v>
      </c>
      <c r="W652">
        <v>0</v>
      </c>
      <c r="X652" s="2">
        <v>0</v>
      </c>
      <c r="Y652" s="2">
        <v>0</v>
      </c>
      <c r="Z652" s="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 s="2">
        <v>0</v>
      </c>
      <c r="AV652" s="2">
        <v>0</v>
      </c>
      <c r="AW652" s="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 s="2">
        <v>0</v>
      </c>
      <c r="BN652" s="2">
        <v>0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3">
        <v>44227</v>
      </c>
      <c r="BV652" s="3">
        <v>44295</v>
      </c>
      <c r="BW652" s="3">
        <v>44412</v>
      </c>
      <c r="BX652">
        <v>0</v>
      </c>
      <c r="BY652">
        <v>0</v>
      </c>
      <c r="BZ652" t="s">
        <v>108</v>
      </c>
      <c r="CA652" s="2">
        <v>0</v>
      </c>
      <c r="CB652" s="2">
        <v>0</v>
      </c>
      <c r="CC652" s="2">
        <v>0</v>
      </c>
    </row>
    <row r="653" spans="1:81" x14ac:dyDescent="0.25">
      <c r="A653" t="s">
        <v>456</v>
      </c>
      <c r="B653" t="s">
        <v>457</v>
      </c>
      <c r="C653" t="s">
        <v>103</v>
      </c>
      <c r="D653" t="s">
        <v>458</v>
      </c>
      <c r="E653" t="s">
        <v>83</v>
      </c>
      <c r="F653" t="s">
        <v>84</v>
      </c>
      <c r="G653" t="s">
        <v>85</v>
      </c>
      <c r="H653" t="s">
        <v>105</v>
      </c>
      <c r="I653" t="s">
        <v>106</v>
      </c>
      <c r="J653" t="s">
        <v>156</v>
      </c>
      <c r="K653" t="s">
        <v>108</v>
      </c>
      <c r="L653" t="s">
        <v>116</v>
      </c>
      <c r="M653">
        <f t="shared" si="32"/>
        <v>11282</v>
      </c>
      <c r="N653" t="str">
        <f>VLOOKUP(M653,[1]data1!$G$2:$H$10,2,FALSE)</f>
        <v>M8B</v>
      </c>
      <c r="O653" t="s">
        <v>579</v>
      </c>
      <c r="P653" t="str">
        <f t="shared" si="30"/>
        <v>S109M8B</v>
      </c>
      <c r="Q653">
        <v>0</v>
      </c>
      <c r="R653">
        <v>0</v>
      </c>
      <c r="S653">
        <f t="shared" si="31"/>
        <v>0</v>
      </c>
      <c r="T653" t="s">
        <v>458</v>
      </c>
      <c r="U653">
        <v>11282</v>
      </c>
      <c r="V653">
        <v>0</v>
      </c>
      <c r="W653">
        <v>0</v>
      </c>
      <c r="X653" s="2">
        <v>0</v>
      </c>
      <c r="Y653" s="2">
        <v>0</v>
      </c>
      <c r="Z653" s="2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 s="2">
        <v>0</v>
      </c>
      <c r="AV653" s="2">
        <v>0</v>
      </c>
      <c r="AW653" s="2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 s="2">
        <v>0</v>
      </c>
      <c r="BF653" s="2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 s="2">
        <v>0</v>
      </c>
      <c r="BN653" s="2">
        <v>0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2">
        <v>0</v>
      </c>
      <c r="BU653" s="3">
        <v>44227</v>
      </c>
      <c r="BV653" s="3">
        <v>44295</v>
      </c>
      <c r="BW653" s="3">
        <v>44412</v>
      </c>
      <c r="BX653">
        <v>0</v>
      </c>
      <c r="BY653">
        <v>0</v>
      </c>
      <c r="BZ653" t="s">
        <v>108</v>
      </c>
      <c r="CA653">
        <v>0</v>
      </c>
      <c r="CB653" s="2">
        <v>0</v>
      </c>
      <c r="CC653" s="2">
        <v>0</v>
      </c>
    </row>
    <row r="654" spans="1:81" x14ac:dyDescent="0.25">
      <c r="A654" t="s">
        <v>456</v>
      </c>
      <c r="B654" t="s">
        <v>457</v>
      </c>
      <c r="C654" t="s">
        <v>103</v>
      </c>
      <c r="D654" t="s">
        <v>458</v>
      </c>
      <c r="E654" t="s">
        <v>83</v>
      </c>
      <c r="F654" t="s">
        <v>84</v>
      </c>
      <c r="G654" t="s">
        <v>85</v>
      </c>
      <c r="H654" t="s">
        <v>105</v>
      </c>
      <c r="I654" t="s">
        <v>106</v>
      </c>
      <c r="J654" t="s">
        <v>156</v>
      </c>
      <c r="K654" t="s">
        <v>108</v>
      </c>
      <c r="L654" t="s">
        <v>116</v>
      </c>
      <c r="M654">
        <f t="shared" si="32"/>
        <v>11283</v>
      </c>
      <c r="N654" t="str">
        <f>VLOOKUP(M654,[1]data1!$G$2:$H$10,2,FALSE)</f>
        <v>M8C</v>
      </c>
      <c r="O654" t="s">
        <v>579</v>
      </c>
      <c r="P654" t="str">
        <f t="shared" si="30"/>
        <v>S109M8C</v>
      </c>
      <c r="Q654">
        <v>0</v>
      </c>
      <c r="R654">
        <v>0</v>
      </c>
      <c r="S654">
        <f t="shared" si="31"/>
        <v>0</v>
      </c>
      <c r="T654" t="s">
        <v>458</v>
      </c>
      <c r="U654">
        <v>11283</v>
      </c>
      <c r="V654">
        <v>0</v>
      </c>
      <c r="W654">
        <v>0</v>
      </c>
      <c r="X654" s="2">
        <v>0</v>
      </c>
      <c r="Y654" s="2">
        <v>0</v>
      </c>
      <c r="Z654" s="2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 s="2">
        <v>0</v>
      </c>
      <c r="AV654" s="2">
        <v>0</v>
      </c>
      <c r="AW654" s="2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3">
        <v>44227</v>
      </c>
      <c r="BV654" s="3">
        <v>44295</v>
      </c>
      <c r="BW654" s="3">
        <v>44412</v>
      </c>
      <c r="BX654">
        <v>0</v>
      </c>
      <c r="BY654">
        <v>0</v>
      </c>
      <c r="BZ654" t="s">
        <v>108</v>
      </c>
      <c r="CA654">
        <v>0</v>
      </c>
      <c r="CB654" s="2">
        <v>0</v>
      </c>
      <c r="CC654" s="2">
        <v>0</v>
      </c>
    </row>
    <row r="655" spans="1:81" x14ac:dyDescent="0.25">
      <c r="A655" t="s">
        <v>456</v>
      </c>
      <c r="B655" t="s">
        <v>457</v>
      </c>
      <c r="C655" t="s">
        <v>103</v>
      </c>
      <c r="D655" t="s">
        <v>458</v>
      </c>
      <c r="E655" t="s">
        <v>83</v>
      </c>
      <c r="F655" t="s">
        <v>84</v>
      </c>
      <c r="G655" t="s">
        <v>85</v>
      </c>
      <c r="H655" t="s">
        <v>105</v>
      </c>
      <c r="I655" t="s">
        <v>106</v>
      </c>
      <c r="J655" t="s">
        <v>156</v>
      </c>
      <c r="K655" t="s">
        <v>108</v>
      </c>
      <c r="L655" t="s">
        <v>116</v>
      </c>
      <c r="M655">
        <f t="shared" si="32"/>
        <v>11384</v>
      </c>
      <c r="N655" t="str">
        <f>VLOOKUP(M655,[1]data1!$G$2:$H$10,2,FALSE)</f>
        <v>M8D</v>
      </c>
      <c r="O655" t="s">
        <v>579</v>
      </c>
      <c r="P655" t="str">
        <f t="shared" si="30"/>
        <v>S109M8D</v>
      </c>
      <c r="Q655">
        <v>0</v>
      </c>
      <c r="R655">
        <v>0</v>
      </c>
      <c r="S655">
        <f t="shared" si="31"/>
        <v>0</v>
      </c>
      <c r="T655" t="s">
        <v>458</v>
      </c>
      <c r="U655">
        <v>11384</v>
      </c>
      <c r="V655">
        <v>0</v>
      </c>
      <c r="W655">
        <v>0</v>
      </c>
      <c r="X655">
        <v>-40</v>
      </c>
      <c r="Y655" s="2">
        <v>-278182</v>
      </c>
      <c r="Z655" s="2">
        <v>-360000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-40</v>
      </c>
      <c r="AV655" s="2">
        <v>-278182</v>
      </c>
      <c r="AW655" s="2">
        <v>-360000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 s="2">
        <v>0</v>
      </c>
      <c r="BF655" s="2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 s="2">
        <v>0</v>
      </c>
      <c r="BN655" s="2">
        <v>0</v>
      </c>
      <c r="BO655" s="2">
        <v>0</v>
      </c>
      <c r="BP655" s="2">
        <v>0</v>
      </c>
      <c r="BQ655" s="2">
        <v>0</v>
      </c>
      <c r="BR655" s="2">
        <v>0</v>
      </c>
      <c r="BS655" s="2">
        <v>-278182</v>
      </c>
      <c r="BT655" s="2">
        <v>-360000</v>
      </c>
      <c r="BU655" s="3">
        <v>44227</v>
      </c>
      <c r="BV655" s="3">
        <v>44255</v>
      </c>
      <c r="BW655" s="3">
        <v>44412</v>
      </c>
      <c r="BX655">
        <v>-40</v>
      </c>
      <c r="BY655">
        <v>-40</v>
      </c>
      <c r="BZ655" t="s">
        <v>108</v>
      </c>
      <c r="CA655">
        <v>0</v>
      </c>
      <c r="CB655">
        <v>0</v>
      </c>
      <c r="CC655">
        <v>0</v>
      </c>
    </row>
    <row r="656" spans="1:81" x14ac:dyDescent="0.25">
      <c r="A656" t="s">
        <v>459</v>
      </c>
      <c r="B656" t="s">
        <v>460</v>
      </c>
      <c r="C656" t="s">
        <v>103</v>
      </c>
      <c r="D656" t="s">
        <v>461</v>
      </c>
      <c r="E656" t="s">
        <v>93</v>
      </c>
      <c r="F656" t="s">
        <v>84</v>
      </c>
      <c r="G656" t="s">
        <v>85</v>
      </c>
      <c r="H656" t="s">
        <v>462</v>
      </c>
      <c r="I656" t="s">
        <v>463</v>
      </c>
      <c r="J656" t="s">
        <v>199</v>
      </c>
      <c r="K656" t="s">
        <v>424</v>
      </c>
      <c r="L656" t="s">
        <v>99</v>
      </c>
      <c r="M656">
        <f t="shared" si="32"/>
        <v>11161</v>
      </c>
      <c r="N656" t="str">
        <f>VLOOKUP(M656,[1]data1!$G$2:$H$10,2,FALSE)</f>
        <v>M6A</v>
      </c>
      <c r="O656" t="s">
        <v>578</v>
      </c>
      <c r="P656" t="str">
        <f t="shared" si="30"/>
        <v>S110M6A</v>
      </c>
      <c r="Q656">
        <v>3700000</v>
      </c>
      <c r="R656">
        <v>0</v>
      </c>
      <c r="S656">
        <f t="shared" si="31"/>
        <v>3700000</v>
      </c>
      <c r="T656" t="s">
        <v>464</v>
      </c>
      <c r="U656">
        <v>11161</v>
      </c>
      <c r="V656" s="2">
        <v>4060000</v>
      </c>
      <c r="W656" s="2">
        <v>5800000</v>
      </c>
      <c r="X656" s="2">
        <v>1714</v>
      </c>
      <c r="Y656" s="2">
        <v>56086436</v>
      </c>
      <c r="Z656" s="2">
        <v>100187101</v>
      </c>
      <c r="AA656">
        <v>9</v>
      </c>
      <c r="AB656" s="2">
        <v>312681</v>
      </c>
      <c r="AC656" s="2">
        <v>456800</v>
      </c>
      <c r="AD656">
        <v>0</v>
      </c>
      <c r="AE656">
        <v>0</v>
      </c>
      <c r="AF656">
        <v>0</v>
      </c>
      <c r="AG656">
        <v>0</v>
      </c>
      <c r="AH656">
        <v>0</v>
      </c>
      <c r="AI656" s="2">
        <v>0</v>
      </c>
      <c r="AJ656" s="2">
        <v>0</v>
      </c>
      <c r="AK656">
        <v>0</v>
      </c>
      <c r="AL656" s="2">
        <v>0</v>
      </c>
      <c r="AM656" s="2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 s="2">
        <v>112850</v>
      </c>
      <c r="AT656" s="2">
        <v>44885</v>
      </c>
      <c r="AU656" s="2">
        <v>1709</v>
      </c>
      <c r="AV656" s="2">
        <v>55947386</v>
      </c>
      <c r="AW656" s="2">
        <v>99951201</v>
      </c>
      <c r="AX656">
        <v>0</v>
      </c>
      <c r="AY656" s="2">
        <v>0</v>
      </c>
      <c r="AZ656" s="2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 s="2">
        <v>0</v>
      </c>
      <c r="BI656" s="2">
        <v>0</v>
      </c>
      <c r="BJ656">
        <v>0</v>
      </c>
      <c r="BK656">
        <v>0</v>
      </c>
      <c r="BL656" s="2">
        <v>0</v>
      </c>
      <c r="BM656" s="2">
        <v>18338275</v>
      </c>
      <c r="BN656" s="2">
        <v>32826550</v>
      </c>
      <c r="BO656" s="2">
        <v>6192904</v>
      </c>
      <c r="BP656" s="2">
        <v>11510750</v>
      </c>
      <c r="BQ656" s="2">
        <v>3165488</v>
      </c>
      <c r="BR656" s="2">
        <v>5983300</v>
      </c>
      <c r="BS656" s="2">
        <v>28250719</v>
      </c>
      <c r="BT656" s="2">
        <v>49630601</v>
      </c>
      <c r="BU656" s="3">
        <v>44411</v>
      </c>
      <c r="BV656" s="3">
        <v>44394</v>
      </c>
      <c r="BW656" s="3">
        <v>44412</v>
      </c>
      <c r="BX656">
        <v>1709</v>
      </c>
      <c r="BY656">
        <v>1709</v>
      </c>
      <c r="BZ656" t="s">
        <v>424</v>
      </c>
      <c r="CA656">
        <v>0</v>
      </c>
      <c r="CB656" s="2">
        <v>0</v>
      </c>
      <c r="CC656" s="2">
        <v>0</v>
      </c>
    </row>
    <row r="657" spans="1:81" x14ac:dyDescent="0.25">
      <c r="A657" t="s">
        <v>459</v>
      </c>
      <c r="B657" t="s">
        <v>460</v>
      </c>
      <c r="C657" t="s">
        <v>103</v>
      </c>
      <c r="D657" t="s">
        <v>461</v>
      </c>
      <c r="E657" t="s">
        <v>93</v>
      </c>
      <c r="F657" t="s">
        <v>84</v>
      </c>
      <c r="G657" t="s">
        <v>85</v>
      </c>
      <c r="H657" t="s">
        <v>462</v>
      </c>
      <c r="I657" t="s">
        <v>463</v>
      </c>
      <c r="J657" t="s">
        <v>199</v>
      </c>
      <c r="K657" t="s">
        <v>424</v>
      </c>
      <c r="L657" t="s">
        <v>99</v>
      </c>
      <c r="M657">
        <f t="shared" si="32"/>
        <v>11162</v>
      </c>
      <c r="N657" t="str">
        <f>VLOOKUP(M657,[1]data1!$G$2:$H$10,2,FALSE)</f>
        <v>M6B</v>
      </c>
      <c r="O657" t="s">
        <v>578</v>
      </c>
      <c r="P657" t="str">
        <f t="shared" si="30"/>
        <v>S110M6B</v>
      </c>
      <c r="Q657">
        <v>1200000</v>
      </c>
      <c r="R657">
        <v>0</v>
      </c>
      <c r="S657">
        <f t="shared" si="31"/>
        <v>1200000</v>
      </c>
      <c r="T657" t="s">
        <v>464</v>
      </c>
      <c r="U657">
        <v>11162</v>
      </c>
      <c r="V657" s="2">
        <v>1330000</v>
      </c>
      <c r="W657" s="2">
        <v>1900000</v>
      </c>
      <c r="X657">
        <v>22</v>
      </c>
      <c r="Y657" s="2">
        <v>489021</v>
      </c>
      <c r="Z657" s="2">
        <v>481800</v>
      </c>
      <c r="AA657">
        <v>0</v>
      </c>
      <c r="AB657" s="2">
        <v>0</v>
      </c>
      <c r="AC657" s="2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 s="2">
        <v>0</v>
      </c>
      <c r="AT657" s="2">
        <v>0</v>
      </c>
      <c r="AU657">
        <v>22</v>
      </c>
      <c r="AV657" s="2">
        <v>489021</v>
      </c>
      <c r="AW657" s="2">
        <v>481800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 s="2">
        <v>-11737</v>
      </c>
      <c r="BN657" s="2">
        <v>-10000</v>
      </c>
      <c r="BO657" s="2">
        <v>-20000</v>
      </c>
      <c r="BP657" s="2">
        <v>-40000</v>
      </c>
      <c r="BQ657">
        <v>0</v>
      </c>
      <c r="BR657">
        <v>0</v>
      </c>
      <c r="BS657" s="2">
        <v>520758</v>
      </c>
      <c r="BT657" s="2">
        <v>531800</v>
      </c>
      <c r="BU657" s="3">
        <v>44361</v>
      </c>
      <c r="BV657" s="3">
        <v>44357</v>
      </c>
      <c r="BW657" s="3">
        <v>44412</v>
      </c>
      <c r="BX657">
        <v>22</v>
      </c>
      <c r="BY657">
        <v>22</v>
      </c>
      <c r="BZ657" t="s">
        <v>424</v>
      </c>
      <c r="CA657">
        <v>0</v>
      </c>
      <c r="CB657">
        <v>0</v>
      </c>
      <c r="CC657">
        <v>0</v>
      </c>
    </row>
    <row r="658" spans="1:81" x14ac:dyDescent="0.25">
      <c r="A658" t="s">
        <v>459</v>
      </c>
      <c r="B658" t="s">
        <v>460</v>
      </c>
      <c r="C658" t="s">
        <v>103</v>
      </c>
      <c r="D658" t="s">
        <v>461</v>
      </c>
      <c r="E658" t="s">
        <v>93</v>
      </c>
      <c r="F658" t="s">
        <v>84</v>
      </c>
      <c r="G658" t="s">
        <v>85</v>
      </c>
      <c r="H658" t="s">
        <v>462</v>
      </c>
      <c r="I658" t="s">
        <v>463</v>
      </c>
      <c r="J658" t="s">
        <v>199</v>
      </c>
      <c r="K658" t="s">
        <v>424</v>
      </c>
      <c r="L658" t="s">
        <v>99</v>
      </c>
      <c r="M658">
        <f t="shared" si="32"/>
        <v>11171</v>
      </c>
      <c r="N658" t="str">
        <f>VLOOKUP(M658,[1]data1!$G$2:$H$10,2,FALSE)</f>
        <v>M7A</v>
      </c>
      <c r="O658" t="s">
        <v>578</v>
      </c>
      <c r="P658" t="str">
        <f t="shared" si="30"/>
        <v>S110M7A</v>
      </c>
      <c r="Q658">
        <v>7600000</v>
      </c>
      <c r="R658">
        <v>0</v>
      </c>
      <c r="S658">
        <f t="shared" si="31"/>
        <v>7600000</v>
      </c>
      <c r="T658" t="s">
        <v>464</v>
      </c>
      <c r="U658">
        <v>11171</v>
      </c>
      <c r="V658" s="2">
        <v>8325000</v>
      </c>
      <c r="W658" s="2">
        <v>11100000</v>
      </c>
      <c r="X658" s="2">
        <v>3052</v>
      </c>
      <c r="Y658" s="2">
        <v>91835838</v>
      </c>
      <c r="Z658" s="2">
        <v>167587100</v>
      </c>
      <c r="AA658" s="2">
        <v>39</v>
      </c>
      <c r="AB658" s="2">
        <v>1809816</v>
      </c>
      <c r="AC658" s="2">
        <v>2660500</v>
      </c>
      <c r="AD658">
        <v>0</v>
      </c>
      <c r="AE658">
        <v>0</v>
      </c>
      <c r="AF658">
        <v>0</v>
      </c>
      <c r="AG658">
        <v>0</v>
      </c>
      <c r="AH658" s="2">
        <v>0</v>
      </c>
      <c r="AI658" s="2">
        <v>0</v>
      </c>
      <c r="AJ658" s="2">
        <v>0</v>
      </c>
      <c r="AK658">
        <v>0</v>
      </c>
      <c r="AL658">
        <v>0</v>
      </c>
      <c r="AM658">
        <v>0</v>
      </c>
      <c r="AN658">
        <v>0</v>
      </c>
      <c r="AO658" s="2">
        <v>0</v>
      </c>
      <c r="AP658" s="2">
        <v>0</v>
      </c>
      <c r="AQ658">
        <v>0</v>
      </c>
      <c r="AR658">
        <v>0</v>
      </c>
      <c r="AS658" s="2">
        <v>669700</v>
      </c>
      <c r="AT658" s="2">
        <v>120297</v>
      </c>
      <c r="AU658" s="2">
        <v>3037</v>
      </c>
      <c r="AV658" s="2">
        <v>90977772</v>
      </c>
      <c r="AW658" s="2">
        <v>166374600</v>
      </c>
      <c r="AX658">
        <v>0</v>
      </c>
      <c r="AY658" s="2">
        <v>0</v>
      </c>
      <c r="AZ658" s="2">
        <v>0</v>
      </c>
      <c r="BA658">
        <v>18</v>
      </c>
      <c r="BB658" s="2">
        <v>391204</v>
      </c>
      <c r="BC658" s="2">
        <v>739200</v>
      </c>
      <c r="BD658">
        <v>0</v>
      </c>
      <c r="BE658">
        <v>0</v>
      </c>
      <c r="BF658">
        <v>0</v>
      </c>
      <c r="BG658">
        <v>0</v>
      </c>
      <c r="BH658" s="2">
        <v>0</v>
      </c>
      <c r="BI658" s="2">
        <v>0</v>
      </c>
      <c r="BJ658">
        <v>0</v>
      </c>
      <c r="BK658" s="2">
        <v>0</v>
      </c>
      <c r="BL658" s="2">
        <v>0</v>
      </c>
      <c r="BM658" s="2">
        <v>70554702</v>
      </c>
      <c r="BN658" s="2">
        <v>129415400</v>
      </c>
      <c r="BO658" s="2">
        <v>10980736</v>
      </c>
      <c r="BP658" s="2">
        <v>19879000</v>
      </c>
      <c r="BQ658" s="2">
        <v>1826000</v>
      </c>
      <c r="BR658" s="2">
        <v>3112300</v>
      </c>
      <c r="BS658" s="2">
        <v>7616334</v>
      </c>
      <c r="BT658" s="2">
        <v>13967900</v>
      </c>
      <c r="BU658" s="3">
        <v>44411</v>
      </c>
      <c r="BV658" s="3">
        <v>44394</v>
      </c>
      <c r="BW658" s="3">
        <v>44412</v>
      </c>
      <c r="BX658">
        <v>3037</v>
      </c>
      <c r="BY658">
        <v>3037</v>
      </c>
      <c r="BZ658" t="s">
        <v>424</v>
      </c>
      <c r="CA658">
        <v>0</v>
      </c>
      <c r="CB658">
        <v>0</v>
      </c>
      <c r="CC658">
        <v>0</v>
      </c>
    </row>
    <row r="659" spans="1:81" x14ac:dyDescent="0.25">
      <c r="A659" t="s">
        <v>459</v>
      </c>
      <c r="B659" t="s">
        <v>460</v>
      </c>
      <c r="C659" t="s">
        <v>103</v>
      </c>
      <c r="D659" t="s">
        <v>461</v>
      </c>
      <c r="E659" t="s">
        <v>93</v>
      </c>
      <c r="F659" t="s">
        <v>84</v>
      </c>
      <c r="G659" t="s">
        <v>85</v>
      </c>
      <c r="H659" t="s">
        <v>462</v>
      </c>
      <c r="I659" t="s">
        <v>463</v>
      </c>
      <c r="J659" t="s">
        <v>199</v>
      </c>
      <c r="K659" t="s">
        <v>424</v>
      </c>
      <c r="L659" t="s">
        <v>99</v>
      </c>
      <c r="M659">
        <f t="shared" si="32"/>
        <v>11172</v>
      </c>
      <c r="N659" t="str">
        <f>VLOOKUP(M659,[1]data1!$G$2:$H$10,2,FALSE)</f>
        <v>M7B</v>
      </c>
      <c r="O659" t="s">
        <v>578</v>
      </c>
      <c r="P659" t="str">
        <f t="shared" si="30"/>
        <v>S110M7B</v>
      </c>
      <c r="Q659">
        <v>5900000</v>
      </c>
      <c r="R659">
        <v>0</v>
      </c>
      <c r="S659">
        <f t="shared" si="31"/>
        <v>5900000</v>
      </c>
      <c r="T659" t="s">
        <v>464</v>
      </c>
      <c r="U659">
        <v>11172</v>
      </c>
      <c r="V659" s="2">
        <v>6468000</v>
      </c>
      <c r="W659" s="2">
        <v>8400000</v>
      </c>
      <c r="X659" s="2">
        <v>3035</v>
      </c>
      <c r="Y659" s="2">
        <v>68982937</v>
      </c>
      <c r="Z659" s="2">
        <v>120863500</v>
      </c>
      <c r="AA659" s="2">
        <v>12</v>
      </c>
      <c r="AB659" s="2">
        <v>376547</v>
      </c>
      <c r="AC659" s="2">
        <v>496000</v>
      </c>
      <c r="AD659">
        <v>0</v>
      </c>
      <c r="AE659">
        <v>0</v>
      </c>
      <c r="AF659">
        <v>0</v>
      </c>
      <c r="AG659">
        <v>0</v>
      </c>
      <c r="AH659" s="2">
        <v>0</v>
      </c>
      <c r="AI659" s="2">
        <v>0</v>
      </c>
      <c r="AJ659" s="2">
        <v>0</v>
      </c>
      <c r="AK659">
        <v>0</v>
      </c>
      <c r="AL659">
        <v>0</v>
      </c>
      <c r="AM659">
        <v>0</v>
      </c>
      <c r="AN659">
        <v>0</v>
      </c>
      <c r="AO659" s="2">
        <v>0</v>
      </c>
      <c r="AP659" s="2">
        <v>0</v>
      </c>
      <c r="AQ659">
        <v>0</v>
      </c>
      <c r="AR659">
        <v>0</v>
      </c>
      <c r="AS659" s="2">
        <v>81800</v>
      </c>
      <c r="AT659" s="2">
        <v>101540</v>
      </c>
      <c r="AU659" s="2">
        <v>3029</v>
      </c>
      <c r="AV659" s="2">
        <v>68852448</v>
      </c>
      <c r="AW659" s="2">
        <v>120618500</v>
      </c>
      <c r="AX659">
        <v>0</v>
      </c>
      <c r="AY659" s="2">
        <v>0</v>
      </c>
      <c r="AZ659" s="2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 s="2">
        <v>0</v>
      </c>
      <c r="BI659" s="2">
        <v>0</v>
      </c>
      <c r="BJ659">
        <v>0</v>
      </c>
      <c r="BK659" s="2">
        <v>0</v>
      </c>
      <c r="BL659" s="2">
        <v>0</v>
      </c>
      <c r="BM659" s="2">
        <v>25595515</v>
      </c>
      <c r="BN659" s="2">
        <v>46374000</v>
      </c>
      <c r="BO659" s="2">
        <v>26438751</v>
      </c>
      <c r="BP659" s="2">
        <v>45746000</v>
      </c>
      <c r="BQ659" s="2">
        <v>7224587</v>
      </c>
      <c r="BR659" s="2">
        <v>13924500</v>
      </c>
      <c r="BS659" s="2">
        <v>9593595</v>
      </c>
      <c r="BT659" s="2">
        <v>14574000</v>
      </c>
      <c r="BU659" s="3">
        <v>44411</v>
      </c>
      <c r="BV659" s="3">
        <v>44407</v>
      </c>
      <c r="BW659" s="3">
        <v>44412</v>
      </c>
      <c r="BX659">
        <v>3029</v>
      </c>
      <c r="BY659">
        <v>3029</v>
      </c>
      <c r="BZ659" t="s">
        <v>424</v>
      </c>
      <c r="CA659">
        <v>0</v>
      </c>
      <c r="CB659">
        <v>0</v>
      </c>
      <c r="CC659">
        <v>0</v>
      </c>
    </row>
    <row r="660" spans="1:81" x14ac:dyDescent="0.25">
      <c r="A660" t="s">
        <v>459</v>
      </c>
      <c r="B660" t="s">
        <v>460</v>
      </c>
      <c r="C660" t="s">
        <v>103</v>
      </c>
      <c r="D660" t="s">
        <v>461</v>
      </c>
      <c r="E660" t="s">
        <v>93</v>
      </c>
      <c r="F660" t="s">
        <v>84</v>
      </c>
      <c r="G660" t="s">
        <v>85</v>
      </c>
      <c r="H660" t="s">
        <v>462</v>
      </c>
      <c r="I660" t="s">
        <v>463</v>
      </c>
      <c r="J660" t="s">
        <v>199</v>
      </c>
      <c r="K660" t="s">
        <v>424</v>
      </c>
      <c r="L660" t="s">
        <v>99</v>
      </c>
      <c r="M660">
        <f t="shared" si="32"/>
        <v>11173</v>
      </c>
      <c r="N660" t="str">
        <f>VLOOKUP(M660,[1]data1!$G$2:$H$10,2,FALSE)</f>
        <v>M7C</v>
      </c>
      <c r="O660" t="s">
        <v>578</v>
      </c>
      <c r="P660" t="str">
        <f t="shared" si="30"/>
        <v>S110M7C</v>
      </c>
      <c r="Q660">
        <v>5500000</v>
      </c>
      <c r="R660">
        <v>200000</v>
      </c>
      <c r="S660">
        <f t="shared" si="31"/>
        <v>5700000</v>
      </c>
      <c r="T660" t="s">
        <v>464</v>
      </c>
      <c r="U660">
        <v>11173</v>
      </c>
      <c r="V660" s="2">
        <v>6035000</v>
      </c>
      <c r="W660" s="2">
        <v>7100000</v>
      </c>
      <c r="X660" s="2">
        <v>1327</v>
      </c>
      <c r="Y660" s="2">
        <v>60667967</v>
      </c>
      <c r="Z660" s="2">
        <v>90396900</v>
      </c>
      <c r="AA660">
        <v>6</v>
      </c>
      <c r="AB660" s="2">
        <v>42272</v>
      </c>
      <c r="AC660" s="2">
        <v>46500</v>
      </c>
      <c r="AD660">
        <v>0</v>
      </c>
      <c r="AE660">
        <v>0</v>
      </c>
      <c r="AF660">
        <v>0</v>
      </c>
      <c r="AG660">
        <v>0</v>
      </c>
      <c r="AH660">
        <v>0</v>
      </c>
      <c r="AI660" s="2">
        <v>0</v>
      </c>
      <c r="AJ660" s="2">
        <v>0</v>
      </c>
      <c r="AK660">
        <v>0</v>
      </c>
      <c r="AL660" s="2">
        <v>0</v>
      </c>
      <c r="AM660" s="2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 s="2">
        <v>0</v>
      </c>
      <c r="AT660" s="2">
        <v>13667</v>
      </c>
      <c r="AU660" s="2">
        <v>1324</v>
      </c>
      <c r="AV660" s="2">
        <v>60656447</v>
      </c>
      <c r="AW660" s="2">
        <v>90377400</v>
      </c>
      <c r="AX660">
        <v>0</v>
      </c>
      <c r="AY660" s="2">
        <v>0</v>
      </c>
      <c r="AZ660" s="2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 s="2">
        <v>0</v>
      </c>
      <c r="BI660" s="2">
        <v>0</v>
      </c>
      <c r="BJ660">
        <v>0</v>
      </c>
      <c r="BK660" s="2">
        <v>0</v>
      </c>
      <c r="BL660" s="2">
        <v>0</v>
      </c>
      <c r="BM660" s="2">
        <v>31727218</v>
      </c>
      <c r="BN660" s="2">
        <v>48119400</v>
      </c>
      <c r="BO660" s="2">
        <v>6929050</v>
      </c>
      <c r="BP660" s="2">
        <v>9584500</v>
      </c>
      <c r="BQ660" s="2">
        <v>5094332</v>
      </c>
      <c r="BR660" s="2">
        <v>7468000</v>
      </c>
      <c r="BS660" s="2">
        <v>16905847</v>
      </c>
      <c r="BT660" s="2">
        <v>25205500</v>
      </c>
      <c r="BU660" s="3">
        <v>44410</v>
      </c>
      <c r="BV660" s="3">
        <v>44394</v>
      </c>
      <c r="BW660" s="3">
        <v>44412</v>
      </c>
      <c r="BX660">
        <v>1324</v>
      </c>
      <c r="BY660">
        <v>1324</v>
      </c>
      <c r="BZ660" t="s">
        <v>424</v>
      </c>
      <c r="CA660">
        <v>0</v>
      </c>
      <c r="CB660">
        <v>0</v>
      </c>
      <c r="CC660">
        <v>0</v>
      </c>
    </row>
    <row r="661" spans="1:81" x14ac:dyDescent="0.25">
      <c r="A661" t="s">
        <v>459</v>
      </c>
      <c r="B661" t="s">
        <v>460</v>
      </c>
      <c r="C661" t="s">
        <v>103</v>
      </c>
      <c r="D661" t="s">
        <v>461</v>
      </c>
      <c r="E661" t="s">
        <v>93</v>
      </c>
      <c r="F661" t="s">
        <v>84</v>
      </c>
      <c r="G661" t="s">
        <v>85</v>
      </c>
      <c r="H661" t="s">
        <v>462</v>
      </c>
      <c r="I661" t="s">
        <v>463</v>
      </c>
      <c r="J661" t="s">
        <v>199</v>
      </c>
      <c r="K661" t="s">
        <v>424</v>
      </c>
      <c r="L661" t="s">
        <v>99</v>
      </c>
      <c r="M661">
        <f t="shared" si="32"/>
        <v>11281</v>
      </c>
      <c r="N661" t="str">
        <f>VLOOKUP(M661,[1]data1!$G$2:$H$10,2,FALSE)</f>
        <v>M8A</v>
      </c>
      <c r="O661" t="s">
        <v>579</v>
      </c>
      <c r="P661" t="str">
        <f t="shared" si="30"/>
        <v>S110M8A</v>
      </c>
      <c r="Q661">
        <v>45100000</v>
      </c>
      <c r="R661">
        <v>0</v>
      </c>
      <c r="S661">
        <f t="shared" si="31"/>
        <v>45100000</v>
      </c>
      <c r="T661" t="s">
        <v>464</v>
      </c>
      <c r="U661">
        <v>11281</v>
      </c>
      <c r="V661" s="2">
        <v>49590000</v>
      </c>
      <c r="W661" s="2">
        <v>55100000</v>
      </c>
      <c r="X661" s="2">
        <v>21810</v>
      </c>
      <c r="Y661" s="2">
        <v>245176193</v>
      </c>
      <c r="Z661" s="2">
        <v>328377975</v>
      </c>
      <c r="AA661" s="2">
        <v>138</v>
      </c>
      <c r="AB661" s="2">
        <v>1892474</v>
      </c>
      <c r="AC661" s="2">
        <v>2153575</v>
      </c>
      <c r="AD661" s="2">
        <v>0</v>
      </c>
      <c r="AE661" s="2">
        <v>0</v>
      </c>
      <c r="AF661" s="2">
        <v>0</v>
      </c>
      <c r="AG661" s="2">
        <v>0</v>
      </c>
      <c r="AH661" s="2">
        <v>0</v>
      </c>
      <c r="AI661" s="2">
        <v>0</v>
      </c>
      <c r="AJ661" s="2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 s="2">
        <v>71855</v>
      </c>
      <c r="AT661" s="2">
        <v>286950</v>
      </c>
      <c r="AU661" s="2">
        <v>21747</v>
      </c>
      <c r="AV661" s="2">
        <v>244493939</v>
      </c>
      <c r="AW661" s="2">
        <v>327462375</v>
      </c>
      <c r="AX661" s="2">
        <v>0</v>
      </c>
      <c r="AY661" s="2">
        <v>0</v>
      </c>
      <c r="AZ661" s="2">
        <v>0</v>
      </c>
      <c r="BA661" s="2">
        <v>0</v>
      </c>
      <c r="BB661" s="2">
        <v>0</v>
      </c>
      <c r="BC661" s="2">
        <v>0</v>
      </c>
      <c r="BD661" s="2">
        <v>0</v>
      </c>
      <c r="BE661" s="2">
        <v>0</v>
      </c>
      <c r="BF661" s="2">
        <v>0</v>
      </c>
      <c r="BG661">
        <v>0</v>
      </c>
      <c r="BH661" s="2">
        <v>0</v>
      </c>
      <c r="BI661" s="2">
        <v>0</v>
      </c>
      <c r="BJ661">
        <v>0</v>
      </c>
      <c r="BK661" s="2">
        <v>0</v>
      </c>
      <c r="BL661" s="2">
        <v>0</v>
      </c>
      <c r="BM661" s="2">
        <v>77449956</v>
      </c>
      <c r="BN661" s="2">
        <v>99345350</v>
      </c>
      <c r="BO661" s="2">
        <v>30779740</v>
      </c>
      <c r="BP661" s="2">
        <v>41970350</v>
      </c>
      <c r="BQ661" s="2">
        <v>14950412</v>
      </c>
      <c r="BR661" s="2">
        <v>20315150</v>
      </c>
      <c r="BS661" s="2">
        <v>121065150</v>
      </c>
      <c r="BT661" s="2">
        <v>165494125</v>
      </c>
      <c r="BU661" s="3">
        <v>44411</v>
      </c>
      <c r="BV661" s="3">
        <v>44408</v>
      </c>
      <c r="BW661" s="3">
        <v>44412</v>
      </c>
      <c r="BX661">
        <v>21747</v>
      </c>
      <c r="BY661">
        <v>21747</v>
      </c>
      <c r="BZ661" t="s">
        <v>424</v>
      </c>
      <c r="CA661" s="2">
        <v>0</v>
      </c>
      <c r="CB661" s="2">
        <v>0</v>
      </c>
      <c r="CC661" s="2">
        <v>0</v>
      </c>
    </row>
    <row r="662" spans="1:81" x14ac:dyDescent="0.25">
      <c r="A662" t="s">
        <v>459</v>
      </c>
      <c r="B662" t="s">
        <v>460</v>
      </c>
      <c r="C662" t="s">
        <v>103</v>
      </c>
      <c r="D662" t="s">
        <v>461</v>
      </c>
      <c r="E662" t="s">
        <v>93</v>
      </c>
      <c r="F662" t="s">
        <v>84</v>
      </c>
      <c r="G662" t="s">
        <v>85</v>
      </c>
      <c r="H662" t="s">
        <v>462</v>
      </c>
      <c r="I662" t="s">
        <v>463</v>
      </c>
      <c r="J662" t="s">
        <v>199</v>
      </c>
      <c r="K662" t="s">
        <v>424</v>
      </c>
      <c r="L662" t="s">
        <v>99</v>
      </c>
      <c r="M662">
        <f t="shared" si="32"/>
        <v>11282</v>
      </c>
      <c r="N662" t="str">
        <f>VLOOKUP(M662,[1]data1!$G$2:$H$10,2,FALSE)</f>
        <v>M8B</v>
      </c>
      <c r="O662" t="s">
        <v>579</v>
      </c>
      <c r="P662" t="str">
        <f t="shared" si="30"/>
        <v>S110M8B</v>
      </c>
      <c r="Q662">
        <v>64300000</v>
      </c>
      <c r="R662">
        <v>0</v>
      </c>
      <c r="S662">
        <f t="shared" si="31"/>
        <v>64300000</v>
      </c>
      <c r="T662" t="s">
        <v>464</v>
      </c>
      <c r="U662">
        <v>11282</v>
      </c>
      <c r="V662" s="2">
        <v>70740000</v>
      </c>
      <c r="W662" s="2">
        <v>78600000</v>
      </c>
      <c r="X662" s="2">
        <v>44713</v>
      </c>
      <c r="Y662" s="2">
        <v>467430982</v>
      </c>
      <c r="Z662" s="2">
        <v>572074865</v>
      </c>
      <c r="AA662" s="2">
        <v>3939</v>
      </c>
      <c r="AB662" s="2">
        <v>12082272</v>
      </c>
      <c r="AC662" s="2">
        <v>13640050</v>
      </c>
      <c r="AD662" s="2">
        <v>0</v>
      </c>
      <c r="AE662" s="2">
        <v>0</v>
      </c>
      <c r="AF662" s="2">
        <v>0</v>
      </c>
      <c r="AG662" s="2">
        <v>0</v>
      </c>
      <c r="AH662" s="2">
        <v>0</v>
      </c>
      <c r="AI662" s="2">
        <v>0</v>
      </c>
      <c r="AJ662" s="2">
        <v>0</v>
      </c>
      <c r="AK662">
        <v>0</v>
      </c>
      <c r="AL662" s="2">
        <v>0</v>
      </c>
      <c r="AM662" s="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 s="2">
        <v>377700</v>
      </c>
      <c r="AT662" s="2">
        <v>-1114911</v>
      </c>
      <c r="AU662" s="2">
        <v>41514</v>
      </c>
      <c r="AV662" s="2">
        <v>456970123</v>
      </c>
      <c r="AW662" s="2">
        <v>560436865</v>
      </c>
      <c r="AX662" s="2">
        <v>0</v>
      </c>
      <c r="AY662" s="2">
        <v>0</v>
      </c>
      <c r="AZ662" s="2">
        <v>0</v>
      </c>
      <c r="BA662">
        <v>0</v>
      </c>
      <c r="BB662" s="2">
        <v>0</v>
      </c>
      <c r="BC662" s="2">
        <v>0</v>
      </c>
      <c r="BD662" s="2">
        <v>4050</v>
      </c>
      <c r="BE662" s="2">
        <v>8636394</v>
      </c>
      <c r="BF662" s="2">
        <v>9890000</v>
      </c>
      <c r="BG662">
        <v>0</v>
      </c>
      <c r="BH662" s="2">
        <v>0</v>
      </c>
      <c r="BI662" s="2">
        <v>0</v>
      </c>
      <c r="BJ662">
        <v>0</v>
      </c>
      <c r="BK662" s="2">
        <v>0</v>
      </c>
      <c r="BL662" s="2">
        <v>10000</v>
      </c>
      <c r="BM662" s="2">
        <v>395799259</v>
      </c>
      <c r="BN662" s="2">
        <v>477610050</v>
      </c>
      <c r="BO662" s="2">
        <v>28887776</v>
      </c>
      <c r="BP662" s="2">
        <v>38387825</v>
      </c>
      <c r="BQ662" s="2">
        <v>8319359</v>
      </c>
      <c r="BR662" s="2">
        <v>11518600</v>
      </c>
      <c r="BS662" s="2">
        <v>23868135</v>
      </c>
      <c r="BT662" s="2">
        <v>32801790</v>
      </c>
      <c r="BU662" s="3">
        <v>44411</v>
      </c>
      <c r="BV662" s="3">
        <v>44410</v>
      </c>
      <c r="BW662" s="3">
        <v>44412</v>
      </c>
      <c r="BX662">
        <v>41514</v>
      </c>
      <c r="BY662">
        <v>41533</v>
      </c>
      <c r="BZ662" t="s">
        <v>424</v>
      </c>
      <c r="CA662">
        <v>0</v>
      </c>
      <c r="CB662" s="2">
        <v>0</v>
      </c>
      <c r="CC662" s="2">
        <v>0</v>
      </c>
    </row>
    <row r="663" spans="1:81" x14ac:dyDescent="0.25">
      <c r="A663" t="s">
        <v>459</v>
      </c>
      <c r="B663" t="s">
        <v>460</v>
      </c>
      <c r="C663" t="s">
        <v>103</v>
      </c>
      <c r="D663" t="s">
        <v>461</v>
      </c>
      <c r="E663" t="s">
        <v>93</v>
      </c>
      <c r="F663" t="s">
        <v>84</v>
      </c>
      <c r="G663" t="s">
        <v>85</v>
      </c>
      <c r="H663" t="s">
        <v>462</v>
      </c>
      <c r="I663" t="s">
        <v>463</v>
      </c>
      <c r="J663" t="s">
        <v>199</v>
      </c>
      <c r="K663" t="s">
        <v>424</v>
      </c>
      <c r="L663" t="s">
        <v>99</v>
      </c>
      <c r="M663">
        <f t="shared" si="32"/>
        <v>11283</v>
      </c>
      <c r="N663" t="str">
        <f>VLOOKUP(M663,[1]data1!$G$2:$H$10,2,FALSE)</f>
        <v>M8C</v>
      </c>
      <c r="O663" t="s">
        <v>579</v>
      </c>
      <c r="P663" t="str">
        <f t="shared" si="30"/>
        <v>S110M8C</v>
      </c>
      <c r="Q663">
        <v>23700000</v>
      </c>
      <c r="R663">
        <v>0</v>
      </c>
      <c r="S663">
        <f t="shared" si="31"/>
        <v>23700000</v>
      </c>
      <c r="T663" t="s">
        <v>464</v>
      </c>
      <c r="U663">
        <v>11283</v>
      </c>
      <c r="V663" s="2">
        <v>26040000</v>
      </c>
      <c r="W663" s="2">
        <v>28000000</v>
      </c>
      <c r="X663" s="2">
        <v>19876</v>
      </c>
      <c r="Y663" s="2">
        <v>169363245</v>
      </c>
      <c r="Z663" s="2">
        <v>202771860</v>
      </c>
      <c r="AA663" s="2">
        <v>301</v>
      </c>
      <c r="AB663" s="2">
        <v>1977508</v>
      </c>
      <c r="AC663" s="2">
        <v>2214470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>
        <v>0</v>
      </c>
      <c r="AL663" s="2">
        <v>0</v>
      </c>
      <c r="AM663" s="2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 s="2">
        <v>39840</v>
      </c>
      <c r="AT663" s="2">
        <v>-317348</v>
      </c>
      <c r="AU663" s="2">
        <v>19711</v>
      </c>
      <c r="AV663" s="2">
        <v>168295838</v>
      </c>
      <c r="AW663" s="2">
        <v>201637480</v>
      </c>
      <c r="AX663" s="2">
        <v>0</v>
      </c>
      <c r="AY663" s="2">
        <v>0</v>
      </c>
      <c r="AZ663" s="2">
        <v>0</v>
      </c>
      <c r="BA663">
        <v>0</v>
      </c>
      <c r="BB663">
        <v>0</v>
      </c>
      <c r="BC663">
        <v>0</v>
      </c>
      <c r="BD663" s="2">
        <v>0</v>
      </c>
      <c r="BE663" s="2">
        <v>0</v>
      </c>
      <c r="BF663" s="2">
        <v>0</v>
      </c>
      <c r="BG663">
        <v>0</v>
      </c>
      <c r="BH663" s="2">
        <v>0</v>
      </c>
      <c r="BI663" s="2">
        <v>0</v>
      </c>
      <c r="BJ663">
        <v>0</v>
      </c>
      <c r="BK663" s="2">
        <v>-72153</v>
      </c>
      <c r="BL663" s="2">
        <v>9000</v>
      </c>
      <c r="BM663" s="2">
        <v>86637094</v>
      </c>
      <c r="BN663" s="2">
        <v>99647270</v>
      </c>
      <c r="BO663" s="2">
        <v>37436535</v>
      </c>
      <c r="BP663" s="2">
        <v>45568250</v>
      </c>
      <c r="BQ663" s="2">
        <v>6633818</v>
      </c>
      <c r="BR663" s="2">
        <v>8358300</v>
      </c>
      <c r="BS663" s="2">
        <v>35243422</v>
      </c>
      <c r="BT663" s="2">
        <v>45202460</v>
      </c>
      <c r="BU663" s="3">
        <v>44411</v>
      </c>
      <c r="BV663" s="3">
        <v>44410</v>
      </c>
      <c r="BW663" s="3">
        <v>44412</v>
      </c>
      <c r="BX663">
        <v>19711</v>
      </c>
      <c r="BY663">
        <v>19711</v>
      </c>
      <c r="BZ663" t="s">
        <v>424</v>
      </c>
      <c r="CA663">
        <v>0</v>
      </c>
      <c r="CB663">
        <v>0</v>
      </c>
      <c r="CC663">
        <v>0</v>
      </c>
    </row>
    <row r="664" spans="1:81" x14ac:dyDescent="0.25">
      <c r="A664" t="s">
        <v>459</v>
      </c>
      <c r="B664" t="s">
        <v>460</v>
      </c>
      <c r="C664" t="s">
        <v>103</v>
      </c>
      <c r="D664" t="s">
        <v>461</v>
      </c>
      <c r="E664" t="s">
        <v>93</v>
      </c>
      <c r="F664" t="s">
        <v>84</v>
      </c>
      <c r="G664" t="s">
        <v>85</v>
      </c>
      <c r="H664" t="s">
        <v>462</v>
      </c>
      <c r="I664" t="s">
        <v>463</v>
      </c>
      <c r="J664" t="s">
        <v>199</v>
      </c>
      <c r="K664" t="s">
        <v>424</v>
      </c>
      <c r="L664" t="s">
        <v>99</v>
      </c>
      <c r="M664">
        <f t="shared" si="32"/>
        <v>11384</v>
      </c>
      <c r="N664" t="str">
        <f>VLOOKUP(M664,[1]data1!$G$2:$H$10,2,FALSE)</f>
        <v>M8D</v>
      </c>
      <c r="O664" t="s">
        <v>579</v>
      </c>
      <c r="P664" t="str">
        <f t="shared" si="30"/>
        <v>S110M8D</v>
      </c>
      <c r="Q664">
        <v>35500000</v>
      </c>
      <c r="R664">
        <v>0</v>
      </c>
      <c r="S664">
        <f t="shared" si="31"/>
        <v>35500000</v>
      </c>
      <c r="T664" t="s">
        <v>464</v>
      </c>
      <c r="U664">
        <v>11384</v>
      </c>
      <c r="V664" s="2">
        <v>39004000</v>
      </c>
      <c r="W664" s="2">
        <v>39800000</v>
      </c>
      <c r="X664" s="2">
        <v>7562</v>
      </c>
      <c r="Y664" s="2">
        <v>120406229</v>
      </c>
      <c r="Z664" s="2">
        <v>156072850</v>
      </c>
      <c r="AA664" s="2">
        <v>355</v>
      </c>
      <c r="AB664" s="2">
        <v>16592393</v>
      </c>
      <c r="AC664" s="2">
        <v>18547650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</v>
      </c>
      <c r="AL664" s="2">
        <v>0</v>
      </c>
      <c r="AM664" s="2">
        <v>0</v>
      </c>
      <c r="AN664">
        <v>0</v>
      </c>
      <c r="AO664" s="2">
        <v>0</v>
      </c>
      <c r="AP664" s="2">
        <v>0</v>
      </c>
      <c r="AQ664">
        <v>0</v>
      </c>
      <c r="AR664">
        <v>0</v>
      </c>
      <c r="AS664" s="2">
        <v>1899320</v>
      </c>
      <c r="AT664" s="2">
        <v>436023</v>
      </c>
      <c r="AU664" s="2">
        <v>7267</v>
      </c>
      <c r="AV664" s="2">
        <v>104847011</v>
      </c>
      <c r="AW664" s="2">
        <v>138283500</v>
      </c>
      <c r="AX664" s="2">
        <v>0</v>
      </c>
      <c r="AY664" s="2">
        <v>0</v>
      </c>
      <c r="AZ664" s="2">
        <v>0</v>
      </c>
      <c r="BA664">
        <v>0</v>
      </c>
      <c r="BB664">
        <v>0</v>
      </c>
      <c r="BC664">
        <v>0</v>
      </c>
      <c r="BD664" s="2">
        <v>0</v>
      </c>
      <c r="BE664" s="2">
        <v>0</v>
      </c>
      <c r="BF664" s="2">
        <v>0</v>
      </c>
      <c r="BG664">
        <v>0</v>
      </c>
      <c r="BH664" s="2">
        <v>0</v>
      </c>
      <c r="BI664" s="2">
        <v>0</v>
      </c>
      <c r="BJ664">
        <v>0</v>
      </c>
      <c r="BK664" s="2">
        <v>0</v>
      </c>
      <c r="BL664" s="2">
        <v>0</v>
      </c>
      <c r="BM664" s="2">
        <v>76126854</v>
      </c>
      <c r="BN664" s="2">
        <v>98621700</v>
      </c>
      <c r="BO664" s="2">
        <v>10246887</v>
      </c>
      <c r="BP664" s="2">
        <v>14183200</v>
      </c>
      <c r="BQ664" s="2">
        <v>1479058</v>
      </c>
      <c r="BR664" s="2">
        <v>2110700</v>
      </c>
      <c r="BS664" s="2">
        <v>16994212</v>
      </c>
      <c r="BT664" s="2">
        <v>23367900</v>
      </c>
      <c r="BU664" s="3">
        <v>44411</v>
      </c>
      <c r="BV664" s="3">
        <v>44407</v>
      </c>
      <c r="BW664" s="3">
        <v>44412</v>
      </c>
      <c r="BX664">
        <v>7267</v>
      </c>
      <c r="BY664">
        <v>7267</v>
      </c>
      <c r="BZ664" t="s">
        <v>424</v>
      </c>
      <c r="CA664">
        <v>0</v>
      </c>
      <c r="CB664">
        <v>0</v>
      </c>
      <c r="CC664">
        <v>0</v>
      </c>
    </row>
    <row r="665" spans="1:81" x14ac:dyDescent="0.25">
      <c r="A665" t="s">
        <v>465</v>
      </c>
      <c r="B665" t="s">
        <v>466</v>
      </c>
      <c r="C665" t="s">
        <v>81</v>
      </c>
      <c r="D665" t="s">
        <v>467</v>
      </c>
      <c r="E665" t="s">
        <v>83</v>
      </c>
      <c r="F665" t="s">
        <v>84</v>
      </c>
      <c r="G665" t="s">
        <v>85</v>
      </c>
      <c r="H665" t="s">
        <v>86</v>
      </c>
      <c r="I665" t="s">
        <v>135</v>
      </c>
      <c r="J665" t="s">
        <v>199</v>
      </c>
      <c r="K665" t="s">
        <v>136</v>
      </c>
      <c r="L665" t="s">
        <v>99</v>
      </c>
      <c r="M665">
        <f t="shared" si="32"/>
        <v>11161</v>
      </c>
      <c r="N665" t="str">
        <f>VLOOKUP(M665,[1]data1!$G$2:$H$10,2,FALSE)</f>
        <v>M6A</v>
      </c>
      <c r="O665" t="s">
        <v>578</v>
      </c>
      <c r="P665" t="str">
        <f t="shared" si="30"/>
        <v>S114M6A</v>
      </c>
      <c r="Q665">
        <v>4500000</v>
      </c>
      <c r="R665">
        <v>2100000</v>
      </c>
      <c r="S665">
        <f t="shared" si="31"/>
        <v>6600000</v>
      </c>
      <c r="T665" t="s">
        <v>468</v>
      </c>
      <c r="U665">
        <v>11161</v>
      </c>
      <c r="V665" s="2">
        <v>4970000</v>
      </c>
      <c r="W665" s="2">
        <v>7100000</v>
      </c>
      <c r="X665" s="2">
        <v>2259</v>
      </c>
      <c r="Y665" s="2">
        <v>62949663</v>
      </c>
      <c r="Z665" s="2">
        <v>100599500</v>
      </c>
      <c r="AA665">
        <v>30</v>
      </c>
      <c r="AB665" s="2">
        <v>1298364</v>
      </c>
      <c r="AC665" s="2">
        <v>1872700</v>
      </c>
      <c r="AD665">
        <v>0</v>
      </c>
      <c r="AE665">
        <v>0</v>
      </c>
      <c r="AF665">
        <v>0</v>
      </c>
      <c r="AG665">
        <v>0</v>
      </c>
      <c r="AH665">
        <v>0</v>
      </c>
      <c r="AI665" s="2">
        <v>0</v>
      </c>
      <c r="AJ665" s="2">
        <v>0</v>
      </c>
      <c r="AK665">
        <v>0</v>
      </c>
      <c r="AL665" s="2">
        <v>0</v>
      </c>
      <c r="AM665" s="2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 s="2">
        <v>444500</v>
      </c>
      <c r="AT665" s="2">
        <v>233056</v>
      </c>
      <c r="AU665" s="2">
        <v>2241</v>
      </c>
      <c r="AV665" s="2">
        <v>62431954</v>
      </c>
      <c r="AW665" s="2">
        <v>99664100</v>
      </c>
      <c r="AX665">
        <v>0</v>
      </c>
      <c r="AY665" s="2">
        <v>0</v>
      </c>
      <c r="AZ665" s="2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 s="2">
        <v>12197245</v>
      </c>
      <c r="BN665" s="2">
        <v>21010700</v>
      </c>
      <c r="BO665" s="2">
        <v>6961485</v>
      </c>
      <c r="BP665" s="2">
        <v>11978300</v>
      </c>
      <c r="BQ665" s="2">
        <v>3541574</v>
      </c>
      <c r="BR665" s="2">
        <v>6167200</v>
      </c>
      <c r="BS665" s="2">
        <v>39731650</v>
      </c>
      <c r="BT665" s="2">
        <v>60507900</v>
      </c>
      <c r="BU665" s="3">
        <v>44411</v>
      </c>
      <c r="BV665" s="3">
        <v>44391</v>
      </c>
      <c r="BW665" s="3">
        <v>44412</v>
      </c>
      <c r="BX665">
        <v>2241</v>
      </c>
      <c r="BY665">
        <v>2241</v>
      </c>
      <c r="BZ665" t="s">
        <v>136</v>
      </c>
      <c r="CA665">
        <v>0</v>
      </c>
      <c r="CB665">
        <v>0</v>
      </c>
      <c r="CC665">
        <v>0</v>
      </c>
    </row>
    <row r="666" spans="1:81" x14ac:dyDescent="0.25">
      <c r="A666" t="s">
        <v>465</v>
      </c>
      <c r="B666" t="s">
        <v>466</v>
      </c>
      <c r="C666" t="s">
        <v>81</v>
      </c>
      <c r="D666" t="s">
        <v>467</v>
      </c>
      <c r="E666" t="s">
        <v>83</v>
      </c>
      <c r="F666" t="s">
        <v>84</v>
      </c>
      <c r="G666" t="s">
        <v>85</v>
      </c>
      <c r="H666" t="s">
        <v>86</v>
      </c>
      <c r="I666" t="s">
        <v>135</v>
      </c>
      <c r="J666" t="s">
        <v>199</v>
      </c>
      <c r="K666" t="s">
        <v>136</v>
      </c>
      <c r="L666" t="s">
        <v>99</v>
      </c>
      <c r="M666">
        <f t="shared" si="32"/>
        <v>11162</v>
      </c>
      <c r="N666" t="str">
        <f>VLOOKUP(M666,[1]data1!$G$2:$H$10,2,FALSE)</f>
        <v>M6B</v>
      </c>
      <c r="O666" t="s">
        <v>578</v>
      </c>
      <c r="P666" t="str">
        <f t="shared" si="30"/>
        <v>S114M6B</v>
      </c>
      <c r="Q666">
        <v>1200000</v>
      </c>
      <c r="R666">
        <v>2600000</v>
      </c>
      <c r="S666">
        <f t="shared" si="31"/>
        <v>3800000</v>
      </c>
      <c r="T666" t="s">
        <v>468</v>
      </c>
      <c r="U666">
        <v>11162</v>
      </c>
      <c r="V666" s="2">
        <v>1330000</v>
      </c>
      <c r="W666" s="2">
        <v>1900000</v>
      </c>
      <c r="X666" s="2">
        <v>5183</v>
      </c>
      <c r="Y666" s="2">
        <v>66032034</v>
      </c>
      <c r="Z666" s="2">
        <v>88877440</v>
      </c>
      <c r="AA666">
        <v>15</v>
      </c>
      <c r="AB666" s="2">
        <v>212482</v>
      </c>
      <c r="AC666" s="2">
        <v>242500</v>
      </c>
      <c r="AD666">
        <v>0</v>
      </c>
      <c r="AE666">
        <v>0</v>
      </c>
      <c r="AF666">
        <v>0</v>
      </c>
      <c r="AG666">
        <v>0</v>
      </c>
      <c r="AH666">
        <v>0</v>
      </c>
      <c r="AI666" s="2">
        <v>0</v>
      </c>
      <c r="AJ666" s="2">
        <v>0</v>
      </c>
      <c r="AK666">
        <v>0</v>
      </c>
      <c r="AL666" s="2">
        <v>0</v>
      </c>
      <c r="AM666" s="2">
        <v>0</v>
      </c>
      <c r="AN666">
        <v>240</v>
      </c>
      <c r="AO666" s="2">
        <v>5345419</v>
      </c>
      <c r="AP666" s="2">
        <v>9826000</v>
      </c>
      <c r="AQ666">
        <v>0</v>
      </c>
      <c r="AR666">
        <v>0</v>
      </c>
      <c r="AS666" s="2">
        <v>8770</v>
      </c>
      <c r="AT666" s="2">
        <v>55838</v>
      </c>
      <c r="AU666" s="2">
        <v>4941</v>
      </c>
      <c r="AV666" s="2">
        <v>60650433</v>
      </c>
      <c r="AW666" s="2">
        <v>78989440</v>
      </c>
      <c r="AX666">
        <v>0</v>
      </c>
      <c r="AY666" s="2">
        <v>0</v>
      </c>
      <c r="AZ666" s="2">
        <v>0</v>
      </c>
      <c r="BA666">
        <v>0</v>
      </c>
      <c r="BB666" s="2">
        <v>0</v>
      </c>
      <c r="BC666" s="2">
        <v>0</v>
      </c>
      <c r="BD666">
        <v>0</v>
      </c>
      <c r="BE666">
        <v>0</v>
      </c>
      <c r="BF666">
        <v>0</v>
      </c>
      <c r="BG666">
        <v>0</v>
      </c>
      <c r="BH666" s="2">
        <v>0</v>
      </c>
      <c r="BI666" s="2">
        <v>0</v>
      </c>
      <c r="BJ666">
        <v>0</v>
      </c>
      <c r="BK666" s="2">
        <v>0</v>
      </c>
      <c r="BL666" s="2">
        <v>0</v>
      </c>
      <c r="BM666" s="2">
        <v>5162981</v>
      </c>
      <c r="BN666" s="2">
        <v>9543600</v>
      </c>
      <c r="BO666" s="2">
        <v>4582835</v>
      </c>
      <c r="BP666" s="2">
        <v>7526300</v>
      </c>
      <c r="BQ666" s="2">
        <v>5572888</v>
      </c>
      <c r="BR666" s="2">
        <v>9116600</v>
      </c>
      <c r="BS666" s="2">
        <v>45331729</v>
      </c>
      <c r="BT666" s="2">
        <v>52802940</v>
      </c>
      <c r="BU666" s="3">
        <v>44410</v>
      </c>
      <c r="BV666" s="3">
        <v>44404</v>
      </c>
      <c r="BW666" s="3">
        <v>44412</v>
      </c>
      <c r="BX666">
        <v>4941</v>
      </c>
      <c r="BY666">
        <v>4941</v>
      </c>
      <c r="BZ666" t="s">
        <v>136</v>
      </c>
      <c r="CA666">
        <v>0</v>
      </c>
      <c r="CB666" s="2">
        <v>0</v>
      </c>
      <c r="CC666" s="2">
        <v>0</v>
      </c>
    </row>
    <row r="667" spans="1:81" x14ac:dyDescent="0.25">
      <c r="A667" t="s">
        <v>465</v>
      </c>
      <c r="B667" t="s">
        <v>466</v>
      </c>
      <c r="C667" t="s">
        <v>81</v>
      </c>
      <c r="D667" t="s">
        <v>467</v>
      </c>
      <c r="E667" t="s">
        <v>83</v>
      </c>
      <c r="F667" t="s">
        <v>84</v>
      </c>
      <c r="G667" t="s">
        <v>85</v>
      </c>
      <c r="H667" t="s">
        <v>86</v>
      </c>
      <c r="I667" t="s">
        <v>135</v>
      </c>
      <c r="J667" t="s">
        <v>199</v>
      </c>
      <c r="K667" t="s">
        <v>136</v>
      </c>
      <c r="L667" t="s">
        <v>99</v>
      </c>
      <c r="M667">
        <f t="shared" si="32"/>
        <v>11171</v>
      </c>
      <c r="N667" t="str">
        <f>VLOOKUP(M667,[1]data1!$G$2:$H$10,2,FALSE)</f>
        <v>M7A</v>
      </c>
      <c r="O667" t="s">
        <v>578</v>
      </c>
      <c r="P667" t="str">
        <f t="shared" si="30"/>
        <v>S114M7A</v>
      </c>
      <c r="Q667">
        <v>4800000</v>
      </c>
      <c r="R667">
        <v>1900000</v>
      </c>
      <c r="S667">
        <f t="shared" si="31"/>
        <v>6700000</v>
      </c>
      <c r="T667" t="s">
        <v>468</v>
      </c>
      <c r="U667">
        <v>11171</v>
      </c>
      <c r="V667" s="2">
        <v>5250000</v>
      </c>
      <c r="W667" s="2">
        <v>7000000</v>
      </c>
      <c r="X667" s="2">
        <v>2953</v>
      </c>
      <c r="Y667" s="2">
        <v>78483133</v>
      </c>
      <c r="Z667" s="2">
        <v>133813000</v>
      </c>
      <c r="AA667" s="2">
        <v>34</v>
      </c>
      <c r="AB667" s="2">
        <v>1129910</v>
      </c>
      <c r="AC667" s="2">
        <v>1474000</v>
      </c>
      <c r="AD667">
        <v>0</v>
      </c>
      <c r="AE667">
        <v>0</v>
      </c>
      <c r="AF667">
        <v>0</v>
      </c>
      <c r="AG667">
        <v>0</v>
      </c>
      <c r="AH667">
        <v>0</v>
      </c>
      <c r="AI667" s="2">
        <v>0</v>
      </c>
      <c r="AJ667" s="2">
        <v>0</v>
      </c>
      <c r="AK667">
        <v>0</v>
      </c>
      <c r="AL667" s="2">
        <v>0</v>
      </c>
      <c r="AM667" s="2">
        <v>0</v>
      </c>
      <c r="AN667">
        <v>0</v>
      </c>
      <c r="AO667" s="2">
        <v>0</v>
      </c>
      <c r="AP667" s="2">
        <v>0</v>
      </c>
      <c r="AQ667">
        <v>0</v>
      </c>
      <c r="AR667">
        <v>0</v>
      </c>
      <c r="AS667" s="2">
        <v>231100</v>
      </c>
      <c r="AT667" s="2">
        <v>182846</v>
      </c>
      <c r="AU667" s="2">
        <v>2944</v>
      </c>
      <c r="AV667" s="2">
        <v>78256018</v>
      </c>
      <c r="AW667" s="2">
        <v>133445000</v>
      </c>
      <c r="AX667">
        <v>0</v>
      </c>
      <c r="AY667" s="2">
        <v>0</v>
      </c>
      <c r="AZ667" s="2">
        <v>0</v>
      </c>
      <c r="BA667">
        <v>18</v>
      </c>
      <c r="BB667" s="2">
        <v>332836</v>
      </c>
      <c r="BC667" s="2">
        <v>594000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 s="2">
        <v>0</v>
      </c>
      <c r="BM667" s="2">
        <v>27307961</v>
      </c>
      <c r="BN667" s="2">
        <v>46257600</v>
      </c>
      <c r="BO667" s="2">
        <v>10624674</v>
      </c>
      <c r="BP667" s="2">
        <v>18712900</v>
      </c>
      <c r="BQ667" s="2">
        <v>5560956</v>
      </c>
      <c r="BR667" s="2">
        <v>8930000</v>
      </c>
      <c r="BS667" s="2">
        <v>34762427</v>
      </c>
      <c r="BT667" s="2">
        <v>59544500</v>
      </c>
      <c r="BU667" s="3">
        <v>44411</v>
      </c>
      <c r="BV667" s="3">
        <v>44401</v>
      </c>
      <c r="BW667" s="3">
        <v>44412</v>
      </c>
      <c r="BX667">
        <v>2944</v>
      </c>
      <c r="BY667">
        <v>2944</v>
      </c>
      <c r="BZ667" t="s">
        <v>136</v>
      </c>
      <c r="CA667">
        <v>0</v>
      </c>
      <c r="CB667" s="2">
        <v>0</v>
      </c>
      <c r="CC667" s="2">
        <v>0</v>
      </c>
    </row>
    <row r="668" spans="1:81" x14ac:dyDescent="0.25">
      <c r="A668" t="s">
        <v>465</v>
      </c>
      <c r="B668" t="s">
        <v>466</v>
      </c>
      <c r="C668" t="s">
        <v>81</v>
      </c>
      <c r="D668" t="s">
        <v>467</v>
      </c>
      <c r="E668" t="s">
        <v>83</v>
      </c>
      <c r="F668" t="s">
        <v>84</v>
      </c>
      <c r="G668" t="s">
        <v>85</v>
      </c>
      <c r="H668" t="s">
        <v>86</v>
      </c>
      <c r="I668" t="s">
        <v>135</v>
      </c>
      <c r="J668" t="s">
        <v>199</v>
      </c>
      <c r="K668" t="s">
        <v>136</v>
      </c>
      <c r="L668" t="s">
        <v>99</v>
      </c>
      <c r="M668">
        <f t="shared" si="32"/>
        <v>11172</v>
      </c>
      <c r="N668" t="str">
        <f>VLOOKUP(M668,[1]data1!$G$2:$H$10,2,FALSE)</f>
        <v>M7B</v>
      </c>
      <c r="O668" t="s">
        <v>578</v>
      </c>
      <c r="P668" t="str">
        <f t="shared" si="30"/>
        <v>S114M7B</v>
      </c>
      <c r="Q668">
        <v>6800000</v>
      </c>
      <c r="R668">
        <v>3700000</v>
      </c>
      <c r="S668">
        <f t="shared" si="31"/>
        <v>10500000</v>
      </c>
      <c r="T668" t="s">
        <v>468</v>
      </c>
      <c r="U668">
        <v>11172</v>
      </c>
      <c r="V668" s="2">
        <v>7469000</v>
      </c>
      <c r="W668" s="2">
        <v>9700000</v>
      </c>
      <c r="X668" s="2">
        <v>4526</v>
      </c>
      <c r="Y668" s="2">
        <v>88564701</v>
      </c>
      <c r="Z668" s="2">
        <v>144542600</v>
      </c>
      <c r="AA668">
        <v>17</v>
      </c>
      <c r="AB668" s="2">
        <v>389363</v>
      </c>
      <c r="AC668" s="2">
        <v>491500</v>
      </c>
      <c r="AD668">
        <v>0</v>
      </c>
      <c r="AE668">
        <v>0</v>
      </c>
      <c r="AF668">
        <v>0</v>
      </c>
      <c r="AG668">
        <v>0</v>
      </c>
      <c r="AH668" s="2">
        <v>0</v>
      </c>
      <c r="AI668" s="2">
        <v>0</v>
      </c>
      <c r="AJ668" s="2">
        <v>0</v>
      </c>
      <c r="AK668">
        <v>0</v>
      </c>
      <c r="AL668" s="2">
        <v>0</v>
      </c>
      <c r="AM668" s="2">
        <v>0</v>
      </c>
      <c r="AN668">
        <v>0</v>
      </c>
      <c r="AO668" s="2">
        <v>0</v>
      </c>
      <c r="AP668" s="2">
        <v>0</v>
      </c>
      <c r="AQ668">
        <v>0</v>
      </c>
      <c r="AR668">
        <v>0</v>
      </c>
      <c r="AS668" s="2">
        <v>63200</v>
      </c>
      <c r="AT668" s="2">
        <v>98741</v>
      </c>
      <c r="AU668" s="2">
        <v>4549</v>
      </c>
      <c r="AV668" s="2">
        <v>88966974</v>
      </c>
      <c r="AW668" s="2">
        <v>145271600</v>
      </c>
      <c r="AX668">
        <v>0</v>
      </c>
      <c r="AY668" s="2">
        <v>0</v>
      </c>
      <c r="AZ668" s="2">
        <v>0</v>
      </c>
      <c r="BA668">
        <v>187</v>
      </c>
      <c r="BB668" s="2">
        <v>3920245</v>
      </c>
      <c r="BC668" s="2">
        <v>6506400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 s="2">
        <v>28329495</v>
      </c>
      <c r="BN668" s="2">
        <v>49391000</v>
      </c>
      <c r="BO668" s="2">
        <v>22958869</v>
      </c>
      <c r="BP668" s="2">
        <v>39172500</v>
      </c>
      <c r="BQ668" s="2">
        <v>9870357</v>
      </c>
      <c r="BR668" s="2">
        <v>14504200</v>
      </c>
      <c r="BS668" s="2">
        <v>27808253</v>
      </c>
      <c r="BT668" s="2">
        <v>42203900</v>
      </c>
      <c r="BU668" s="3">
        <v>44411</v>
      </c>
      <c r="BV668" s="3">
        <v>44410</v>
      </c>
      <c r="BW668" s="3">
        <v>44412</v>
      </c>
      <c r="BX668">
        <v>4549</v>
      </c>
      <c r="BY668">
        <v>4549</v>
      </c>
      <c r="BZ668" t="s">
        <v>136</v>
      </c>
      <c r="CA668">
        <v>30</v>
      </c>
      <c r="CB668" s="2">
        <v>543446</v>
      </c>
      <c r="CC668" s="2">
        <v>975000</v>
      </c>
    </row>
    <row r="669" spans="1:81" x14ac:dyDescent="0.25">
      <c r="A669" t="s">
        <v>465</v>
      </c>
      <c r="B669" t="s">
        <v>466</v>
      </c>
      <c r="C669" t="s">
        <v>81</v>
      </c>
      <c r="D669" t="s">
        <v>467</v>
      </c>
      <c r="E669" t="s">
        <v>83</v>
      </c>
      <c r="F669" t="s">
        <v>84</v>
      </c>
      <c r="G669" t="s">
        <v>85</v>
      </c>
      <c r="H669" t="s">
        <v>86</v>
      </c>
      <c r="I669" t="s">
        <v>135</v>
      </c>
      <c r="J669" t="s">
        <v>199</v>
      </c>
      <c r="K669" t="s">
        <v>136</v>
      </c>
      <c r="L669" t="s">
        <v>99</v>
      </c>
      <c r="M669">
        <f t="shared" si="32"/>
        <v>11173</v>
      </c>
      <c r="N669" t="str">
        <f>VLOOKUP(M669,[1]data1!$G$2:$H$10,2,FALSE)</f>
        <v>M7C</v>
      </c>
      <c r="O669" t="s">
        <v>578</v>
      </c>
      <c r="P669" t="str">
        <f t="shared" si="30"/>
        <v>S114M7C</v>
      </c>
      <c r="Q669">
        <v>6500000</v>
      </c>
      <c r="R669">
        <v>200000</v>
      </c>
      <c r="S669">
        <f t="shared" si="31"/>
        <v>6700000</v>
      </c>
      <c r="T669" t="s">
        <v>468</v>
      </c>
      <c r="U669">
        <v>11173</v>
      </c>
      <c r="V669" s="2">
        <v>7140000</v>
      </c>
      <c r="W669" s="2">
        <v>8400000</v>
      </c>
      <c r="X669" s="2">
        <v>2529</v>
      </c>
      <c r="Y669" s="2">
        <v>96759332</v>
      </c>
      <c r="Z669" s="2">
        <v>138313000</v>
      </c>
      <c r="AA669">
        <v>19</v>
      </c>
      <c r="AB669" s="2">
        <v>510456</v>
      </c>
      <c r="AC669" s="2">
        <v>606500</v>
      </c>
      <c r="AD669">
        <v>0</v>
      </c>
      <c r="AE669" s="2">
        <v>0</v>
      </c>
      <c r="AF669" s="2">
        <v>0</v>
      </c>
      <c r="AG669" s="2">
        <v>0</v>
      </c>
      <c r="AH669">
        <v>0</v>
      </c>
      <c r="AI669" s="2">
        <v>0</v>
      </c>
      <c r="AJ669" s="2">
        <v>0</v>
      </c>
      <c r="AK669">
        <v>0</v>
      </c>
      <c r="AL669" s="2">
        <v>0</v>
      </c>
      <c r="AM669" s="2">
        <v>0</v>
      </c>
      <c r="AN669">
        <v>0</v>
      </c>
      <c r="AO669" s="2">
        <v>0</v>
      </c>
      <c r="AP669" s="2">
        <v>0</v>
      </c>
      <c r="AQ669">
        <v>0</v>
      </c>
      <c r="AR669">
        <v>0</v>
      </c>
      <c r="AS669" s="2">
        <v>43000</v>
      </c>
      <c r="AT669" s="2">
        <v>102683</v>
      </c>
      <c r="AU669" s="2">
        <v>2521</v>
      </c>
      <c r="AV669" s="2">
        <v>96520041</v>
      </c>
      <c r="AW669" s="2">
        <v>137949000</v>
      </c>
      <c r="AX669">
        <v>0</v>
      </c>
      <c r="AY669" s="2">
        <v>0</v>
      </c>
      <c r="AZ669" s="2">
        <v>0</v>
      </c>
      <c r="BA669">
        <v>0</v>
      </c>
      <c r="BB669">
        <v>0</v>
      </c>
      <c r="BC669">
        <v>0</v>
      </c>
      <c r="BD669">
        <v>0</v>
      </c>
      <c r="BE669" s="2">
        <v>0</v>
      </c>
      <c r="BF669" s="2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 s="2">
        <v>36746623</v>
      </c>
      <c r="BN669" s="2">
        <v>53508000</v>
      </c>
      <c r="BO669" s="2">
        <v>5028314</v>
      </c>
      <c r="BP669" s="2">
        <v>7418000</v>
      </c>
      <c r="BQ669" s="2">
        <v>21493184</v>
      </c>
      <c r="BR669" s="2">
        <v>30591500</v>
      </c>
      <c r="BS669" s="2">
        <v>33251920</v>
      </c>
      <c r="BT669" s="2">
        <v>46431500</v>
      </c>
      <c r="BU669" s="3">
        <v>44411</v>
      </c>
      <c r="BV669" s="3">
        <v>44387</v>
      </c>
      <c r="BW669" s="3">
        <v>44412</v>
      </c>
      <c r="BX669">
        <v>2521</v>
      </c>
      <c r="BY669">
        <v>2521</v>
      </c>
      <c r="BZ669" t="s">
        <v>136</v>
      </c>
      <c r="CA669">
        <v>0</v>
      </c>
      <c r="CB669">
        <v>0</v>
      </c>
      <c r="CC669">
        <v>0</v>
      </c>
    </row>
    <row r="670" spans="1:81" x14ac:dyDescent="0.25">
      <c r="A670" t="s">
        <v>465</v>
      </c>
      <c r="B670" t="s">
        <v>466</v>
      </c>
      <c r="C670" t="s">
        <v>81</v>
      </c>
      <c r="D670" t="s">
        <v>467</v>
      </c>
      <c r="E670" t="s">
        <v>83</v>
      </c>
      <c r="F670" t="s">
        <v>84</v>
      </c>
      <c r="G670" t="s">
        <v>85</v>
      </c>
      <c r="H670" t="s">
        <v>86</v>
      </c>
      <c r="I670" t="s">
        <v>135</v>
      </c>
      <c r="J670" t="s">
        <v>199</v>
      </c>
      <c r="K670" t="s">
        <v>136</v>
      </c>
      <c r="L670" t="s">
        <v>99</v>
      </c>
      <c r="M670">
        <f t="shared" si="32"/>
        <v>11281</v>
      </c>
      <c r="N670" t="str">
        <f>VLOOKUP(M670,[1]data1!$G$2:$H$10,2,FALSE)</f>
        <v>M8A</v>
      </c>
      <c r="O670" t="s">
        <v>579</v>
      </c>
      <c r="P670" t="str">
        <f t="shared" si="30"/>
        <v>S114M8A</v>
      </c>
      <c r="Q670">
        <v>58200000</v>
      </c>
      <c r="R670">
        <v>0</v>
      </c>
      <c r="S670">
        <f t="shared" si="31"/>
        <v>58200000</v>
      </c>
      <c r="T670" t="s">
        <v>468</v>
      </c>
      <c r="U670">
        <v>11281</v>
      </c>
      <c r="V670" s="2">
        <v>63990000</v>
      </c>
      <c r="W670" s="2">
        <v>71100000</v>
      </c>
      <c r="X670" s="2">
        <v>54885</v>
      </c>
      <c r="Y670" s="2">
        <v>546097013</v>
      </c>
      <c r="Z670" s="2">
        <v>735936025</v>
      </c>
      <c r="AA670" s="2">
        <v>708</v>
      </c>
      <c r="AB670" s="2">
        <v>7997735</v>
      </c>
      <c r="AC670" s="2">
        <v>9368525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  <c r="AI670" s="2">
        <v>0</v>
      </c>
      <c r="AJ670" s="2">
        <v>0</v>
      </c>
      <c r="AK670">
        <v>13</v>
      </c>
      <c r="AL670" s="2">
        <v>105620</v>
      </c>
      <c r="AM670" s="2">
        <v>152500</v>
      </c>
      <c r="AN670" s="2">
        <v>0</v>
      </c>
      <c r="AO670" s="2">
        <v>0</v>
      </c>
      <c r="AP670" s="2">
        <v>0</v>
      </c>
      <c r="AQ670">
        <v>0</v>
      </c>
      <c r="AR670">
        <v>0</v>
      </c>
      <c r="AS670" s="2">
        <v>571015</v>
      </c>
      <c r="AT670" s="2">
        <v>957352</v>
      </c>
      <c r="AU670" s="2">
        <v>54589</v>
      </c>
      <c r="AV670" s="2">
        <v>543245163</v>
      </c>
      <c r="AW670" s="2">
        <v>732120225</v>
      </c>
      <c r="AX670">
        <v>0</v>
      </c>
      <c r="AY670" s="2">
        <v>0</v>
      </c>
      <c r="AZ670" s="2">
        <v>0</v>
      </c>
      <c r="BA670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>
        <v>0</v>
      </c>
      <c r="BH670" s="2">
        <v>0</v>
      </c>
      <c r="BI670" s="2">
        <v>0</v>
      </c>
      <c r="BJ670">
        <v>0</v>
      </c>
      <c r="BK670" s="2">
        <v>0</v>
      </c>
      <c r="BL670" s="2">
        <v>0</v>
      </c>
      <c r="BM670" s="2">
        <v>114955028</v>
      </c>
      <c r="BN670" s="2">
        <v>151659950</v>
      </c>
      <c r="BO670" s="2">
        <v>76451798</v>
      </c>
      <c r="BP670" s="2">
        <v>100487400</v>
      </c>
      <c r="BQ670" s="2">
        <v>56928290</v>
      </c>
      <c r="BR670" s="2">
        <v>77341650</v>
      </c>
      <c r="BS670" s="2">
        <v>293817160</v>
      </c>
      <c r="BT670" s="2">
        <v>401148025</v>
      </c>
      <c r="BU670" s="3">
        <v>44411</v>
      </c>
      <c r="BV670" s="3">
        <v>44408</v>
      </c>
      <c r="BW670" s="3">
        <v>44412</v>
      </c>
      <c r="BX670">
        <v>54589</v>
      </c>
      <c r="BY670">
        <v>54589</v>
      </c>
      <c r="BZ670" t="s">
        <v>136</v>
      </c>
      <c r="CA670">
        <v>0</v>
      </c>
      <c r="CB670" s="2">
        <v>0</v>
      </c>
      <c r="CC670" s="2">
        <v>0</v>
      </c>
    </row>
    <row r="671" spans="1:81" x14ac:dyDescent="0.25">
      <c r="A671" t="s">
        <v>465</v>
      </c>
      <c r="B671" t="s">
        <v>466</v>
      </c>
      <c r="C671" t="s">
        <v>81</v>
      </c>
      <c r="D671" t="s">
        <v>467</v>
      </c>
      <c r="E671" t="s">
        <v>83</v>
      </c>
      <c r="F671" t="s">
        <v>84</v>
      </c>
      <c r="G671" t="s">
        <v>85</v>
      </c>
      <c r="H671" t="s">
        <v>86</v>
      </c>
      <c r="I671" t="s">
        <v>135</v>
      </c>
      <c r="J671" t="s">
        <v>199</v>
      </c>
      <c r="K671" t="s">
        <v>136</v>
      </c>
      <c r="L671" t="s">
        <v>99</v>
      </c>
      <c r="M671">
        <f t="shared" si="32"/>
        <v>11282</v>
      </c>
      <c r="N671" t="str">
        <f>VLOOKUP(M671,[1]data1!$G$2:$H$10,2,FALSE)</f>
        <v>M8B</v>
      </c>
      <c r="O671" t="s">
        <v>579</v>
      </c>
      <c r="P671" t="str">
        <f t="shared" si="30"/>
        <v>S114M8B</v>
      </c>
      <c r="Q671">
        <v>101900000</v>
      </c>
      <c r="R671">
        <v>0</v>
      </c>
      <c r="S671">
        <f t="shared" si="31"/>
        <v>101900000</v>
      </c>
      <c r="T671" t="s">
        <v>468</v>
      </c>
      <c r="U671">
        <v>11282</v>
      </c>
      <c r="V671" s="2">
        <v>112050000</v>
      </c>
      <c r="W671" s="2">
        <v>124500000</v>
      </c>
      <c r="X671" s="2">
        <v>63280</v>
      </c>
      <c r="Y671" s="2">
        <v>430787992</v>
      </c>
      <c r="Z671" s="2">
        <v>571033400</v>
      </c>
      <c r="AA671" s="2">
        <v>1716</v>
      </c>
      <c r="AB671" s="2">
        <v>9491786</v>
      </c>
      <c r="AC671" s="2">
        <v>11100450</v>
      </c>
      <c r="AD671" s="2">
        <v>0</v>
      </c>
      <c r="AE671" s="2">
        <v>0</v>
      </c>
      <c r="AF671" s="2">
        <v>0</v>
      </c>
      <c r="AG671" s="2">
        <v>0</v>
      </c>
      <c r="AH671" s="2">
        <v>1024</v>
      </c>
      <c r="AI671" s="2">
        <v>12129705</v>
      </c>
      <c r="AJ671" s="2">
        <v>12687200</v>
      </c>
      <c r="AK671" s="2">
        <v>787</v>
      </c>
      <c r="AL671" s="2">
        <v>4047225</v>
      </c>
      <c r="AM671" s="2">
        <v>5427300</v>
      </c>
      <c r="AN671" s="2">
        <v>0</v>
      </c>
      <c r="AO671" s="2">
        <v>0</v>
      </c>
      <c r="AP671" s="2">
        <v>0</v>
      </c>
      <c r="AQ671">
        <v>0</v>
      </c>
      <c r="AR671">
        <v>0</v>
      </c>
      <c r="AS671" s="2">
        <v>567891</v>
      </c>
      <c r="AT671" s="2">
        <v>435792</v>
      </c>
      <c r="AU671" s="2">
        <v>62530</v>
      </c>
      <c r="AV671" s="2">
        <v>435065784</v>
      </c>
      <c r="AW671" s="2">
        <v>573615650</v>
      </c>
      <c r="AX671" s="2">
        <v>0</v>
      </c>
      <c r="AY671" s="2">
        <v>0</v>
      </c>
      <c r="AZ671" s="2">
        <v>0</v>
      </c>
      <c r="BA671">
        <v>0</v>
      </c>
      <c r="BB671" s="2">
        <v>0</v>
      </c>
      <c r="BC671" s="2">
        <v>0</v>
      </c>
      <c r="BD671" s="2">
        <v>0</v>
      </c>
      <c r="BE671" s="2">
        <v>0</v>
      </c>
      <c r="BF671" s="2">
        <v>0</v>
      </c>
      <c r="BG671">
        <v>0</v>
      </c>
      <c r="BH671" s="2">
        <v>0</v>
      </c>
      <c r="BI671" s="2">
        <v>0</v>
      </c>
      <c r="BJ671">
        <v>0</v>
      </c>
      <c r="BK671" s="2">
        <v>0</v>
      </c>
      <c r="BL671" s="2">
        <v>1600</v>
      </c>
      <c r="BM671" s="2">
        <v>236058271</v>
      </c>
      <c r="BN671" s="2">
        <v>300972700</v>
      </c>
      <c r="BO671" s="2">
        <v>124194009</v>
      </c>
      <c r="BP671" s="2">
        <v>171785600</v>
      </c>
      <c r="BQ671" s="2">
        <v>23812164</v>
      </c>
      <c r="BR671" s="2">
        <v>32184600</v>
      </c>
      <c r="BS671" s="2">
        <v>47880725</v>
      </c>
      <c r="BT671" s="2">
        <v>64312750</v>
      </c>
      <c r="BU671" s="3">
        <v>44411</v>
      </c>
      <c r="BV671" s="3">
        <v>44411</v>
      </c>
      <c r="BW671" s="3">
        <v>44412</v>
      </c>
      <c r="BX671">
        <v>62530</v>
      </c>
      <c r="BY671">
        <v>62530</v>
      </c>
      <c r="BZ671" t="s">
        <v>136</v>
      </c>
      <c r="CA671">
        <v>0</v>
      </c>
      <c r="CB671" s="2">
        <v>0</v>
      </c>
      <c r="CC671" s="2">
        <v>0</v>
      </c>
    </row>
    <row r="672" spans="1:81" x14ac:dyDescent="0.25">
      <c r="A672" t="s">
        <v>465</v>
      </c>
      <c r="B672" t="s">
        <v>466</v>
      </c>
      <c r="C672" t="s">
        <v>81</v>
      </c>
      <c r="D672" t="s">
        <v>467</v>
      </c>
      <c r="E672" t="s">
        <v>83</v>
      </c>
      <c r="F672" t="s">
        <v>84</v>
      </c>
      <c r="G672" t="s">
        <v>85</v>
      </c>
      <c r="H672" t="s">
        <v>86</v>
      </c>
      <c r="I672" t="s">
        <v>135</v>
      </c>
      <c r="J672" t="s">
        <v>199</v>
      </c>
      <c r="K672" t="s">
        <v>136</v>
      </c>
      <c r="L672" t="s">
        <v>99</v>
      </c>
      <c r="M672">
        <f t="shared" si="32"/>
        <v>11283</v>
      </c>
      <c r="N672" t="str">
        <f>VLOOKUP(M672,[1]data1!$G$2:$H$10,2,FALSE)</f>
        <v>M8C</v>
      </c>
      <c r="O672" t="s">
        <v>579</v>
      </c>
      <c r="P672" t="str">
        <f t="shared" si="30"/>
        <v>S114M8C</v>
      </c>
      <c r="Q672">
        <v>37400000</v>
      </c>
      <c r="R672">
        <v>0</v>
      </c>
      <c r="S672">
        <f t="shared" si="31"/>
        <v>37400000</v>
      </c>
      <c r="T672" t="s">
        <v>468</v>
      </c>
      <c r="U672">
        <v>11283</v>
      </c>
      <c r="V672" s="2">
        <v>41106000</v>
      </c>
      <c r="W672" s="2">
        <v>44200000</v>
      </c>
      <c r="X672" s="2">
        <v>21254</v>
      </c>
      <c r="Y672" s="2">
        <v>211443391</v>
      </c>
      <c r="Z672" s="2">
        <v>267489590</v>
      </c>
      <c r="AA672" s="2">
        <v>581</v>
      </c>
      <c r="AB672" s="2">
        <v>4307948</v>
      </c>
      <c r="AC672" s="2">
        <v>4893450</v>
      </c>
      <c r="AD672" s="2">
        <v>0</v>
      </c>
      <c r="AE672" s="2">
        <v>0</v>
      </c>
      <c r="AF672" s="2">
        <v>0</v>
      </c>
      <c r="AG672" s="2">
        <v>0</v>
      </c>
      <c r="AH672" s="2">
        <v>117</v>
      </c>
      <c r="AI672" s="2">
        <v>2403269</v>
      </c>
      <c r="AJ672" s="2">
        <v>2891000</v>
      </c>
      <c r="AK672" s="2">
        <v>23</v>
      </c>
      <c r="AL672" s="2">
        <v>137392</v>
      </c>
      <c r="AM672" s="2">
        <v>177750</v>
      </c>
      <c r="AN672" s="2">
        <v>0</v>
      </c>
      <c r="AO672" s="2">
        <v>0</v>
      </c>
      <c r="AP672" s="2">
        <v>0</v>
      </c>
      <c r="AQ672">
        <v>0</v>
      </c>
      <c r="AR672">
        <v>0</v>
      </c>
      <c r="AS672" s="2">
        <v>154309</v>
      </c>
      <c r="AT672" s="2">
        <v>-555494</v>
      </c>
      <c r="AU672" s="2">
        <v>21096</v>
      </c>
      <c r="AV672" s="2">
        <v>212316871</v>
      </c>
      <c r="AW672" s="2">
        <v>265833690</v>
      </c>
      <c r="AX672" s="2">
        <v>0</v>
      </c>
      <c r="AY672" s="2">
        <v>0</v>
      </c>
      <c r="AZ672" s="2">
        <v>0</v>
      </c>
      <c r="BA67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>
        <v>0</v>
      </c>
      <c r="BH672" s="2">
        <v>0</v>
      </c>
      <c r="BI672" s="2">
        <v>0</v>
      </c>
      <c r="BJ672">
        <v>0</v>
      </c>
      <c r="BK672" s="2">
        <v>143831</v>
      </c>
      <c r="BL672" s="2">
        <v>2717900</v>
      </c>
      <c r="BM672" s="2">
        <v>94997922</v>
      </c>
      <c r="BN672" s="2">
        <v>116692200</v>
      </c>
      <c r="BO672" s="2">
        <v>65242123</v>
      </c>
      <c r="BP672" s="2">
        <v>82325490</v>
      </c>
      <c r="BQ672" s="2">
        <v>28087567</v>
      </c>
      <c r="BR672" s="2">
        <v>35762150</v>
      </c>
      <c r="BS672" s="2">
        <v>20315893</v>
      </c>
      <c r="BT672" s="2">
        <v>25988650</v>
      </c>
      <c r="BU672" s="3">
        <v>44411</v>
      </c>
      <c r="BV672" s="3">
        <v>44410</v>
      </c>
      <c r="BW672" s="3">
        <v>44412</v>
      </c>
      <c r="BX672">
        <v>21096</v>
      </c>
      <c r="BY672">
        <v>21096</v>
      </c>
      <c r="BZ672" t="s">
        <v>136</v>
      </c>
      <c r="CA672">
        <v>0</v>
      </c>
      <c r="CB672" s="2">
        <v>0</v>
      </c>
      <c r="CC672" s="2">
        <v>0</v>
      </c>
    </row>
    <row r="673" spans="1:81" x14ac:dyDescent="0.25">
      <c r="A673" t="s">
        <v>465</v>
      </c>
      <c r="B673" t="s">
        <v>466</v>
      </c>
      <c r="C673" t="s">
        <v>81</v>
      </c>
      <c r="D673" t="s">
        <v>467</v>
      </c>
      <c r="E673" t="s">
        <v>83</v>
      </c>
      <c r="F673" t="s">
        <v>84</v>
      </c>
      <c r="G673" t="s">
        <v>85</v>
      </c>
      <c r="H673" t="s">
        <v>86</v>
      </c>
      <c r="I673" t="s">
        <v>135</v>
      </c>
      <c r="J673" t="s">
        <v>199</v>
      </c>
      <c r="K673" t="s">
        <v>136</v>
      </c>
      <c r="L673" t="s">
        <v>99</v>
      </c>
      <c r="M673">
        <f t="shared" si="32"/>
        <v>11384</v>
      </c>
      <c r="N673" t="str">
        <f>VLOOKUP(M673,[1]data1!$G$2:$H$10,2,FALSE)</f>
        <v>M8D</v>
      </c>
      <c r="O673" t="s">
        <v>579</v>
      </c>
      <c r="P673" t="str">
        <f t="shared" si="30"/>
        <v>S114M8D</v>
      </c>
      <c r="Q673">
        <v>58300000</v>
      </c>
      <c r="R673">
        <v>1300000</v>
      </c>
      <c r="S673">
        <f t="shared" si="31"/>
        <v>59600000</v>
      </c>
      <c r="T673" t="s">
        <v>468</v>
      </c>
      <c r="U673">
        <v>11384</v>
      </c>
      <c r="V673" s="2">
        <v>64092000</v>
      </c>
      <c r="W673" s="2">
        <v>65400000</v>
      </c>
      <c r="X673" s="2">
        <v>4901</v>
      </c>
      <c r="Y673" s="2">
        <v>76997250</v>
      </c>
      <c r="Z673" s="2">
        <v>98973350</v>
      </c>
      <c r="AA673" s="2">
        <v>196</v>
      </c>
      <c r="AB673" s="2">
        <v>6992997</v>
      </c>
      <c r="AC673" s="2">
        <v>7227750</v>
      </c>
      <c r="AD673">
        <v>0</v>
      </c>
      <c r="AE673" s="2">
        <v>0</v>
      </c>
      <c r="AF673" s="2">
        <v>0</v>
      </c>
      <c r="AG673" s="2">
        <v>0</v>
      </c>
      <c r="AH673" s="2">
        <v>50</v>
      </c>
      <c r="AI673" s="2">
        <v>2792201</v>
      </c>
      <c r="AJ673" s="2">
        <v>2945000</v>
      </c>
      <c r="AK673">
        <v>142</v>
      </c>
      <c r="AL673" s="2">
        <v>2381493</v>
      </c>
      <c r="AM673" s="2">
        <v>2745800</v>
      </c>
      <c r="AN673">
        <v>0</v>
      </c>
      <c r="AO673" s="2">
        <v>0</v>
      </c>
      <c r="AP673" s="2">
        <v>0</v>
      </c>
      <c r="AQ673">
        <v>0</v>
      </c>
      <c r="AR673">
        <v>0</v>
      </c>
      <c r="AS673" s="2">
        <v>216866</v>
      </c>
      <c r="AT673" s="2">
        <v>445091</v>
      </c>
      <c r="AU673" s="2">
        <v>4686</v>
      </c>
      <c r="AV673" s="2">
        <v>72590737</v>
      </c>
      <c r="AW673" s="2">
        <v>93919000</v>
      </c>
      <c r="AX673">
        <v>0</v>
      </c>
      <c r="AY673" s="2">
        <v>0</v>
      </c>
      <c r="AZ673" s="2">
        <v>0</v>
      </c>
      <c r="BA673">
        <v>0</v>
      </c>
      <c r="BB673">
        <v>0</v>
      </c>
      <c r="BC673">
        <v>0</v>
      </c>
      <c r="BD673" s="2">
        <v>0</v>
      </c>
      <c r="BE673" s="2">
        <v>0</v>
      </c>
      <c r="BF673" s="2">
        <v>0</v>
      </c>
      <c r="BG673">
        <v>4</v>
      </c>
      <c r="BH673" s="2">
        <v>85788</v>
      </c>
      <c r="BI673" s="2">
        <v>120400</v>
      </c>
      <c r="BJ673">
        <v>0</v>
      </c>
      <c r="BK673" s="2">
        <v>0</v>
      </c>
      <c r="BL673" s="2">
        <v>0</v>
      </c>
      <c r="BM673" s="2">
        <v>61891880</v>
      </c>
      <c r="BN673" s="2">
        <v>79271700</v>
      </c>
      <c r="BO673" s="2">
        <v>5930907</v>
      </c>
      <c r="BP673" s="2">
        <v>7963200</v>
      </c>
      <c r="BQ673" s="2">
        <v>1948887</v>
      </c>
      <c r="BR673" s="2">
        <v>2733400</v>
      </c>
      <c r="BS673" s="2">
        <v>2819063</v>
      </c>
      <c r="BT673" s="2">
        <v>3950700</v>
      </c>
      <c r="BU673" s="3">
        <v>44411</v>
      </c>
      <c r="BV673" s="3">
        <v>44411</v>
      </c>
      <c r="BW673" s="3">
        <v>44412</v>
      </c>
      <c r="BX673">
        <v>4686</v>
      </c>
      <c r="BY673">
        <v>4686</v>
      </c>
      <c r="BZ673" t="s">
        <v>136</v>
      </c>
      <c r="CA673">
        <v>0</v>
      </c>
      <c r="CB673" s="2">
        <v>0</v>
      </c>
      <c r="CC673" s="2">
        <v>0</v>
      </c>
    </row>
    <row r="674" spans="1:81" x14ac:dyDescent="0.25">
      <c r="A674" t="s">
        <v>469</v>
      </c>
      <c r="B674" t="s">
        <v>470</v>
      </c>
      <c r="C674" t="s">
        <v>81</v>
      </c>
      <c r="D674" t="s">
        <v>471</v>
      </c>
      <c r="E674" t="s">
        <v>83</v>
      </c>
      <c r="F674" t="s">
        <v>84</v>
      </c>
      <c r="G674" t="s">
        <v>85</v>
      </c>
      <c r="H674" t="s">
        <v>86</v>
      </c>
      <c r="I674" t="s">
        <v>135</v>
      </c>
      <c r="J674" t="s">
        <v>156</v>
      </c>
      <c r="K674" t="s">
        <v>136</v>
      </c>
      <c r="L674" t="s">
        <v>99</v>
      </c>
      <c r="M674">
        <f t="shared" si="32"/>
        <v>11161</v>
      </c>
      <c r="N674" t="str">
        <f>VLOOKUP(M674,[1]data1!$G$2:$H$10,2,FALSE)</f>
        <v>M6A</v>
      </c>
      <c r="O674" t="s">
        <v>578</v>
      </c>
      <c r="P674" t="str">
        <f t="shared" si="30"/>
        <v>S121M6A</v>
      </c>
      <c r="Q674">
        <v>2700000</v>
      </c>
      <c r="R674">
        <v>0</v>
      </c>
      <c r="S674">
        <f t="shared" si="31"/>
        <v>2700000</v>
      </c>
      <c r="T674" t="s">
        <v>472</v>
      </c>
      <c r="U674">
        <v>11161</v>
      </c>
      <c r="V674" s="2">
        <v>2940000</v>
      </c>
      <c r="W674" s="2">
        <v>4200000</v>
      </c>
      <c r="X674" s="2">
        <v>1138</v>
      </c>
      <c r="Y674" s="2">
        <v>33564510</v>
      </c>
      <c r="Z674" s="2">
        <v>60484100</v>
      </c>
      <c r="AA674">
        <v>10</v>
      </c>
      <c r="AB674" s="2">
        <v>284298</v>
      </c>
      <c r="AC674" s="2">
        <v>432300</v>
      </c>
      <c r="AD674">
        <v>0</v>
      </c>
      <c r="AE674">
        <v>0</v>
      </c>
      <c r="AF674">
        <v>0</v>
      </c>
      <c r="AG674">
        <v>0</v>
      </c>
      <c r="AH674">
        <v>0</v>
      </c>
      <c r="AI674" s="2">
        <v>0</v>
      </c>
      <c r="AJ674" s="2">
        <v>0</v>
      </c>
      <c r="AK674">
        <v>0</v>
      </c>
      <c r="AL674" s="2">
        <v>0</v>
      </c>
      <c r="AM674" s="2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 s="2">
        <v>119570</v>
      </c>
      <c r="AT674" s="2">
        <v>44642</v>
      </c>
      <c r="AU674" s="2">
        <v>1131</v>
      </c>
      <c r="AV674" s="2">
        <v>33388940</v>
      </c>
      <c r="AW674" s="2">
        <v>60165800</v>
      </c>
      <c r="AX674">
        <v>0</v>
      </c>
      <c r="AY674" s="2">
        <v>0</v>
      </c>
      <c r="AZ674" s="2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 s="2">
        <v>0</v>
      </c>
      <c r="BI674" s="2">
        <v>0</v>
      </c>
      <c r="BJ674">
        <v>0</v>
      </c>
      <c r="BK674" s="2">
        <v>0</v>
      </c>
      <c r="BL674" s="2">
        <v>0</v>
      </c>
      <c r="BM674" s="2">
        <v>8559943</v>
      </c>
      <c r="BN674" s="2">
        <v>15136400</v>
      </c>
      <c r="BO674" s="2">
        <v>3873589</v>
      </c>
      <c r="BP674" s="2">
        <v>6906300</v>
      </c>
      <c r="BQ674" s="2">
        <v>3965493</v>
      </c>
      <c r="BR674" s="2">
        <v>7250300</v>
      </c>
      <c r="BS674" s="2">
        <v>16989915</v>
      </c>
      <c r="BT674" s="2">
        <v>30872800</v>
      </c>
      <c r="BU674" s="3">
        <v>44411</v>
      </c>
      <c r="BV674" s="3">
        <v>44392</v>
      </c>
      <c r="BW674" s="3">
        <v>44412</v>
      </c>
      <c r="BX674">
        <v>1131</v>
      </c>
      <c r="BY674">
        <v>1131</v>
      </c>
      <c r="BZ674" t="s">
        <v>136</v>
      </c>
      <c r="CA674">
        <v>0</v>
      </c>
      <c r="CB674">
        <v>0</v>
      </c>
      <c r="CC674">
        <v>0</v>
      </c>
    </row>
    <row r="675" spans="1:81" x14ac:dyDescent="0.25">
      <c r="A675" t="s">
        <v>469</v>
      </c>
      <c r="B675" t="s">
        <v>470</v>
      </c>
      <c r="C675" t="s">
        <v>81</v>
      </c>
      <c r="D675" t="s">
        <v>471</v>
      </c>
      <c r="E675" t="s">
        <v>83</v>
      </c>
      <c r="F675" t="s">
        <v>84</v>
      </c>
      <c r="G675" t="s">
        <v>85</v>
      </c>
      <c r="H675" t="s">
        <v>86</v>
      </c>
      <c r="I675" t="s">
        <v>135</v>
      </c>
      <c r="J675" t="s">
        <v>156</v>
      </c>
      <c r="K675" t="s">
        <v>136</v>
      </c>
      <c r="L675" t="s">
        <v>99</v>
      </c>
      <c r="M675">
        <f t="shared" si="32"/>
        <v>11162</v>
      </c>
      <c r="N675" t="str">
        <f>VLOOKUP(M675,[1]data1!$G$2:$H$10,2,FALSE)</f>
        <v>M6B</v>
      </c>
      <c r="O675" t="s">
        <v>578</v>
      </c>
      <c r="P675" t="str">
        <f t="shared" si="30"/>
        <v>S121M6B</v>
      </c>
      <c r="Q675">
        <v>800000</v>
      </c>
      <c r="R675">
        <v>100000</v>
      </c>
      <c r="S675">
        <f t="shared" si="31"/>
        <v>900000</v>
      </c>
      <c r="T675" t="s">
        <v>472</v>
      </c>
      <c r="U675">
        <v>11162</v>
      </c>
      <c r="V675" s="2">
        <v>910000</v>
      </c>
      <c r="W675" s="2">
        <v>1300000</v>
      </c>
      <c r="X675">
        <v>74</v>
      </c>
      <c r="Y675" s="2">
        <v>641446</v>
      </c>
      <c r="Z675" s="2">
        <v>1079500</v>
      </c>
      <c r="AA675">
        <v>0</v>
      </c>
      <c r="AB675" s="2">
        <v>0</v>
      </c>
      <c r="AC675" s="2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 s="2">
        <v>0</v>
      </c>
      <c r="AU675">
        <v>74</v>
      </c>
      <c r="AV675" s="2">
        <v>641446</v>
      </c>
      <c r="AW675" s="2">
        <v>1079500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 s="2">
        <v>0</v>
      </c>
      <c r="BP675" s="2">
        <v>0</v>
      </c>
      <c r="BQ675" s="2">
        <v>0</v>
      </c>
      <c r="BR675" s="2">
        <v>0</v>
      </c>
      <c r="BS675" s="2">
        <v>641446</v>
      </c>
      <c r="BT675" s="2">
        <v>1079500</v>
      </c>
      <c r="BU675" s="3">
        <v>44364</v>
      </c>
      <c r="BV675" s="3">
        <v>44184</v>
      </c>
      <c r="BW675" s="3">
        <v>44412</v>
      </c>
      <c r="BX675">
        <v>74</v>
      </c>
      <c r="BY675">
        <v>74</v>
      </c>
      <c r="BZ675" t="s">
        <v>136</v>
      </c>
      <c r="CA675">
        <v>0</v>
      </c>
      <c r="CB675">
        <v>0</v>
      </c>
      <c r="CC675">
        <v>0</v>
      </c>
    </row>
    <row r="676" spans="1:81" x14ac:dyDescent="0.25">
      <c r="A676" t="s">
        <v>469</v>
      </c>
      <c r="B676" t="s">
        <v>470</v>
      </c>
      <c r="C676" t="s">
        <v>81</v>
      </c>
      <c r="D676" t="s">
        <v>471</v>
      </c>
      <c r="E676" t="s">
        <v>83</v>
      </c>
      <c r="F676" t="s">
        <v>84</v>
      </c>
      <c r="G676" t="s">
        <v>85</v>
      </c>
      <c r="H676" t="s">
        <v>86</v>
      </c>
      <c r="I676" t="s">
        <v>135</v>
      </c>
      <c r="J676" t="s">
        <v>156</v>
      </c>
      <c r="K676" t="s">
        <v>136</v>
      </c>
      <c r="L676" t="s">
        <v>99</v>
      </c>
      <c r="M676">
        <f t="shared" si="32"/>
        <v>11171</v>
      </c>
      <c r="N676" t="str">
        <f>VLOOKUP(M676,[1]data1!$G$2:$H$10,2,FALSE)</f>
        <v>M7A</v>
      </c>
      <c r="O676" t="s">
        <v>578</v>
      </c>
      <c r="P676" t="str">
        <f t="shared" si="30"/>
        <v>S121M7A</v>
      </c>
      <c r="Q676">
        <v>3600000</v>
      </c>
      <c r="R676">
        <v>200000</v>
      </c>
      <c r="S676">
        <f t="shared" si="31"/>
        <v>3800000</v>
      </c>
      <c r="T676" t="s">
        <v>472</v>
      </c>
      <c r="U676">
        <v>11171</v>
      </c>
      <c r="V676" s="2">
        <v>3975000</v>
      </c>
      <c r="W676" s="2">
        <v>5300000</v>
      </c>
      <c r="X676" s="2">
        <v>2164</v>
      </c>
      <c r="Y676" s="2">
        <v>59424273</v>
      </c>
      <c r="Z676" s="2">
        <v>102926600</v>
      </c>
      <c r="AA676">
        <v>17</v>
      </c>
      <c r="AB676" s="2">
        <v>611272</v>
      </c>
      <c r="AC676" s="2">
        <v>776900</v>
      </c>
      <c r="AD676">
        <v>0</v>
      </c>
      <c r="AE676">
        <v>0</v>
      </c>
      <c r="AF676">
        <v>0</v>
      </c>
      <c r="AG676">
        <v>0</v>
      </c>
      <c r="AH676">
        <v>0</v>
      </c>
      <c r="AI676" s="2">
        <v>0</v>
      </c>
      <c r="AJ676" s="2">
        <v>0</v>
      </c>
      <c r="AK676">
        <v>0</v>
      </c>
      <c r="AL676" s="2">
        <v>0</v>
      </c>
      <c r="AM676" s="2">
        <v>0</v>
      </c>
      <c r="AN676">
        <v>0</v>
      </c>
      <c r="AO676" s="2">
        <v>0</v>
      </c>
      <c r="AP676" s="2">
        <v>0</v>
      </c>
      <c r="AQ676">
        <v>0</v>
      </c>
      <c r="AR676">
        <v>0</v>
      </c>
      <c r="AS676" s="2">
        <v>104500</v>
      </c>
      <c r="AT676" s="2">
        <v>146114</v>
      </c>
      <c r="AU676" s="2">
        <v>2155</v>
      </c>
      <c r="AV676" s="2">
        <v>59220225</v>
      </c>
      <c r="AW676" s="2">
        <v>102575100</v>
      </c>
      <c r="AX676">
        <v>0</v>
      </c>
      <c r="AY676" s="2">
        <v>0</v>
      </c>
      <c r="AZ676" s="2">
        <v>0</v>
      </c>
      <c r="BA676">
        <v>66</v>
      </c>
      <c r="BB676" s="2">
        <v>3151420</v>
      </c>
      <c r="BC676" s="2">
        <v>5334000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1</v>
      </c>
      <c r="BK676" s="2">
        <v>16511</v>
      </c>
      <c r="BL676" s="2">
        <v>22500</v>
      </c>
      <c r="BM676" s="2">
        <v>24532592</v>
      </c>
      <c r="BN676" s="2">
        <v>41845200</v>
      </c>
      <c r="BO676" s="2">
        <v>7227197</v>
      </c>
      <c r="BP676" s="2">
        <v>12151600</v>
      </c>
      <c r="BQ676" s="2">
        <v>12027939</v>
      </c>
      <c r="BR676" s="2">
        <v>20942000</v>
      </c>
      <c r="BS676" s="2">
        <v>15743072</v>
      </c>
      <c r="BT676" s="2">
        <v>27861300</v>
      </c>
      <c r="BU676" s="3">
        <v>44411</v>
      </c>
      <c r="BV676" s="3">
        <v>44402</v>
      </c>
      <c r="BW676" s="3">
        <v>44412</v>
      </c>
      <c r="BX676">
        <v>2155</v>
      </c>
      <c r="BY676">
        <v>2155</v>
      </c>
      <c r="BZ676" t="s">
        <v>136</v>
      </c>
      <c r="CA676">
        <v>0</v>
      </c>
      <c r="CB676" s="2">
        <v>0</v>
      </c>
      <c r="CC676" s="2">
        <v>0</v>
      </c>
    </row>
    <row r="677" spans="1:81" x14ac:dyDescent="0.25">
      <c r="A677" t="s">
        <v>469</v>
      </c>
      <c r="B677" t="s">
        <v>470</v>
      </c>
      <c r="C677" t="s">
        <v>81</v>
      </c>
      <c r="D677" t="s">
        <v>471</v>
      </c>
      <c r="E677" t="s">
        <v>83</v>
      </c>
      <c r="F677" t="s">
        <v>84</v>
      </c>
      <c r="G677" t="s">
        <v>85</v>
      </c>
      <c r="H677" t="s">
        <v>86</v>
      </c>
      <c r="I677" t="s">
        <v>135</v>
      </c>
      <c r="J677" t="s">
        <v>156</v>
      </c>
      <c r="K677" t="s">
        <v>136</v>
      </c>
      <c r="L677" t="s">
        <v>99</v>
      </c>
      <c r="M677">
        <f t="shared" si="32"/>
        <v>11172</v>
      </c>
      <c r="N677" t="str">
        <f>VLOOKUP(M677,[1]data1!$G$2:$H$10,2,FALSE)</f>
        <v>M7B</v>
      </c>
      <c r="O677" t="s">
        <v>578</v>
      </c>
      <c r="P677" t="str">
        <f t="shared" si="30"/>
        <v>S121M7B</v>
      </c>
      <c r="Q677">
        <v>2800000</v>
      </c>
      <c r="R677">
        <v>0</v>
      </c>
      <c r="S677">
        <f t="shared" si="31"/>
        <v>2800000</v>
      </c>
      <c r="T677" t="s">
        <v>472</v>
      </c>
      <c r="U677">
        <v>11172</v>
      </c>
      <c r="V677" s="2">
        <v>3080000</v>
      </c>
      <c r="W677" s="2">
        <v>4000000</v>
      </c>
      <c r="X677" s="2">
        <v>1940</v>
      </c>
      <c r="Y677" s="2">
        <v>46504804</v>
      </c>
      <c r="Z677" s="2">
        <v>76701700</v>
      </c>
      <c r="AA677">
        <v>11</v>
      </c>
      <c r="AB677" s="2">
        <v>418637</v>
      </c>
      <c r="AC677" s="2">
        <v>453500</v>
      </c>
      <c r="AD677">
        <v>0</v>
      </c>
      <c r="AE677">
        <v>0</v>
      </c>
      <c r="AF677">
        <v>0</v>
      </c>
      <c r="AG677">
        <v>0</v>
      </c>
      <c r="AH677">
        <v>6</v>
      </c>
      <c r="AI677" s="2">
        <v>672505</v>
      </c>
      <c r="AJ677" s="2">
        <v>1260000</v>
      </c>
      <c r="AK677">
        <v>0</v>
      </c>
      <c r="AL677" s="2">
        <v>0</v>
      </c>
      <c r="AM677" s="2">
        <v>0</v>
      </c>
      <c r="AN677">
        <v>0</v>
      </c>
      <c r="AO677" s="2">
        <v>0</v>
      </c>
      <c r="AP677" s="2">
        <v>0</v>
      </c>
      <c r="AQ677">
        <v>0</v>
      </c>
      <c r="AR677">
        <v>0</v>
      </c>
      <c r="AS677" s="2">
        <v>14500</v>
      </c>
      <c r="AT677" s="2">
        <v>153874</v>
      </c>
      <c r="AU677" s="2">
        <v>2008</v>
      </c>
      <c r="AV677" s="2">
        <v>48494137</v>
      </c>
      <c r="AW677" s="2">
        <v>80441200</v>
      </c>
      <c r="AX677">
        <v>0</v>
      </c>
      <c r="AY677" s="2">
        <v>0</v>
      </c>
      <c r="AZ677" s="2">
        <v>0</v>
      </c>
      <c r="BA677">
        <v>52</v>
      </c>
      <c r="BB677" s="2">
        <v>1714897</v>
      </c>
      <c r="BC677" s="2">
        <v>2683700</v>
      </c>
      <c r="BD677">
        <v>0</v>
      </c>
      <c r="BE677">
        <v>0</v>
      </c>
      <c r="BF677">
        <v>0</v>
      </c>
      <c r="BG677">
        <v>0</v>
      </c>
      <c r="BH677" s="2">
        <v>0</v>
      </c>
      <c r="BI677" s="2">
        <v>0</v>
      </c>
      <c r="BJ677">
        <v>0</v>
      </c>
      <c r="BK677">
        <v>0</v>
      </c>
      <c r="BL677" s="2">
        <v>0</v>
      </c>
      <c r="BM677" s="2">
        <v>20926308</v>
      </c>
      <c r="BN677" s="2">
        <v>37892100</v>
      </c>
      <c r="BO677" s="2">
        <v>8709645</v>
      </c>
      <c r="BP677" s="2">
        <v>14380500</v>
      </c>
      <c r="BQ677" s="2">
        <v>4811470</v>
      </c>
      <c r="BR677" s="2">
        <v>7812000</v>
      </c>
      <c r="BS677" s="2">
        <v>12847412</v>
      </c>
      <c r="BT677" s="2">
        <v>18969600</v>
      </c>
      <c r="BU677" s="3">
        <v>44411</v>
      </c>
      <c r="BV677" s="3">
        <v>44411</v>
      </c>
      <c r="BW677" s="3">
        <v>44412</v>
      </c>
      <c r="BX677">
        <v>2008</v>
      </c>
      <c r="BY677">
        <v>2008</v>
      </c>
      <c r="BZ677" t="s">
        <v>136</v>
      </c>
      <c r="CA677">
        <v>71</v>
      </c>
      <c r="CB677" s="2">
        <v>1483989</v>
      </c>
      <c r="CC677" s="2">
        <v>2761000</v>
      </c>
    </row>
    <row r="678" spans="1:81" x14ac:dyDescent="0.25">
      <c r="A678" t="s">
        <v>469</v>
      </c>
      <c r="B678" t="s">
        <v>470</v>
      </c>
      <c r="C678" t="s">
        <v>81</v>
      </c>
      <c r="D678" t="s">
        <v>471</v>
      </c>
      <c r="E678" t="s">
        <v>83</v>
      </c>
      <c r="F678" t="s">
        <v>84</v>
      </c>
      <c r="G678" t="s">
        <v>85</v>
      </c>
      <c r="H678" t="s">
        <v>86</v>
      </c>
      <c r="I678" t="s">
        <v>135</v>
      </c>
      <c r="J678" t="s">
        <v>156</v>
      </c>
      <c r="K678" t="s">
        <v>136</v>
      </c>
      <c r="L678" t="s">
        <v>99</v>
      </c>
      <c r="M678">
        <f t="shared" si="32"/>
        <v>11173</v>
      </c>
      <c r="N678" t="str">
        <f>VLOOKUP(M678,[1]data1!$G$2:$H$10,2,FALSE)</f>
        <v>M7C</v>
      </c>
      <c r="O678" t="s">
        <v>578</v>
      </c>
      <c r="P678" t="str">
        <f t="shared" si="30"/>
        <v>S121M7C</v>
      </c>
      <c r="Q678">
        <v>3100000</v>
      </c>
      <c r="R678">
        <v>0</v>
      </c>
      <c r="S678">
        <f t="shared" si="31"/>
        <v>3100000</v>
      </c>
      <c r="T678" t="s">
        <v>472</v>
      </c>
      <c r="U678">
        <v>11173</v>
      </c>
      <c r="V678" s="2">
        <v>3400000</v>
      </c>
      <c r="W678" s="2">
        <v>4000000</v>
      </c>
      <c r="X678" s="2">
        <v>1970</v>
      </c>
      <c r="Y678" s="2">
        <v>51016358</v>
      </c>
      <c r="Z678" s="2">
        <v>72019500</v>
      </c>
      <c r="AA678">
        <v>16</v>
      </c>
      <c r="AB678" s="2">
        <v>533635</v>
      </c>
      <c r="AC678" s="2">
        <v>607000</v>
      </c>
      <c r="AD678">
        <v>0</v>
      </c>
      <c r="AE678" s="2">
        <v>0</v>
      </c>
      <c r="AF678" s="2">
        <v>0</v>
      </c>
      <c r="AG678" s="2">
        <v>0</v>
      </c>
      <c r="AH678">
        <v>0</v>
      </c>
      <c r="AI678" s="2">
        <v>0</v>
      </c>
      <c r="AJ678" s="2">
        <v>0</v>
      </c>
      <c r="AK678">
        <v>0</v>
      </c>
      <c r="AL678" s="2">
        <v>0</v>
      </c>
      <c r="AM678" s="2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 s="2">
        <v>20000</v>
      </c>
      <c r="AT678" s="2">
        <v>105803</v>
      </c>
      <c r="AU678" s="2">
        <v>1962</v>
      </c>
      <c r="AV678" s="2">
        <v>50841901</v>
      </c>
      <c r="AW678" s="2">
        <v>71775000</v>
      </c>
      <c r="AX678">
        <v>0</v>
      </c>
      <c r="AY678" s="2">
        <v>0</v>
      </c>
      <c r="AZ678" s="2">
        <v>0</v>
      </c>
      <c r="BA678">
        <v>0</v>
      </c>
      <c r="BB678" s="2">
        <v>0</v>
      </c>
      <c r="BC678" s="2">
        <v>0</v>
      </c>
      <c r="BD678">
        <v>0</v>
      </c>
      <c r="BE678" s="2">
        <v>0</v>
      </c>
      <c r="BF678" s="2">
        <v>0</v>
      </c>
      <c r="BG678">
        <v>0</v>
      </c>
      <c r="BH678" s="2">
        <v>0</v>
      </c>
      <c r="BI678" s="2">
        <v>0</v>
      </c>
      <c r="BJ678">
        <v>0</v>
      </c>
      <c r="BK678">
        <v>0</v>
      </c>
      <c r="BL678" s="2">
        <v>0</v>
      </c>
      <c r="BM678" s="2">
        <v>26368448</v>
      </c>
      <c r="BN678" s="2">
        <v>36606000</v>
      </c>
      <c r="BO678" s="2">
        <v>5980190</v>
      </c>
      <c r="BP678" s="2">
        <v>8551500</v>
      </c>
      <c r="BQ678" s="2">
        <v>9794437</v>
      </c>
      <c r="BR678" s="2">
        <v>13968500</v>
      </c>
      <c r="BS678" s="2">
        <v>8306590</v>
      </c>
      <c r="BT678" s="2">
        <v>12019000</v>
      </c>
      <c r="BU678" s="3">
        <v>44411</v>
      </c>
      <c r="BV678" s="3">
        <v>44393</v>
      </c>
      <c r="BW678" s="3">
        <v>44412</v>
      </c>
      <c r="BX678">
        <v>1962</v>
      </c>
      <c r="BY678">
        <v>1962</v>
      </c>
      <c r="BZ678" t="s">
        <v>136</v>
      </c>
      <c r="CA678">
        <v>0</v>
      </c>
      <c r="CB678" s="2">
        <v>0</v>
      </c>
      <c r="CC678" s="2">
        <v>0</v>
      </c>
    </row>
    <row r="679" spans="1:81" x14ac:dyDescent="0.25">
      <c r="A679" t="s">
        <v>469</v>
      </c>
      <c r="B679" t="s">
        <v>470</v>
      </c>
      <c r="C679" t="s">
        <v>81</v>
      </c>
      <c r="D679" t="s">
        <v>471</v>
      </c>
      <c r="E679" t="s">
        <v>83</v>
      </c>
      <c r="F679" t="s">
        <v>84</v>
      </c>
      <c r="G679" t="s">
        <v>85</v>
      </c>
      <c r="H679" t="s">
        <v>86</v>
      </c>
      <c r="I679" t="s">
        <v>135</v>
      </c>
      <c r="J679" t="s">
        <v>156</v>
      </c>
      <c r="K679" t="s">
        <v>136</v>
      </c>
      <c r="L679" t="s">
        <v>99</v>
      </c>
      <c r="M679">
        <f t="shared" si="32"/>
        <v>11281</v>
      </c>
      <c r="N679" t="str">
        <f>VLOOKUP(M679,[1]data1!$G$2:$H$10,2,FALSE)</f>
        <v>M8A</v>
      </c>
      <c r="O679" t="s">
        <v>579</v>
      </c>
      <c r="P679" t="str">
        <f t="shared" si="30"/>
        <v>S121M8A</v>
      </c>
      <c r="Q679">
        <v>20900000</v>
      </c>
      <c r="R679">
        <v>0</v>
      </c>
      <c r="S679">
        <f t="shared" si="31"/>
        <v>20900000</v>
      </c>
      <c r="T679" t="s">
        <v>472</v>
      </c>
      <c r="U679">
        <v>11281</v>
      </c>
      <c r="V679" s="2">
        <v>22950000</v>
      </c>
      <c r="W679" s="2">
        <v>25500000</v>
      </c>
      <c r="X679" s="2">
        <v>46049</v>
      </c>
      <c r="Y679" s="2">
        <v>461766980</v>
      </c>
      <c r="Z679" s="2">
        <v>618799375</v>
      </c>
      <c r="AA679" s="2">
        <v>744</v>
      </c>
      <c r="AB679" s="2">
        <v>5552146</v>
      </c>
      <c r="AC679" s="2">
        <v>6403950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>
        <v>1</v>
      </c>
      <c r="AL679" s="2">
        <v>45089</v>
      </c>
      <c r="AM679" s="2">
        <v>63950</v>
      </c>
      <c r="AN679" s="2">
        <v>0</v>
      </c>
      <c r="AO679" s="2">
        <v>0</v>
      </c>
      <c r="AP679" s="2">
        <v>0</v>
      </c>
      <c r="AQ679">
        <v>0</v>
      </c>
      <c r="AR679">
        <v>0</v>
      </c>
      <c r="AS679" s="2">
        <v>308678</v>
      </c>
      <c r="AT679" s="2">
        <v>-325732</v>
      </c>
      <c r="AU679" s="2">
        <v>45744</v>
      </c>
      <c r="AV679" s="2">
        <v>459416177</v>
      </c>
      <c r="AW679" s="2">
        <v>614078225</v>
      </c>
      <c r="AX679">
        <v>0</v>
      </c>
      <c r="AY679" s="2">
        <v>0</v>
      </c>
      <c r="AZ679" s="2">
        <v>0</v>
      </c>
      <c r="BA679">
        <v>0</v>
      </c>
      <c r="BB679">
        <v>0</v>
      </c>
      <c r="BC679">
        <v>0</v>
      </c>
      <c r="BD679" s="2">
        <v>0</v>
      </c>
      <c r="BE679" s="2">
        <v>0</v>
      </c>
      <c r="BF679" s="2">
        <v>0</v>
      </c>
      <c r="BG679">
        <v>0</v>
      </c>
      <c r="BH679" s="2">
        <v>0</v>
      </c>
      <c r="BI679" s="2">
        <v>0</v>
      </c>
      <c r="BJ679">
        <v>0</v>
      </c>
      <c r="BK679" s="2">
        <v>3609</v>
      </c>
      <c r="BL679" s="2">
        <v>1645050</v>
      </c>
      <c r="BM679" s="2">
        <v>109478879</v>
      </c>
      <c r="BN679" s="2">
        <v>143323900</v>
      </c>
      <c r="BO679" s="2">
        <v>70095066</v>
      </c>
      <c r="BP679" s="2">
        <v>91402450</v>
      </c>
      <c r="BQ679" s="2">
        <v>66171588</v>
      </c>
      <c r="BR679" s="2">
        <v>87919450</v>
      </c>
      <c r="BS679" s="2">
        <v>212067449</v>
      </c>
      <c r="BT679" s="2">
        <v>288966775</v>
      </c>
      <c r="BU679" s="3">
        <v>44411</v>
      </c>
      <c r="BV679" s="3">
        <v>44409</v>
      </c>
      <c r="BW679" s="3">
        <v>44412</v>
      </c>
      <c r="BX679">
        <v>45744</v>
      </c>
      <c r="BY679">
        <v>45744</v>
      </c>
      <c r="BZ679" t="s">
        <v>136</v>
      </c>
      <c r="CA679">
        <v>0</v>
      </c>
      <c r="CB679">
        <v>0</v>
      </c>
      <c r="CC679">
        <v>0</v>
      </c>
    </row>
    <row r="680" spans="1:81" x14ac:dyDescent="0.25">
      <c r="A680" t="s">
        <v>469</v>
      </c>
      <c r="B680" t="s">
        <v>470</v>
      </c>
      <c r="C680" t="s">
        <v>81</v>
      </c>
      <c r="D680" t="s">
        <v>471</v>
      </c>
      <c r="E680" t="s">
        <v>83</v>
      </c>
      <c r="F680" t="s">
        <v>84</v>
      </c>
      <c r="G680" t="s">
        <v>85</v>
      </c>
      <c r="H680" t="s">
        <v>86</v>
      </c>
      <c r="I680" t="s">
        <v>135</v>
      </c>
      <c r="J680" t="s">
        <v>156</v>
      </c>
      <c r="K680" t="s">
        <v>136</v>
      </c>
      <c r="L680" t="s">
        <v>99</v>
      </c>
      <c r="M680">
        <f t="shared" si="32"/>
        <v>11282</v>
      </c>
      <c r="N680" t="str">
        <f>VLOOKUP(M680,[1]data1!$G$2:$H$10,2,FALSE)</f>
        <v>M8B</v>
      </c>
      <c r="O680" t="s">
        <v>579</v>
      </c>
      <c r="P680" t="str">
        <f t="shared" si="30"/>
        <v>S121M8B</v>
      </c>
      <c r="Q680">
        <v>46100000</v>
      </c>
      <c r="R680">
        <v>0</v>
      </c>
      <c r="S680">
        <f t="shared" si="31"/>
        <v>46100000</v>
      </c>
      <c r="T680" t="s">
        <v>472</v>
      </c>
      <c r="U680">
        <v>11282</v>
      </c>
      <c r="V680" s="2">
        <v>50670000</v>
      </c>
      <c r="W680" s="2">
        <v>56300000</v>
      </c>
      <c r="X680" s="2">
        <v>53667</v>
      </c>
      <c r="Y680" s="2">
        <v>387563837</v>
      </c>
      <c r="Z680" s="2">
        <v>503222600</v>
      </c>
      <c r="AA680" s="2">
        <v>1541</v>
      </c>
      <c r="AB680" s="2">
        <v>8244651</v>
      </c>
      <c r="AC680" s="2">
        <v>9651050</v>
      </c>
      <c r="AD680" s="2">
        <v>0</v>
      </c>
      <c r="AE680" s="2">
        <v>0</v>
      </c>
      <c r="AF680" s="2">
        <v>0</v>
      </c>
      <c r="AG680" s="2">
        <v>0</v>
      </c>
      <c r="AH680" s="2">
        <v>384</v>
      </c>
      <c r="AI680" s="2">
        <v>8793174</v>
      </c>
      <c r="AJ680" s="2">
        <v>10427200</v>
      </c>
      <c r="AK680" s="2">
        <v>282</v>
      </c>
      <c r="AL680" s="2">
        <v>2418082</v>
      </c>
      <c r="AM680" s="2">
        <v>3192000</v>
      </c>
      <c r="AN680">
        <v>0</v>
      </c>
      <c r="AO680" s="2">
        <v>0</v>
      </c>
      <c r="AP680" s="2">
        <v>0</v>
      </c>
      <c r="AQ680">
        <v>0</v>
      </c>
      <c r="AR680">
        <v>0</v>
      </c>
      <c r="AS680" s="2">
        <v>525439</v>
      </c>
      <c r="AT680" s="2">
        <v>365298</v>
      </c>
      <c r="AU680" s="2">
        <v>52779</v>
      </c>
      <c r="AV680" s="2">
        <v>389613593</v>
      </c>
      <c r="AW680" s="2">
        <v>503335650</v>
      </c>
      <c r="AX680" s="2">
        <v>600</v>
      </c>
      <c r="AY680" s="2">
        <v>15803346</v>
      </c>
      <c r="AZ680" s="2">
        <v>19050000</v>
      </c>
      <c r="BA680">
        <v>0</v>
      </c>
      <c r="BB680" s="2">
        <v>0</v>
      </c>
      <c r="BC680" s="2">
        <v>0</v>
      </c>
      <c r="BD680" s="2">
        <v>280</v>
      </c>
      <c r="BE680" s="2">
        <v>1412460</v>
      </c>
      <c r="BF680" s="2">
        <v>2231200</v>
      </c>
      <c r="BG680">
        <v>0</v>
      </c>
      <c r="BH680" s="2">
        <v>0</v>
      </c>
      <c r="BI680" s="2">
        <v>0</v>
      </c>
      <c r="BJ680">
        <v>0</v>
      </c>
      <c r="BK680" s="2">
        <v>-1210</v>
      </c>
      <c r="BL680" s="2">
        <v>1747150</v>
      </c>
      <c r="BM680" s="2">
        <v>243614254</v>
      </c>
      <c r="BN680" s="2">
        <v>307113000</v>
      </c>
      <c r="BO680" s="2">
        <v>78636040</v>
      </c>
      <c r="BP680" s="2">
        <v>107665850</v>
      </c>
      <c r="BQ680" s="2">
        <v>20397107</v>
      </c>
      <c r="BR680" s="2">
        <v>27598400</v>
      </c>
      <c r="BS680" s="2">
        <v>42935491</v>
      </c>
      <c r="BT680" s="2">
        <v>55776400</v>
      </c>
      <c r="BU680" s="3">
        <v>44411</v>
      </c>
      <c r="BV680" s="3">
        <v>44411</v>
      </c>
      <c r="BW680" s="3">
        <v>44412</v>
      </c>
      <c r="BX680">
        <v>52779</v>
      </c>
      <c r="BY680">
        <v>52779</v>
      </c>
      <c r="BZ680" t="s">
        <v>136</v>
      </c>
      <c r="CA680">
        <v>0</v>
      </c>
      <c r="CB680" s="2">
        <v>0</v>
      </c>
      <c r="CC680" s="2">
        <v>0</v>
      </c>
    </row>
    <row r="681" spans="1:81" x14ac:dyDescent="0.25">
      <c r="A681" t="s">
        <v>469</v>
      </c>
      <c r="B681" t="s">
        <v>470</v>
      </c>
      <c r="C681" t="s">
        <v>81</v>
      </c>
      <c r="D681" t="s">
        <v>471</v>
      </c>
      <c r="E681" t="s">
        <v>83</v>
      </c>
      <c r="F681" t="s">
        <v>84</v>
      </c>
      <c r="G681" t="s">
        <v>85</v>
      </c>
      <c r="H681" t="s">
        <v>86</v>
      </c>
      <c r="I681" t="s">
        <v>135</v>
      </c>
      <c r="J681" t="s">
        <v>156</v>
      </c>
      <c r="K681" t="s">
        <v>136</v>
      </c>
      <c r="L681" t="s">
        <v>99</v>
      </c>
      <c r="M681">
        <f t="shared" si="32"/>
        <v>11283</v>
      </c>
      <c r="N681" t="str">
        <f>VLOOKUP(M681,[1]data1!$G$2:$H$10,2,FALSE)</f>
        <v>M8C</v>
      </c>
      <c r="O681" t="s">
        <v>579</v>
      </c>
      <c r="P681" t="str">
        <f t="shared" si="30"/>
        <v>S121M8C</v>
      </c>
      <c r="Q681">
        <v>15300000</v>
      </c>
      <c r="R681">
        <v>0</v>
      </c>
      <c r="S681">
        <f t="shared" si="31"/>
        <v>15300000</v>
      </c>
      <c r="T681" t="s">
        <v>472</v>
      </c>
      <c r="U681">
        <v>11283</v>
      </c>
      <c r="V681" s="2">
        <v>16833000</v>
      </c>
      <c r="W681" s="2">
        <v>18100000</v>
      </c>
      <c r="X681" s="2">
        <v>15891</v>
      </c>
      <c r="Y681" s="2">
        <v>146147173</v>
      </c>
      <c r="Z681" s="2">
        <v>184812400</v>
      </c>
      <c r="AA681" s="2">
        <v>429</v>
      </c>
      <c r="AB681" s="2">
        <v>3855612</v>
      </c>
      <c r="AC681" s="2">
        <v>4314900</v>
      </c>
      <c r="AD681" s="2">
        <v>0</v>
      </c>
      <c r="AE681" s="2">
        <v>0</v>
      </c>
      <c r="AF681" s="2">
        <v>0</v>
      </c>
      <c r="AG681" s="2">
        <v>0</v>
      </c>
      <c r="AH681" s="2">
        <v>809</v>
      </c>
      <c r="AI681" s="2">
        <v>10686916</v>
      </c>
      <c r="AJ681" s="2">
        <v>13523300</v>
      </c>
      <c r="AK681" s="2">
        <v>162</v>
      </c>
      <c r="AL681" s="2">
        <v>2197349</v>
      </c>
      <c r="AM681" s="2">
        <v>2857600</v>
      </c>
      <c r="AN681">
        <v>0</v>
      </c>
      <c r="AO681">
        <v>0</v>
      </c>
      <c r="AP681">
        <v>0</v>
      </c>
      <c r="AQ681">
        <v>0</v>
      </c>
      <c r="AR681">
        <v>0</v>
      </c>
      <c r="AS681" s="2">
        <v>72930</v>
      </c>
      <c r="AT681" s="2">
        <v>258975</v>
      </c>
      <c r="AU681" s="2">
        <v>16359</v>
      </c>
      <c r="AV681" s="2">
        <v>153414906</v>
      </c>
      <c r="AW681" s="2">
        <v>193418750</v>
      </c>
      <c r="AX681" s="2">
        <v>0</v>
      </c>
      <c r="AY681" s="2">
        <v>0</v>
      </c>
      <c r="AZ681" s="2">
        <v>0</v>
      </c>
      <c r="BA681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>
        <v>0</v>
      </c>
      <c r="BH681" s="2">
        <v>0</v>
      </c>
      <c r="BI681" s="2">
        <v>0</v>
      </c>
      <c r="BJ681">
        <v>-1</v>
      </c>
      <c r="BK681" s="2">
        <v>-81410</v>
      </c>
      <c r="BL681" s="2">
        <v>431600</v>
      </c>
      <c r="BM681" s="2">
        <v>85765280</v>
      </c>
      <c r="BN681" s="2">
        <v>107971750</v>
      </c>
      <c r="BO681" s="2">
        <v>28214100</v>
      </c>
      <c r="BP681" s="2">
        <v>36621650</v>
      </c>
      <c r="BQ681" s="2">
        <v>10931638</v>
      </c>
      <c r="BR681" s="2">
        <v>13373750</v>
      </c>
      <c r="BS681" s="2">
        <v>27979850</v>
      </c>
      <c r="BT681" s="2">
        <v>34863800</v>
      </c>
      <c r="BU681" s="3">
        <v>44411</v>
      </c>
      <c r="BV681" s="3">
        <v>44411</v>
      </c>
      <c r="BW681" s="3">
        <v>44412</v>
      </c>
      <c r="BX681">
        <v>16359</v>
      </c>
      <c r="BY681">
        <v>16359</v>
      </c>
      <c r="BZ681" t="s">
        <v>136</v>
      </c>
      <c r="CA681">
        <v>0</v>
      </c>
      <c r="CB681" s="2">
        <v>0</v>
      </c>
      <c r="CC681" s="2">
        <v>0</v>
      </c>
    </row>
    <row r="682" spans="1:81" x14ac:dyDescent="0.25">
      <c r="A682" t="s">
        <v>469</v>
      </c>
      <c r="B682" t="s">
        <v>470</v>
      </c>
      <c r="C682" t="s">
        <v>81</v>
      </c>
      <c r="D682" t="s">
        <v>471</v>
      </c>
      <c r="E682" t="s">
        <v>83</v>
      </c>
      <c r="F682" t="s">
        <v>84</v>
      </c>
      <c r="G682" t="s">
        <v>85</v>
      </c>
      <c r="H682" t="s">
        <v>86</v>
      </c>
      <c r="I682" t="s">
        <v>135</v>
      </c>
      <c r="J682" t="s">
        <v>156</v>
      </c>
      <c r="K682" t="s">
        <v>136</v>
      </c>
      <c r="L682" t="s">
        <v>99</v>
      </c>
      <c r="M682">
        <f t="shared" si="32"/>
        <v>11384</v>
      </c>
      <c r="N682" t="str">
        <f>VLOOKUP(M682,[1]data1!$G$2:$H$10,2,FALSE)</f>
        <v>M8D</v>
      </c>
      <c r="O682" t="s">
        <v>579</v>
      </c>
      <c r="P682" t="str">
        <f t="shared" si="30"/>
        <v>S121M8D</v>
      </c>
      <c r="Q682">
        <v>30400000</v>
      </c>
      <c r="R682">
        <v>0</v>
      </c>
      <c r="S682">
        <f t="shared" si="31"/>
        <v>30400000</v>
      </c>
      <c r="T682" t="s">
        <v>472</v>
      </c>
      <c r="U682">
        <v>11384</v>
      </c>
      <c r="V682" s="2">
        <v>33418000</v>
      </c>
      <c r="W682" s="2">
        <v>34100000</v>
      </c>
      <c r="X682" s="2">
        <v>4115</v>
      </c>
      <c r="Y682" s="2">
        <v>40766468</v>
      </c>
      <c r="Z682" s="2">
        <v>55989800</v>
      </c>
      <c r="AA682" s="2">
        <v>148</v>
      </c>
      <c r="AB682" s="2">
        <v>4982274</v>
      </c>
      <c r="AC682" s="2">
        <v>5238050</v>
      </c>
      <c r="AD682" s="2">
        <v>264</v>
      </c>
      <c r="AE682" s="2">
        <v>645819</v>
      </c>
      <c r="AF682" s="2">
        <v>888000</v>
      </c>
      <c r="AG682" s="2">
        <v>807273</v>
      </c>
      <c r="AH682" s="2">
        <v>105</v>
      </c>
      <c r="AI682" s="2">
        <v>5624809</v>
      </c>
      <c r="AJ682" s="2">
        <v>6042500</v>
      </c>
      <c r="AK682">
        <v>0</v>
      </c>
      <c r="AL682" s="2">
        <v>0</v>
      </c>
      <c r="AM682" s="2">
        <v>0</v>
      </c>
      <c r="AN682">
        <v>0</v>
      </c>
      <c r="AO682" s="2">
        <v>0</v>
      </c>
      <c r="AP682" s="2">
        <v>0</v>
      </c>
      <c r="AQ682">
        <v>0</v>
      </c>
      <c r="AR682">
        <v>0</v>
      </c>
      <c r="AS682" s="2">
        <v>190874</v>
      </c>
      <c r="AT682" s="2">
        <v>272334</v>
      </c>
      <c r="AU682" s="2">
        <v>4477</v>
      </c>
      <c r="AV682" s="2">
        <v>45619303</v>
      </c>
      <c r="AW682" s="2">
        <v>61920400</v>
      </c>
      <c r="AX682" s="2">
        <v>0</v>
      </c>
      <c r="AY682" s="2">
        <v>0</v>
      </c>
      <c r="AZ682" s="2">
        <v>0</v>
      </c>
      <c r="BA682">
        <v>0</v>
      </c>
      <c r="BB682" s="2">
        <v>0</v>
      </c>
      <c r="BC682" s="2">
        <v>0</v>
      </c>
      <c r="BD682" s="2">
        <v>312</v>
      </c>
      <c r="BE682" s="2">
        <v>820361</v>
      </c>
      <c r="BF682" s="2">
        <v>1128000</v>
      </c>
      <c r="BG682">
        <v>0</v>
      </c>
      <c r="BH682" s="2">
        <v>0</v>
      </c>
      <c r="BI682" s="2">
        <v>0</v>
      </c>
      <c r="BJ682">
        <v>0</v>
      </c>
      <c r="BK682" s="2">
        <v>0</v>
      </c>
      <c r="BL682" s="2">
        <v>0</v>
      </c>
      <c r="BM682" s="2">
        <v>39153515</v>
      </c>
      <c r="BN682" s="2">
        <v>53058950</v>
      </c>
      <c r="BO682" s="2">
        <v>4170065</v>
      </c>
      <c r="BP682" s="2">
        <v>5769850</v>
      </c>
      <c r="BQ682" s="2">
        <v>431051</v>
      </c>
      <c r="BR682" s="2">
        <v>608300</v>
      </c>
      <c r="BS682" s="2">
        <v>1864672</v>
      </c>
      <c r="BT682" s="2">
        <v>2483300</v>
      </c>
      <c r="BU682" s="3">
        <v>44411</v>
      </c>
      <c r="BV682" s="3">
        <v>44411</v>
      </c>
      <c r="BW682" s="3">
        <v>44412</v>
      </c>
      <c r="BX682">
        <v>4477</v>
      </c>
      <c r="BY682">
        <v>4477</v>
      </c>
      <c r="BZ682" t="s">
        <v>136</v>
      </c>
      <c r="CA682">
        <v>90</v>
      </c>
      <c r="CB682" s="2">
        <v>2466713</v>
      </c>
      <c r="CC682" s="2">
        <v>3333800</v>
      </c>
    </row>
    <row r="683" spans="1:81" x14ac:dyDescent="0.25">
      <c r="A683" t="s">
        <v>473</v>
      </c>
      <c r="B683" t="s">
        <v>474</v>
      </c>
      <c r="C683" t="s">
        <v>81</v>
      </c>
      <c r="D683" t="s">
        <v>475</v>
      </c>
      <c r="E683" t="s">
        <v>83</v>
      </c>
      <c r="F683" t="s">
        <v>84</v>
      </c>
      <c r="G683" t="s">
        <v>85</v>
      </c>
      <c r="H683" t="s">
        <v>141</v>
      </c>
      <c r="I683" t="s">
        <v>155</v>
      </c>
      <c r="J683" t="s">
        <v>156</v>
      </c>
      <c r="K683" t="s">
        <v>122</v>
      </c>
      <c r="L683" t="s">
        <v>99</v>
      </c>
      <c r="M683">
        <f t="shared" si="32"/>
        <v>11161</v>
      </c>
      <c r="N683" t="str">
        <f>VLOOKUP(M683,[1]data1!$G$2:$H$10,2,FALSE)</f>
        <v>M6A</v>
      </c>
      <c r="O683" t="s">
        <v>578</v>
      </c>
      <c r="P683" t="str">
        <f t="shared" si="30"/>
        <v>S124M6A</v>
      </c>
      <c r="Q683">
        <v>3700000</v>
      </c>
      <c r="R683">
        <v>0</v>
      </c>
      <c r="S683">
        <f t="shared" si="31"/>
        <v>3700000</v>
      </c>
      <c r="T683" t="s">
        <v>476</v>
      </c>
      <c r="U683">
        <v>11161</v>
      </c>
      <c r="V683" s="2">
        <v>4060000</v>
      </c>
      <c r="W683" s="2">
        <v>5800000</v>
      </c>
      <c r="X683" s="2">
        <v>2356</v>
      </c>
      <c r="Y683" s="2">
        <v>76731030</v>
      </c>
      <c r="Z683" s="2">
        <v>123985601</v>
      </c>
      <c r="AA683">
        <v>18</v>
      </c>
      <c r="AB683" s="2">
        <v>732500</v>
      </c>
      <c r="AC683" s="2">
        <v>1097100</v>
      </c>
      <c r="AD683">
        <v>0</v>
      </c>
      <c r="AE683">
        <v>0</v>
      </c>
      <c r="AF683">
        <v>0</v>
      </c>
      <c r="AG683">
        <v>0</v>
      </c>
      <c r="AH683">
        <v>0</v>
      </c>
      <c r="AI683" s="2">
        <v>0</v>
      </c>
      <c r="AJ683" s="2">
        <v>0</v>
      </c>
      <c r="AK683">
        <v>0</v>
      </c>
      <c r="AL683" s="2">
        <v>0</v>
      </c>
      <c r="AM683" s="2">
        <v>0</v>
      </c>
      <c r="AN683">
        <v>0</v>
      </c>
      <c r="AO683" s="2">
        <v>0</v>
      </c>
      <c r="AP683" s="2">
        <v>0</v>
      </c>
      <c r="AQ683">
        <v>0</v>
      </c>
      <c r="AR683">
        <v>0</v>
      </c>
      <c r="AS683" s="2">
        <v>291350</v>
      </c>
      <c r="AT683" s="2">
        <v>113399</v>
      </c>
      <c r="AU683" s="2">
        <v>2351</v>
      </c>
      <c r="AV683" s="2">
        <v>76482739</v>
      </c>
      <c r="AW683" s="2">
        <v>123527801</v>
      </c>
      <c r="AX683">
        <v>0</v>
      </c>
      <c r="AY683" s="2">
        <v>0</v>
      </c>
      <c r="AZ683" s="2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 s="2">
        <v>0</v>
      </c>
      <c r="BM683" s="2">
        <v>7931956</v>
      </c>
      <c r="BN683" s="2">
        <v>14055700</v>
      </c>
      <c r="BO683" s="2">
        <v>10407371</v>
      </c>
      <c r="BP683" s="2">
        <v>17990700</v>
      </c>
      <c r="BQ683" s="2">
        <v>5672842</v>
      </c>
      <c r="BR683" s="2">
        <v>10727900</v>
      </c>
      <c r="BS683" s="2">
        <v>52470570</v>
      </c>
      <c r="BT683" s="2">
        <v>80753501</v>
      </c>
      <c r="BU683" s="3">
        <v>44410</v>
      </c>
      <c r="BV683" s="3">
        <v>44391</v>
      </c>
      <c r="BW683" s="3">
        <v>44412</v>
      </c>
      <c r="BX683">
        <v>2351</v>
      </c>
      <c r="BY683">
        <v>2351</v>
      </c>
      <c r="BZ683" t="s">
        <v>122</v>
      </c>
      <c r="CA683">
        <v>0</v>
      </c>
      <c r="CB683">
        <v>0</v>
      </c>
      <c r="CC683">
        <v>0</v>
      </c>
    </row>
    <row r="684" spans="1:81" x14ac:dyDescent="0.25">
      <c r="A684" t="s">
        <v>473</v>
      </c>
      <c r="B684" t="s">
        <v>474</v>
      </c>
      <c r="C684" t="s">
        <v>81</v>
      </c>
      <c r="D684" t="s">
        <v>475</v>
      </c>
      <c r="E684" t="s">
        <v>83</v>
      </c>
      <c r="F684" t="s">
        <v>84</v>
      </c>
      <c r="G684" t="s">
        <v>85</v>
      </c>
      <c r="H684" t="s">
        <v>141</v>
      </c>
      <c r="I684" t="s">
        <v>155</v>
      </c>
      <c r="J684" t="s">
        <v>156</v>
      </c>
      <c r="K684" t="s">
        <v>122</v>
      </c>
      <c r="L684" t="s">
        <v>99</v>
      </c>
      <c r="M684">
        <f t="shared" si="32"/>
        <v>11162</v>
      </c>
      <c r="N684" t="str">
        <f>VLOOKUP(M684,[1]data1!$G$2:$H$10,2,FALSE)</f>
        <v>M6B</v>
      </c>
      <c r="O684" t="s">
        <v>578</v>
      </c>
      <c r="P684" t="str">
        <f t="shared" si="30"/>
        <v>S124M6B</v>
      </c>
      <c r="Q684">
        <v>800000</v>
      </c>
      <c r="R684">
        <v>0</v>
      </c>
      <c r="S684">
        <f t="shared" si="31"/>
        <v>800000</v>
      </c>
      <c r="T684" t="s">
        <v>476</v>
      </c>
      <c r="U684">
        <v>11162</v>
      </c>
      <c r="V684" s="2">
        <v>910000</v>
      </c>
      <c r="W684" s="2">
        <v>1300000</v>
      </c>
      <c r="X684">
        <v>595</v>
      </c>
      <c r="Y684" s="2">
        <v>5872622</v>
      </c>
      <c r="Z684" s="2">
        <v>8314800</v>
      </c>
      <c r="AA684">
        <v>2</v>
      </c>
      <c r="AB684" s="2">
        <v>85455</v>
      </c>
      <c r="AC684" s="2">
        <v>94000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 s="2">
        <v>0</v>
      </c>
      <c r="AT684" s="2">
        <v>34815</v>
      </c>
      <c r="AU684">
        <v>593</v>
      </c>
      <c r="AV684" s="2">
        <v>5821982</v>
      </c>
      <c r="AW684" s="2">
        <v>8220800</v>
      </c>
      <c r="AX684">
        <v>0</v>
      </c>
      <c r="AY684">
        <v>0</v>
      </c>
      <c r="AZ684">
        <v>0</v>
      </c>
      <c r="BA684">
        <v>0</v>
      </c>
      <c r="BB684" s="2">
        <v>0</v>
      </c>
      <c r="BC684" s="2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 s="2">
        <v>1640623</v>
      </c>
      <c r="BN684" s="2">
        <v>3076000</v>
      </c>
      <c r="BO684" s="2">
        <v>0</v>
      </c>
      <c r="BP684" s="2">
        <v>0</v>
      </c>
      <c r="BQ684" s="2">
        <v>0</v>
      </c>
      <c r="BR684" s="2">
        <v>0</v>
      </c>
      <c r="BS684" s="2">
        <v>4181359</v>
      </c>
      <c r="BT684" s="2">
        <v>5144800</v>
      </c>
      <c r="BU684" s="3">
        <v>44410</v>
      </c>
      <c r="BV684" s="3">
        <v>44358</v>
      </c>
      <c r="BW684" s="3">
        <v>44412</v>
      </c>
      <c r="BX684">
        <v>593</v>
      </c>
      <c r="BY684">
        <v>593</v>
      </c>
      <c r="BZ684" t="s">
        <v>122</v>
      </c>
      <c r="CA684">
        <v>0</v>
      </c>
      <c r="CB684" s="2">
        <v>0</v>
      </c>
      <c r="CC684" s="2">
        <v>0</v>
      </c>
    </row>
    <row r="685" spans="1:81" x14ac:dyDescent="0.25">
      <c r="A685" t="s">
        <v>473</v>
      </c>
      <c r="B685" t="s">
        <v>474</v>
      </c>
      <c r="C685" t="s">
        <v>81</v>
      </c>
      <c r="D685" t="s">
        <v>475</v>
      </c>
      <c r="E685" t="s">
        <v>83</v>
      </c>
      <c r="F685" t="s">
        <v>84</v>
      </c>
      <c r="G685" t="s">
        <v>85</v>
      </c>
      <c r="H685" t="s">
        <v>141</v>
      </c>
      <c r="I685" t="s">
        <v>155</v>
      </c>
      <c r="J685" t="s">
        <v>156</v>
      </c>
      <c r="K685" t="s">
        <v>122</v>
      </c>
      <c r="L685" t="s">
        <v>99</v>
      </c>
      <c r="M685">
        <f t="shared" si="32"/>
        <v>11171</v>
      </c>
      <c r="N685" t="str">
        <f>VLOOKUP(M685,[1]data1!$G$2:$H$10,2,FALSE)</f>
        <v>M7A</v>
      </c>
      <c r="O685" t="s">
        <v>578</v>
      </c>
      <c r="P685" t="str">
        <f t="shared" si="30"/>
        <v>S124M7A</v>
      </c>
      <c r="Q685">
        <v>5000000</v>
      </c>
      <c r="R685">
        <v>1200000</v>
      </c>
      <c r="S685">
        <f t="shared" si="31"/>
        <v>6200000</v>
      </c>
      <c r="T685" t="s">
        <v>476</v>
      </c>
      <c r="U685">
        <v>11171</v>
      </c>
      <c r="V685" s="2">
        <v>5475000</v>
      </c>
      <c r="W685" s="2">
        <v>7300000</v>
      </c>
      <c r="X685" s="2">
        <v>2423</v>
      </c>
      <c r="Y685" s="2">
        <v>59865229</v>
      </c>
      <c r="Z685" s="2">
        <v>106946700</v>
      </c>
      <c r="AA685" s="2">
        <v>27</v>
      </c>
      <c r="AB685" s="2">
        <v>1000453</v>
      </c>
      <c r="AC685" s="2">
        <v>1369500</v>
      </c>
      <c r="AD685">
        <v>0</v>
      </c>
      <c r="AE685">
        <v>0</v>
      </c>
      <c r="AF685">
        <v>0</v>
      </c>
      <c r="AG685">
        <v>0</v>
      </c>
      <c r="AH685">
        <v>0</v>
      </c>
      <c r="AI685" s="2">
        <v>0</v>
      </c>
      <c r="AJ685" s="2">
        <v>0</v>
      </c>
      <c r="AK685">
        <v>0</v>
      </c>
      <c r="AL685" s="2">
        <v>0</v>
      </c>
      <c r="AM685" s="2">
        <v>0</v>
      </c>
      <c r="AN685">
        <v>0</v>
      </c>
      <c r="AO685" s="2">
        <v>0</v>
      </c>
      <c r="AP685" s="2">
        <v>0</v>
      </c>
      <c r="AQ685">
        <v>0</v>
      </c>
      <c r="AR685">
        <v>0</v>
      </c>
      <c r="AS685" s="2">
        <v>269000</v>
      </c>
      <c r="AT685" s="2">
        <v>196130</v>
      </c>
      <c r="AU685" s="2">
        <v>2411</v>
      </c>
      <c r="AV685" s="2">
        <v>59458785</v>
      </c>
      <c r="AW685" s="2">
        <v>106250700</v>
      </c>
      <c r="AX685">
        <v>0</v>
      </c>
      <c r="AY685" s="2">
        <v>0</v>
      </c>
      <c r="AZ685" s="2">
        <v>0</v>
      </c>
      <c r="BA685">
        <v>0</v>
      </c>
      <c r="BB685" s="2">
        <v>0</v>
      </c>
      <c r="BC685" s="2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 s="2">
        <v>30705719</v>
      </c>
      <c r="BN685" s="2">
        <v>51804000</v>
      </c>
      <c r="BO685" s="2">
        <v>10152025</v>
      </c>
      <c r="BP685" s="2">
        <v>16923800</v>
      </c>
      <c r="BQ685" s="2">
        <v>8001634</v>
      </c>
      <c r="BR685" s="2">
        <v>13431500</v>
      </c>
      <c r="BS685" s="2">
        <v>10461873</v>
      </c>
      <c r="BT685" s="2">
        <v>23866400</v>
      </c>
      <c r="BU685" s="3">
        <v>44411</v>
      </c>
      <c r="BV685" s="3">
        <v>44396</v>
      </c>
      <c r="BW685" s="3">
        <v>44412</v>
      </c>
      <c r="BX685">
        <v>2411</v>
      </c>
      <c r="BY685">
        <v>2411</v>
      </c>
      <c r="BZ685" t="s">
        <v>122</v>
      </c>
      <c r="CA685">
        <v>0</v>
      </c>
      <c r="CB685" s="2">
        <v>0</v>
      </c>
      <c r="CC685" s="2">
        <v>0</v>
      </c>
    </row>
    <row r="686" spans="1:81" x14ac:dyDescent="0.25">
      <c r="A686" t="s">
        <v>473</v>
      </c>
      <c r="B686" t="s">
        <v>474</v>
      </c>
      <c r="C686" t="s">
        <v>81</v>
      </c>
      <c r="D686" t="s">
        <v>475</v>
      </c>
      <c r="E686" t="s">
        <v>83</v>
      </c>
      <c r="F686" t="s">
        <v>84</v>
      </c>
      <c r="G686" t="s">
        <v>85</v>
      </c>
      <c r="H686" t="s">
        <v>141</v>
      </c>
      <c r="I686" t="s">
        <v>155</v>
      </c>
      <c r="J686" t="s">
        <v>156</v>
      </c>
      <c r="K686" t="s">
        <v>122</v>
      </c>
      <c r="L686" t="s">
        <v>99</v>
      </c>
      <c r="M686">
        <f t="shared" si="32"/>
        <v>11172</v>
      </c>
      <c r="N686" t="str">
        <f>VLOOKUP(M686,[1]data1!$G$2:$H$10,2,FALSE)</f>
        <v>M7B</v>
      </c>
      <c r="O686" t="s">
        <v>578</v>
      </c>
      <c r="P686" t="str">
        <f t="shared" si="30"/>
        <v>S124M7B</v>
      </c>
      <c r="Q686">
        <v>4200000</v>
      </c>
      <c r="R686">
        <v>0</v>
      </c>
      <c r="S686">
        <f t="shared" si="31"/>
        <v>4200000</v>
      </c>
      <c r="T686" t="s">
        <v>476</v>
      </c>
      <c r="U686">
        <v>11172</v>
      </c>
      <c r="V686" s="2">
        <v>4620000</v>
      </c>
      <c r="W686" s="2">
        <v>6000000</v>
      </c>
      <c r="X686" s="2">
        <v>3053</v>
      </c>
      <c r="Y686" s="2">
        <v>66007383</v>
      </c>
      <c r="Z686" s="2">
        <v>102650600</v>
      </c>
      <c r="AA686">
        <v>22</v>
      </c>
      <c r="AB686" s="2">
        <v>428182</v>
      </c>
      <c r="AC686" s="2">
        <v>498500</v>
      </c>
      <c r="AD686">
        <v>0</v>
      </c>
      <c r="AE686">
        <v>0</v>
      </c>
      <c r="AF686">
        <v>0</v>
      </c>
      <c r="AG686">
        <v>0</v>
      </c>
      <c r="AH686">
        <v>0</v>
      </c>
      <c r="AI686" s="2">
        <v>0</v>
      </c>
      <c r="AJ686" s="2">
        <v>0</v>
      </c>
      <c r="AK686">
        <v>0</v>
      </c>
      <c r="AL686" s="2">
        <v>0</v>
      </c>
      <c r="AM686" s="2">
        <v>0</v>
      </c>
      <c r="AN686">
        <v>0</v>
      </c>
      <c r="AO686" s="2">
        <v>0</v>
      </c>
      <c r="AP686" s="2">
        <v>0</v>
      </c>
      <c r="AQ686">
        <v>0</v>
      </c>
      <c r="AR686">
        <v>0</v>
      </c>
      <c r="AS686" s="2">
        <v>31500</v>
      </c>
      <c r="AT686" s="2">
        <v>97943</v>
      </c>
      <c r="AU686" s="2">
        <v>3045</v>
      </c>
      <c r="AV686" s="2">
        <v>65830233</v>
      </c>
      <c r="AW686" s="2">
        <v>102385100</v>
      </c>
      <c r="AX686">
        <v>0</v>
      </c>
      <c r="AY686" s="2">
        <v>0</v>
      </c>
      <c r="AZ686" s="2">
        <v>0</v>
      </c>
      <c r="BA686">
        <v>24</v>
      </c>
      <c r="BB686" s="2">
        <v>900000</v>
      </c>
      <c r="BC686" s="2">
        <v>1656000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 s="2">
        <v>11956501</v>
      </c>
      <c r="BN686" s="2">
        <v>21781000</v>
      </c>
      <c r="BO686" s="2">
        <v>9113827</v>
      </c>
      <c r="BP686" s="2">
        <v>14835000</v>
      </c>
      <c r="BQ686" s="2">
        <v>6573128</v>
      </c>
      <c r="BR686" s="2">
        <v>10295000</v>
      </c>
      <c r="BS686" s="2">
        <v>37041430</v>
      </c>
      <c r="BT686" s="2">
        <v>53904600</v>
      </c>
      <c r="BU686" s="3">
        <v>44411</v>
      </c>
      <c r="BV686" s="3">
        <v>44399</v>
      </c>
      <c r="BW686" s="3">
        <v>44412</v>
      </c>
      <c r="BX686">
        <v>3045</v>
      </c>
      <c r="BY686">
        <v>3045</v>
      </c>
      <c r="BZ686" t="s">
        <v>122</v>
      </c>
      <c r="CA686">
        <v>0</v>
      </c>
      <c r="CB686" s="2">
        <v>0</v>
      </c>
      <c r="CC686" s="2">
        <v>0</v>
      </c>
    </row>
    <row r="687" spans="1:81" x14ac:dyDescent="0.25">
      <c r="A687" t="s">
        <v>473</v>
      </c>
      <c r="B687" t="s">
        <v>474</v>
      </c>
      <c r="C687" t="s">
        <v>81</v>
      </c>
      <c r="D687" t="s">
        <v>475</v>
      </c>
      <c r="E687" t="s">
        <v>83</v>
      </c>
      <c r="F687" t="s">
        <v>84</v>
      </c>
      <c r="G687" t="s">
        <v>85</v>
      </c>
      <c r="H687" t="s">
        <v>141</v>
      </c>
      <c r="I687" t="s">
        <v>155</v>
      </c>
      <c r="J687" t="s">
        <v>156</v>
      </c>
      <c r="K687" t="s">
        <v>122</v>
      </c>
      <c r="L687" t="s">
        <v>99</v>
      </c>
      <c r="M687">
        <f t="shared" si="32"/>
        <v>11173</v>
      </c>
      <c r="N687" t="str">
        <f>VLOOKUP(M687,[1]data1!$G$2:$H$10,2,FALSE)</f>
        <v>M7C</v>
      </c>
      <c r="O687" t="s">
        <v>578</v>
      </c>
      <c r="P687" t="str">
        <f t="shared" si="30"/>
        <v>S124M7C</v>
      </c>
      <c r="Q687">
        <v>3600000</v>
      </c>
      <c r="R687">
        <v>300000</v>
      </c>
      <c r="S687">
        <f t="shared" si="31"/>
        <v>3900000</v>
      </c>
      <c r="T687" t="s">
        <v>476</v>
      </c>
      <c r="U687">
        <v>11173</v>
      </c>
      <c r="V687" s="2">
        <v>3995000</v>
      </c>
      <c r="W687" s="2">
        <v>4700000</v>
      </c>
      <c r="X687" s="2">
        <v>3873</v>
      </c>
      <c r="Y687" s="2">
        <v>101019386</v>
      </c>
      <c r="Z687" s="2">
        <v>132498900</v>
      </c>
      <c r="AA687">
        <v>18</v>
      </c>
      <c r="AB687" s="2">
        <v>250181</v>
      </c>
      <c r="AC687" s="2">
        <v>281000</v>
      </c>
      <c r="AD687">
        <v>0</v>
      </c>
      <c r="AE687" s="2">
        <v>0</v>
      </c>
      <c r="AF687" s="2">
        <v>0</v>
      </c>
      <c r="AG687" s="2">
        <v>0</v>
      </c>
      <c r="AH687">
        <v>0</v>
      </c>
      <c r="AI687" s="2">
        <v>0</v>
      </c>
      <c r="AJ687" s="2">
        <v>0</v>
      </c>
      <c r="AK687">
        <v>0</v>
      </c>
      <c r="AL687" s="2">
        <v>0</v>
      </c>
      <c r="AM687" s="2">
        <v>0</v>
      </c>
      <c r="AN687">
        <v>0</v>
      </c>
      <c r="AO687" s="2">
        <v>0</v>
      </c>
      <c r="AP687" s="2">
        <v>0</v>
      </c>
      <c r="AQ687">
        <v>0</v>
      </c>
      <c r="AR687">
        <v>0</v>
      </c>
      <c r="AS687" s="2">
        <v>3800</v>
      </c>
      <c r="AT687" s="2">
        <v>36504</v>
      </c>
      <c r="AU687" s="2">
        <v>3864</v>
      </c>
      <c r="AV687" s="2">
        <v>100922861</v>
      </c>
      <c r="AW687" s="2">
        <v>132376900</v>
      </c>
      <c r="AX687">
        <v>0</v>
      </c>
      <c r="AY687" s="2">
        <v>0</v>
      </c>
      <c r="AZ687" s="2">
        <v>0</v>
      </c>
      <c r="BA687">
        <v>0</v>
      </c>
      <c r="BB687">
        <v>0</v>
      </c>
      <c r="BC687">
        <v>0</v>
      </c>
      <c r="BD687">
        <v>0</v>
      </c>
      <c r="BE687" s="2">
        <v>0</v>
      </c>
      <c r="BF687" s="2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 s="2">
        <v>44523803</v>
      </c>
      <c r="BN687" s="2">
        <v>64602000</v>
      </c>
      <c r="BO687" s="2">
        <v>5593119</v>
      </c>
      <c r="BP687" s="2">
        <v>7253900</v>
      </c>
      <c r="BQ687" s="2">
        <v>5200451</v>
      </c>
      <c r="BR687" s="2">
        <v>7258000</v>
      </c>
      <c r="BS687" s="2">
        <v>45370769</v>
      </c>
      <c r="BT687" s="2">
        <v>52909500</v>
      </c>
      <c r="BU687" s="3">
        <v>44411</v>
      </c>
      <c r="BV687" s="3">
        <v>44386</v>
      </c>
      <c r="BW687" s="3">
        <v>44412</v>
      </c>
      <c r="BX687">
        <v>3864</v>
      </c>
      <c r="BY687">
        <v>3864</v>
      </c>
      <c r="BZ687" t="s">
        <v>122</v>
      </c>
      <c r="CA687">
        <v>0</v>
      </c>
      <c r="CB687">
        <v>0</v>
      </c>
      <c r="CC687">
        <v>0</v>
      </c>
    </row>
    <row r="688" spans="1:81" x14ac:dyDescent="0.25">
      <c r="A688" t="s">
        <v>473</v>
      </c>
      <c r="B688" t="s">
        <v>474</v>
      </c>
      <c r="C688" t="s">
        <v>81</v>
      </c>
      <c r="D688" t="s">
        <v>475</v>
      </c>
      <c r="E688" t="s">
        <v>83</v>
      </c>
      <c r="F688" t="s">
        <v>84</v>
      </c>
      <c r="G688" t="s">
        <v>85</v>
      </c>
      <c r="H688" t="s">
        <v>141</v>
      </c>
      <c r="I688" t="s">
        <v>155</v>
      </c>
      <c r="J688" t="s">
        <v>156</v>
      </c>
      <c r="K688" t="s">
        <v>122</v>
      </c>
      <c r="L688" t="s">
        <v>99</v>
      </c>
      <c r="M688">
        <f t="shared" si="32"/>
        <v>11281</v>
      </c>
      <c r="N688" t="str">
        <f>VLOOKUP(M688,[1]data1!$G$2:$H$10,2,FALSE)</f>
        <v>M8A</v>
      </c>
      <c r="O688" t="s">
        <v>579</v>
      </c>
      <c r="P688" t="str">
        <f t="shared" si="30"/>
        <v>S124M8A</v>
      </c>
      <c r="Q688">
        <v>36400000</v>
      </c>
      <c r="R688">
        <v>0</v>
      </c>
      <c r="S688">
        <f t="shared" si="31"/>
        <v>36400000</v>
      </c>
      <c r="T688" t="s">
        <v>476</v>
      </c>
      <c r="U688">
        <v>11281</v>
      </c>
      <c r="V688" s="2">
        <v>40050000</v>
      </c>
      <c r="W688" s="2">
        <v>44500000</v>
      </c>
      <c r="X688" s="2">
        <v>44812</v>
      </c>
      <c r="Y688" s="2">
        <v>446360285</v>
      </c>
      <c r="Z688" s="2">
        <v>597837225</v>
      </c>
      <c r="AA688" s="2">
        <v>475</v>
      </c>
      <c r="AB688" s="2">
        <v>4898964</v>
      </c>
      <c r="AC688" s="2">
        <v>5644300</v>
      </c>
      <c r="AD688" s="2">
        <v>0</v>
      </c>
      <c r="AE688" s="2">
        <v>0</v>
      </c>
      <c r="AF688" s="2">
        <v>0</v>
      </c>
      <c r="AG688" s="2">
        <v>0</v>
      </c>
      <c r="AH688" s="2">
        <v>0</v>
      </c>
      <c r="AI688" s="2">
        <v>0</v>
      </c>
      <c r="AJ688" s="2">
        <v>0</v>
      </c>
      <c r="AK688">
        <v>0</v>
      </c>
      <c r="AL688" s="2">
        <v>0</v>
      </c>
      <c r="AM688" s="2">
        <v>0</v>
      </c>
      <c r="AN688" s="2">
        <v>3147</v>
      </c>
      <c r="AO688" s="2">
        <v>8293784</v>
      </c>
      <c r="AP688" s="2">
        <v>10905450</v>
      </c>
      <c r="AQ688">
        <v>0</v>
      </c>
      <c r="AR688">
        <v>0</v>
      </c>
      <c r="AS688" s="2">
        <v>255447</v>
      </c>
      <c r="AT688" s="2">
        <v>587419</v>
      </c>
      <c r="AU688" s="2">
        <v>41546</v>
      </c>
      <c r="AV688" s="2">
        <v>436581545</v>
      </c>
      <c r="AW688" s="2">
        <v>584973975</v>
      </c>
      <c r="AX688">
        <v>0</v>
      </c>
      <c r="AY688" s="2">
        <v>0</v>
      </c>
      <c r="AZ688" s="2">
        <v>0</v>
      </c>
      <c r="BA688">
        <v>20</v>
      </c>
      <c r="BB688" s="2">
        <v>376848</v>
      </c>
      <c r="BC688" s="2">
        <v>515600</v>
      </c>
      <c r="BD688" s="2">
        <v>0</v>
      </c>
      <c r="BE688" s="2">
        <v>0</v>
      </c>
      <c r="BF688" s="2">
        <v>0</v>
      </c>
      <c r="BG688">
        <v>0</v>
      </c>
      <c r="BH688" s="2">
        <v>0</v>
      </c>
      <c r="BI688" s="2">
        <v>0</v>
      </c>
      <c r="BJ688">
        <v>0</v>
      </c>
      <c r="BK688" s="2">
        <v>0</v>
      </c>
      <c r="BL688" s="2">
        <v>0</v>
      </c>
      <c r="BM688" s="2">
        <v>61754824</v>
      </c>
      <c r="BN688" s="2">
        <v>78708100</v>
      </c>
      <c r="BO688" s="2">
        <v>74087005</v>
      </c>
      <c r="BP688" s="2">
        <v>97807650</v>
      </c>
      <c r="BQ688" s="2">
        <v>58048459</v>
      </c>
      <c r="BR688" s="2">
        <v>77904700</v>
      </c>
      <c r="BS688" s="2">
        <v>241708870</v>
      </c>
      <c r="BT688" s="2">
        <v>329234525</v>
      </c>
      <c r="BU688" s="3">
        <v>44411</v>
      </c>
      <c r="BV688" s="3">
        <v>44406</v>
      </c>
      <c r="BW688" s="3">
        <v>44412</v>
      </c>
      <c r="BX688">
        <v>41546</v>
      </c>
      <c r="BY688">
        <v>41546</v>
      </c>
      <c r="BZ688" t="s">
        <v>122</v>
      </c>
      <c r="CA688">
        <v>0</v>
      </c>
      <c r="CB688" s="2">
        <v>0</v>
      </c>
      <c r="CC688" s="2">
        <v>0</v>
      </c>
    </row>
    <row r="689" spans="1:81" x14ac:dyDescent="0.25">
      <c r="A689" t="s">
        <v>473</v>
      </c>
      <c r="B689" t="s">
        <v>474</v>
      </c>
      <c r="C689" t="s">
        <v>81</v>
      </c>
      <c r="D689" t="s">
        <v>475</v>
      </c>
      <c r="E689" t="s">
        <v>83</v>
      </c>
      <c r="F689" t="s">
        <v>84</v>
      </c>
      <c r="G689" t="s">
        <v>85</v>
      </c>
      <c r="H689" t="s">
        <v>141</v>
      </c>
      <c r="I689" t="s">
        <v>155</v>
      </c>
      <c r="J689" t="s">
        <v>156</v>
      </c>
      <c r="K689" t="s">
        <v>122</v>
      </c>
      <c r="L689" t="s">
        <v>99</v>
      </c>
      <c r="M689">
        <f t="shared" si="32"/>
        <v>11282</v>
      </c>
      <c r="N689" t="str">
        <f>VLOOKUP(M689,[1]data1!$G$2:$H$10,2,FALSE)</f>
        <v>M8B</v>
      </c>
      <c r="O689" t="s">
        <v>579</v>
      </c>
      <c r="P689" t="str">
        <f t="shared" si="30"/>
        <v>S124M8B</v>
      </c>
      <c r="Q689">
        <v>60100000</v>
      </c>
      <c r="R689">
        <v>0</v>
      </c>
      <c r="S689">
        <f t="shared" si="31"/>
        <v>60100000</v>
      </c>
      <c r="T689" t="s">
        <v>476</v>
      </c>
      <c r="U689">
        <v>11282</v>
      </c>
      <c r="V689" s="2">
        <v>66150000</v>
      </c>
      <c r="W689" s="2">
        <v>73500000</v>
      </c>
      <c r="X689" s="2">
        <v>62223</v>
      </c>
      <c r="Y689" s="2">
        <v>437845689</v>
      </c>
      <c r="Z689" s="2">
        <v>570032700</v>
      </c>
      <c r="AA689" s="2">
        <v>1212</v>
      </c>
      <c r="AB689" s="2">
        <v>6077533</v>
      </c>
      <c r="AC689" s="2">
        <v>7043900</v>
      </c>
      <c r="AD689" s="2">
        <v>0</v>
      </c>
      <c r="AE689" s="2">
        <v>0</v>
      </c>
      <c r="AF689" s="2">
        <v>0</v>
      </c>
      <c r="AG689" s="2">
        <v>0</v>
      </c>
      <c r="AH689" s="2">
        <v>0</v>
      </c>
      <c r="AI689" s="2">
        <v>0</v>
      </c>
      <c r="AJ689" s="2">
        <v>0</v>
      </c>
      <c r="AK689" s="2">
        <v>2012</v>
      </c>
      <c r="AL689" s="2">
        <v>4732686</v>
      </c>
      <c r="AM689" s="2">
        <v>5944450</v>
      </c>
      <c r="AN689" s="2">
        <v>391</v>
      </c>
      <c r="AO689" s="2">
        <v>2354508</v>
      </c>
      <c r="AP689" s="2">
        <v>3300600</v>
      </c>
      <c r="AQ689">
        <v>0</v>
      </c>
      <c r="AR689">
        <v>0</v>
      </c>
      <c r="AS689" s="2">
        <v>308800</v>
      </c>
      <c r="AT689" s="2">
        <v>459669</v>
      </c>
      <c r="AU689" s="2">
        <v>59059</v>
      </c>
      <c r="AV689" s="2">
        <v>428048908</v>
      </c>
      <c r="AW689" s="2">
        <v>557529950</v>
      </c>
      <c r="AX689" s="2">
        <v>0</v>
      </c>
      <c r="AY689" s="2">
        <v>0</v>
      </c>
      <c r="AZ689" s="2">
        <v>0</v>
      </c>
      <c r="BA689">
        <v>0</v>
      </c>
      <c r="BB689">
        <v>0</v>
      </c>
      <c r="BC689">
        <v>0</v>
      </c>
      <c r="BD689" s="2">
        <v>0</v>
      </c>
      <c r="BE689" s="2">
        <v>0</v>
      </c>
      <c r="BF689" s="2">
        <v>0</v>
      </c>
      <c r="BG689">
        <v>0</v>
      </c>
      <c r="BH689" s="2">
        <v>0</v>
      </c>
      <c r="BI689" s="2">
        <v>0</v>
      </c>
      <c r="BJ689">
        <v>0</v>
      </c>
      <c r="BK689" s="2">
        <v>0</v>
      </c>
      <c r="BL689" s="2">
        <v>0</v>
      </c>
      <c r="BM689" s="2">
        <v>191604897</v>
      </c>
      <c r="BN689" s="2">
        <v>244077300</v>
      </c>
      <c r="BO689" s="2">
        <v>112517909</v>
      </c>
      <c r="BP689" s="2">
        <v>148602400</v>
      </c>
      <c r="BQ689" s="2">
        <v>25619398</v>
      </c>
      <c r="BR689" s="2">
        <v>33776750</v>
      </c>
      <c r="BS689" s="2">
        <v>87155940</v>
      </c>
      <c r="BT689" s="2">
        <v>116443850</v>
      </c>
      <c r="BU689" s="3">
        <v>44411</v>
      </c>
      <c r="BV689" s="3">
        <v>44408</v>
      </c>
      <c r="BW689" s="3">
        <v>44412</v>
      </c>
      <c r="BX689">
        <v>59059</v>
      </c>
      <c r="BY689">
        <v>59059</v>
      </c>
      <c r="BZ689" t="s">
        <v>122</v>
      </c>
      <c r="CA689">
        <v>0</v>
      </c>
      <c r="CB689">
        <v>0</v>
      </c>
      <c r="CC689">
        <v>0</v>
      </c>
    </row>
    <row r="690" spans="1:81" x14ac:dyDescent="0.25">
      <c r="A690" t="s">
        <v>473</v>
      </c>
      <c r="B690" t="s">
        <v>474</v>
      </c>
      <c r="C690" t="s">
        <v>81</v>
      </c>
      <c r="D690" t="s">
        <v>475</v>
      </c>
      <c r="E690" t="s">
        <v>83</v>
      </c>
      <c r="F690" t="s">
        <v>84</v>
      </c>
      <c r="G690" t="s">
        <v>85</v>
      </c>
      <c r="H690" t="s">
        <v>141</v>
      </c>
      <c r="I690" t="s">
        <v>155</v>
      </c>
      <c r="J690" t="s">
        <v>156</v>
      </c>
      <c r="K690" t="s">
        <v>122</v>
      </c>
      <c r="L690" t="s">
        <v>99</v>
      </c>
      <c r="M690">
        <f t="shared" si="32"/>
        <v>11283</v>
      </c>
      <c r="N690" t="str">
        <f>VLOOKUP(M690,[1]data1!$G$2:$H$10,2,FALSE)</f>
        <v>M8C</v>
      </c>
      <c r="O690" t="s">
        <v>579</v>
      </c>
      <c r="P690" t="str">
        <f t="shared" si="30"/>
        <v>S124M8C</v>
      </c>
      <c r="Q690">
        <v>18300000</v>
      </c>
      <c r="R690">
        <v>0</v>
      </c>
      <c r="S690">
        <f t="shared" si="31"/>
        <v>18300000</v>
      </c>
      <c r="T690" t="s">
        <v>476</v>
      </c>
      <c r="U690">
        <v>11283</v>
      </c>
      <c r="V690" s="2">
        <v>20088000</v>
      </c>
      <c r="W690" s="2">
        <v>21600000</v>
      </c>
      <c r="X690" s="2">
        <v>21346</v>
      </c>
      <c r="Y690" s="2">
        <v>199896692</v>
      </c>
      <c r="Z690" s="2">
        <v>238139365</v>
      </c>
      <c r="AA690" s="2">
        <v>397</v>
      </c>
      <c r="AB690" s="2">
        <v>2913804</v>
      </c>
      <c r="AC690" s="2">
        <v>3240325</v>
      </c>
      <c r="AD690" s="2">
        <v>0</v>
      </c>
      <c r="AE690" s="2">
        <v>0</v>
      </c>
      <c r="AF690" s="2">
        <v>0</v>
      </c>
      <c r="AG690" s="2">
        <v>0</v>
      </c>
      <c r="AH690" s="2">
        <v>0</v>
      </c>
      <c r="AI690" s="2">
        <v>0</v>
      </c>
      <c r="AJ690" s="2">
        <v>0</v>
      </c>
      <c r="AK690" s="2">
        <v>0</v>
      </c>
      <c r="AL690" s="2">
        <v>0</v>
      </c>
      <c r="AM690" s="2">
        <v>0</v>
      </c>
      <c r="AN690" s="2">
        <v>0</v>
      </c>
      <c r="AO690" s="2">
        <v>0</v>
      </c>
      <c r="AP690" s="2">
        <v>0</v>
      </c>
      <c r="AQ690">
        <v>0</v>
      </c>
      <c r="AR690">
        <v>0</v>
      </c>
      <c r="AS690" s="2">
        <v>38540</v>
      </c>
      <c r="AT690" s="2">
        <v>434130</v>
      </c>
      <c r="AU690" s="2">
        <v>21154</v>
      </c>
      <c r="AV690" s="2">
        <v>198511260</v>
      </c>
      <c r="AW690" s="2">
        <v>236303965</v>
      </c>
      <c r="AX690">
        <v>0</v>
      </c>
      <c r="AY690" s="2">
        <v>0</v>
      </c>
      <c r="AZ690" s="2">
        <v>0</v>
      </c>
      <c r="BA690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>
        <v>0</v>
      </c>
      <c r="BH690" s="2">
        <v>0</v>
      </c>
      <c r="BI690" s="2">
        <v>0</v>
      </c>
      <c r="BJ690">
        <v>0</v>
      </c>
      <c r="BK690" s="2">
        <v>0</v>
      </c>
      <c r="BL690" s="2">
        <v>0</v>
      </c>
      <c r="BM690" s="2">
        <v>53210078</v>
      </c>
      <c r="BN690" s="2">
        <v>55075275</v>
      </c>
      <c r="BO690" s="2">
        <v>38368061</v>
      </c>
      <c r="BP690" s="2">
        <v>49548700</v>
      </c>
      <c r="BQ690" s="2">
        <v>24541429</v>
      </c>
      <c r="BR690" s="2">
        <v>31260950</v>
      </c>
      <c r="BS690" s="2">
        <v>81477455</v>
      </c>
      <c r="BT690" s="2">
        <v>99322490</v>
      </c>
      <c r="BU690" s="3">
        <v>44411</v>
      </c>
      <c r="BV690" s="3">
        <v>44408</v>
      </c>
      <c r="BW690" s="3">
        <v>44412</v>
      </c>
      <c r="BX690">
        <v>21154</v>
      </c>
      <c r="BY690">
        <v>21154</v>
      </c>
      <c r="BZ690" t="s">
        <v>122</v>
      </c>
      <c r="CA690">
        <v>0</v>
      </c>
      <c r="CB690" s="2">
        <v>0</v>
      </c>
      <c r="CC690" s="2">
        <v>0</v>
      </c>
    </row>
    <row r="691" spans="1:81" x14ac:dyDescent="0.25">
      <c r="A691" t="s">
        <v>473</v>
      </c>
      <c r="B691" t="s">
        <v>474</v>
      </c>
      <c r="C691" t="s">
        <v>81</v>
      </c>
      <c r="D691" t="s">
        <v>475</v>
      </c>
      <c r="E691" t="s">
        <v>83</v>
      </c>
      <c r="F691" t="s">
        <v>84</v>
      </c>
      <c r="G691" t="s">
        <v>85</v>
      </c>
      <c r="H691" t="s">
        <v>141</v>
      </c>
      <c r="I691" t="s">
        <v>155</v>
      </c>
      <c r="J691" t="s">
        <v>156</v>
      </c>
      <c r="K691" t="s">
        <v>122</v>
      </c>
      <c r="L691" t="s">
        <v>99</v>
      </c>
      <c r="M691">
        <f t="shared" si="32"/>
        <v>11384</v>
      </c>
      <c r="N691" t="str">
        <f>VLOOKUP(M691,[1]data1!$G$2:$H$10,2,FALSE)</f>
        <v>M8D</v>
      </c>
      <c r="O691" t="s">
        <v>579</v>
      </c>
      <c r="P691" t="str">
        <f t="shared" si="30"/>
        <v>S124M8D</v>
      </c>
      <c r="Q691">
        <v>19600000</v>
      </c>
      <c r="R691">
        <v>0</v>
      </c>
      <c r="S691">
        <f t="shared" si="31"/>
        <v>19600000</v>
      </c>
      <c r="T691" t="s">
        <v>476</v>
      </c>
      <c r="U691">
        <v>11384</v>
      </c>
      <c r="V691" s="2">
        <v>21560000</v>
      </c>
      <c r="W691" s="2">
        <v>22000000</v>
      </c>
      <c r="X691" s="2">
        <v>5671</v>
      </c>
      <c r="Y691" s="2">
        <v>64141747</v>
      </c>
      <c r="Z691" s="2">
        <v>84765900</v>
      </c>
      <c r="AA691" s="2">
        <v>113</v>
      </c>
      <c r="AB691" s="2">
        <v>3550703</v>
      </c>
      <c r="AC691" s="2">
        <v>3784400</v>
      </c>
      <c r="AD691">
        <v>0</v>
      </c>
      <c r="AE691" s="2">
        <v>0</v>
      </c>
      <c r="AF691" s="2">
        <v>0</v>
      </c>
      <c r="AG691" s="2">
        <v>0</v>
      </c>
      <c r="AH691" s="2">
        <v>0</v>
      </c>
      <c r="AI691" s="2">
        <v>0</v>
      </c>
      <c r="AJ691" s="2">
        <v>0</v>
      </c>
      <c r="AK691">
        <v>0</v>
      </c>
      <c r="AL691" s="2">
        <v>0</v>
      </c>
      <c r="AM691" s="2">
        <v>0</v>
      </c>
      <c r="AN691">
        <v>0</v>
      </c>
      <c r="AO691" s="2">
        <v>0</v>
      </c>
      <c r="AP691" s="2">
        <v>0</v>
      </c>
      <c r="AQ691">
        <v>0</v>
      </c>
      <c r="AR691">
        <v>0</v>
      </c>
      <c r="AS691" s="2">
        <v>155199</v>
      </c>
      <c r="AT691" s="2">
        <v>222347</v>
      </c>
      <c r="AU691" s="2">
        <v>5604</v>
      </c>
      <c r="AV691" s="2">
        <v>61288634</v>
      </c>
      <c r="AW691" s="2">
        <v>81657800</v>
      </c>
      <c r="AX691">
        <v>0</v>
      </c>
      <c r="AY691" s="2">
        <v>0</v>
      </c>
      <c r="AZ691" s="2">
        <v>0</v>
      </c>
      <c r="BA691">
        <v>0</v>
      </c>
      <c r="BB691">
        <v>0</v>
      </c>
      <c r="BC691">
        <v>0</v>
      </c>
      <c r="BD691">
        <v>0</v>
      </c>
      <c r="BE691" s="2">
        <v>0</v>
      </c>
      <c r="BF691" s="2">
        <v>0</v>
      </c>
      <c r="BG691">
        <v>0</v>
      </c>
      <c r="BH691" s="2">
        <v>0</v>
      </c>
      <c r="BI691" s="2">
        <v>0</v>
      </c>
      <c r="BJ691">
        <v>0</v>
      </c>
      <c r="BK691" s="2">
        <v>0</v>
      </c>
      <c r="BL691" s="2">
        <v>0</v>
      </c>
      <c r="BM691" s="2">
        <v>28876452</v>
      </c>
      <c r="BN691" s="2">
        <v>36442400</v>
      </c>
      <c r="BO691" s="2">
        <v>5589893</v>
      </c>
      <c r="BP691" s="2">
        <v>7271150</v>
      </c>
      <c r="BQ691" s="2">
        <v>2424924</v>
      </c>
      <c r="BR691" s="2">
        <v>3366550</v>
      </c>
      <c r="BS691" s="2">
        <v>23863800</v>
      </c>
      <c r="BT691" s="2">
        <v>33838800</v>
      </c>
      <c r="BU691" s="3">
        <v>44411</v>
      </c>
      <c r="BV691" s="3">
        <v>44409</v>
      </c>
      <c r="BW691" s="3">
        <v>44412</v>
      </c>
      <c r="BX691">
        <v>5604</v>
      </c>
      <c r="BY691">
        <v>5628</v>
      </c>
      <c r="BZ691" t="s">
        <v>122</v>
      </c>
      <c r="CA691">
        <v>0</v>
      </c>
      <c r="CB691" s="2">
        <v>0</v>
      </c>
      <c r="CC691" s="2">
        <v>0</v>
      </c>
    </row>
    <row r="692" spans="1:81" x14ac:dyDescent="0.25">
      <c r="A692" t="s">
        <v>477</v>
      </c>
      <c r="B692" t="s">
        <v>478</v>
      </c>
      <c r="C692" t="s">
        <v>81</v>
      </c>
      <c r="D692" t="s">
        <v>479</v>
      </c>
      <c r="E692" t="s">
        <v>83</v>
      </c>
      <c r="F692" t="s">
        <v>84</v>
      </c>
      <c r="G692" t="s">
        <v>85</v>
      </c>
      <c r="H692" t="s">
        <v>105</v>
      </c>
      <c r="I692" t="s">
        <v>106</v>
      </c>
      <c r="J692" t="s">
        <v>114</v>
      </c>
      <c r="K692" t="s">
        <v>122</v>
      </c>
      <c r="L692" t="s">
        <v>99</v>
      </c>
      <c r="M692">
        <f t="shared" si="32"/>
        <v>11161</v>
      </c>
      <c r="N692" t="str">
        <f>VLOOKUP(M692,[1]data1!$G$2:$H$10,2,FALSE)</f>
        <v>M6A</v>
      </c>
      <c r="O692" t="s">
        <v>578</v>
      </c>
      <c r="P692" t="str">
        <f t="shared" si="30"/>
        <v>S125M6A</v>
      </c>
      <c r="Q692">
        <v>9600000</v>
      </c>
      <c r="R692">
        <v>12200000</v>
      </c>
      <c r="S692">
        <f t="shared" si="31"/>
        <v>21800000</v>
      </c>
      <c r="T692" t="s">
        <v>480</v>
      </c>
      <c r="U692">
        <v>11161</v>
      </c>
      <c r="V692" s="2">
        <v>10570000</v>
      </c>
      <c r="W692" s="2">
        <v>15100000</v>
      </c>
      <c r="X692" s="2">
        <v>5063</v>
      </c>
      <c r="Y692" s="2">
        <v>150313052</v>
      </c>
      <c r="Z692" s="2">
        <v>239054600</v>
      </c>
      <c r="AA692" s="2">
        <v>27</v>
      </c>
      <c r="AB692" s="2">
        <v>858602</v>
      </c>
      <c r="AC692" s="2">
        <v>1196900</v>
      </c>
      <c r="AD692">
        <v>0</v>
      </c>
      <c r="AE692">
        <v>0</v>
      </c>
      <c r="AF692">
        <v>0</v>
      </c>
      <c r="AG692">
        <v>0</v>
      </c>
      <c r="AH692" s="2">
        <v>0</v>
      </c>
      <c r="AI692" s="2">
        <v>0</v>
      </c>
      <c r="AJ692" s="2">
        <v>0</v>
      </c>
      <c r="AK692">
        <v>0</v>
      </c>
      <c r="AL692" s="2">
        <v>0</v>
      </c>
      <c r="AM692" s="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 s="2">
        <v>252440</v>
      </c>
      <c r="AT692" s="2">
        <v>104209</v>
      </c>
      <c r="AU692" s="2">
        <v>5056</v>
      </c>
      <c r="AV692" s="2">
        <v>150176759</v>
      </c>
      <c r="AW692" s="2">
        <v>238838700</v>
      </c>
      <c r="AX692">
        <v>0</v>
      </c>
      <c r="AY692" s="2">
        <v>0</v>
      </c>
      <c r="AZ692" s="2">
        <v>0</v>
      </c>
      <c r="BA692">
        <v>47</v>
      </c>
      <c r="BB692" s="2">
        <v>2220401</v>
      </c>
      <c r="BC692" s="2">
        <v>3739000</v>
      </c>
      <c r="BD692">
        <v>0</v>
      </c>
      <c r="BE692">
        <v>0</v>
      </c>
      <c r="BF692">
        <v>0</v>
      </c>
      <c r="BG692">
        <v>0</v>
      </c>
      <c r="BH692" s="2">
        <v>0</v>
      </c>
      <c r="BI692" s="2">
        <v>0</v>
      </c>
      <c r="BJ692">
        <v>0</v>
      </c>
      <c r="BK692">
        <v>0</v>
      </c>
      <c r="BL692">
        <v>0</v>
      </c>
      <c r="BM692" s="2">
        <v>66912700</v>
      </c>
      <c r="BN692" s="2">
        <v>110483700</v>
      </c>
      <c r="BO692" s="2">
        <v>14245460</v>
      </c>
      <c r="BP692" s="2">
        <v>21811400</v>
      </c>
      <c r="BQ692" s="2">
        <v>6384209</v>
      </c>
      <c r="BR692" s="2">
        <v>11068300</v>
      </c>
      <c r="BS692" s="2">
        <v>62548164</v>
      </c>
      <c r="BT692" s="2">
        <v>95374800</v>
      </c>
      <c r="BU692" s="3">
        <v>44411</v>
      </c>
      <c r="BV692" s="3">
        <v>44408</v>
      </c>
      <c r="BW692" s="3">
        <v>44412</v>
      </c>
      <c r="BX692">
        <v>5056</v>
      </c>
      <c r="BY692">
        <v>5056</v>
      </c>
      <c r="BZ692" t="s">
        <v>122</v>
      </c>
      <c r="CA692">
        <v>0</v>
      </c>
      <c r="CB692" s="2">
        <v>0</v>
      </c>
      <c r="CC692" s="2">
        <v>0</v>
      </c>
    </row>
    <row r="693" spans="1:81" x14ac:dyDescent="0.25">
      <c r="A693" t="s">
        <v>477</v>
      </c>
      <c r="B693" t="s">
        <v>478</v>
      </c>
      <c r="C693" t="s">
        <v>81</v>
      </c>
      <c r="D693" t="s">
        <v>479</v>
      </c>
      <c r="E693" t="s">
        <v>83</v>
      </c>
      <c r="F693" t="s">
        <v>84</v>
      </c>
      <c r="G693" t="s">
        <v>85</v>
      </c>
      <c r="H693" t="s">
        <v>105</v>
      </c>
      <c r="I693" t="s">
        <v>106</v>
      </c>
      <c r="J693" t="s">
        <v>114</v>
      </c>
      <c r="K693" t="s">
        <v>122</v>
      </c>
      <c r="L693" t="s">
        <v>99</v>
      </c>
      <c r="M693">
        <f t="shared" si="32"/>
        <v>11162</v>
      </c>
      <c r="N693" t="str">
        <f>VLOOKUP(M693,[1]data1!$G$2:$H$10,2,FALSE)</f>
        <v>M6B</v>
      </c>
      <c r="O693" t="s">
        <v>578</v>
      </c>
      <c r="P693" t="str">
        <f t="shared" si="30"/>
        <v>S125M6B</v>
      </c>
      <c r="Q693">
        <v>3000000</v>
      </c>
      <c r="R693">
        <v>5900000</v>
      </c>
      <c r="S693">
        <f t="shared" si="31"/>
        <v>8900000</v>
      </c>
      <c r="T693" t="s">
        <v>480</v>
      </c>
      <c r="U693">
        <v>11162</v>
      </c>
      <c r="V693" s="2">
        <v>3290000</v>
      </c>
      <c r="W693" s="2">
        <v>4700000</v>
      </c>
      <c r="X693" s="2">
        <v>6643</v>
      </c>
      <c r="Y693" s="2">
        <v>100076150</v>
      </c>
      <c r="Z693" s="2">
        <v>135623291</v>
      </c>
      <c r="AA693" s="2">
        <v>54</v>
      </c>
      <c r="AB693" s="2">
        <v>558498</v>
      </c>
      <c r="AC693" s="2">
        <v>676700</v>
      </c>
      <c r="AD693">
        <v>0</v>
      </c>
      <c r="AE693">
        <v>0</v>
      </c>
      <c r="AF693">
        <v>0</v>
      </c>
      <c r="AG693">
        <v>0</v>
      </c>
      <c r="AH693" s="2">
        <v>0</v>
      </c>
      <c r="AI693" s="2">
        <v>0</v>
      </c>
      <c r="AJ693" s="2">
        <v>0</v>
      </c>
      <c r="AK693">
        <v>0</v>
      </c>
      <c r="AL693" s="2">
        <v>0</v>
      </c>
      <c r="AM693" s="2">
        <v>0</v>
      </c>
      <c r="AN693">
        <v>328</v>
      </c>
      <c r="AO693" s="2">
        <v>10215051</v>
      </c>
      <c r="AP693" s="2">
        <v>20600000</v>
      </c>
      <c r="AQ693">
        <v>0</v>
      </c>
      <c r="AR693">
        <v>0</v>
      </c>
      <c r="AS693" s="2">
        <v>62350</v>
      </c>
      <c r="AT693" s="2">
        <v>123961</v>
      </c>
      <c r="AU693" s="2">
        <v>6297</v>
      </c>
      <c r="AV693" s="2">
        <v>89658930</v>
      </c>
      <c r="AW693" s="2">
        <v>114680891</v>
      </c>
      <c r="AX693">
        <v>0</v>
      </c>
      <c r="AY693" s="2">
        <v>0</v>
      </c>
      <c r="AZ693" s="2">
        <v>0</v>
      </c>
      <c r="BA693" s="2">
        <v>526</v>
      </c>
      <c r="BB693" s="2">
        <v>2417388</v>
      </c>
      <c r="BC693" s="2">
        <v>2961800</v>
      </c>
      <c r="BD693">
        <v>0</v>
      </c>
      <c r="BE693">
        <v>0</v>
      </c>
      <c r="BF693">
        <v>0</v>
      </c>
      <c r="BG693">
        <v>0</v>
      </c>
      <c r="BH693" s="2">
        <v>0</v>
      </c>
      <c r="BI693" s="2">
        <v>0</v>
      </c>
      <c r="BJ693">
        <v>0</v>
      </c>
      <c r="BK693" s="2">
        <v>0</v>
      </c>
      <c r="BL693" s="2">
        <v>0</v>
      </c>
      <c r="BM693" s="2">
        <v>10217635</v>
      </c>
      <c r="BN693" s="2">
        <v>14857900</v>
      </c>
      <c r="BO693" s="2">
        <v>15677704</v>
      </c>
      <c r="BP693" s="2">
        <v>21112100</v>
      </c>
      <c r="BQ693" s="2">
        <v>6439297</v>
      </c>
      <c r="BR693" s="2">
        <v>12098500</v>
      </c>
      <c r="BS693" s="2">
        <v>55553930</v>
      </c>
      <c r="BT693" s="2">
        <v>64674391</v>
      </c>
      <c r="BU693" s="3">
        <v>44411</v>
      </c>
      <c r="BV693" s="3">
        <v>44409</v>
      </c>
      <c r="BW693" s="3">
        <v>44412</v>
      </c>
      <c r="BX693">
        <v>6297</v>
      </c>
      <c r="BY693">
        <v>6297</v>
      </c>
      <c r="BZ693" t="s">
        <v>122</v>
      </c>
      <c r="CA693" s="2">
        <v>5</v>
      </c>
      <c r="CB693" s="2">
        <v>16904</v>
      </c>
      <c r="CC693" s="2">
        <v>20000</v>
      </c>
    </row>
    <row r="694" spans="1:81" x14ac:dyDescent="0.25">
      <c r="A694" t="s">
        <v>477</v>
      </c>
      <c r="B694" t="s">
        <v>478</v>
      </c>
      <c r="C694" t="s">
        <v>81</v>
      </c>
      <c r="D694" t="s">
        <v>479</v>
      </c>
      <c r="E694" t="s">
        <v>83</v>
      </c>
      <c r="F694" t="s">
        <v>84</v>
      </c>
      <c r="G694" t="s">
        <v>85</v>
      </c>
      <c r="H694" t="s">
        <v>105</v>
      </c>
      <c r="I694" t="s">
        <v>106</v>
      </c>
      <c r="J694" t="s">
        <v>114</v>
      </c>
      <c r="K694" t="s">
        <v>122</v>
      </c>
      <c r="L694" t="s">
        <v>99</v>
      </c>
      <c r="M694">
        <f t="shared" si="32"/>
        <v>11171</v>
      </c>
      <c r="N694" t="str">
        <f>VLOOKUP(M694,[1]data1!$G$2:$H$10,2,FALSE)</f>
        <v>M7A</v>
      </c>
      <c r="O694" t="s">
        <v>578</v>
      </c>
      <c r="P694" t="str">
        <f t="shared" si="30"/>
        <v>S125M7A</v>
      </c>
      <c r="Q694">
        <v>14800000</v>
      </c>
      <c r="R694">
        <v>10600000</v>
      </c>
      <c r="S694">
        <f t="shared" si="31"/>
        <v>25400000</v>
      </c>
      <c r="T694" t="s">
        <v>480</v>
      </c>
      <c r="U694">
        <v>11171</v>
      </c>
      <c r="V694" s="2">
        <v>16275000</v>
      </c>
      <c r="W694" s="2">
        <v>21700000</v>
      </c>
      <c r="X694" s="2">
        <v>4385</v>
      </c>
      <c r="Y694" s="2">
        <v>158685118</v>
      </c>
      <c r="Z694" s="2">
        <v>230275200</v>
      </c>
      <c r="AA694" s="2">
        <v>30</v>
      </c>
      <c r="AB694" s="2">
        <v>1055683</v>
      </c>
      <c r="AC694" s="2">
        <v>1449000</v>
      </c>
      <c r="AD694">
        <v>0</v>
      </c>
      <c r="AE694">
        <v>0</v>
      </c>
      <c r="AF694">
        <v>0</v>
      </c>
      <c r="AG694">
        <v>0</v>
      </c>
      <c r="AH694" s="2">
        <v>0</v>
      </c>
      <c r="AI694" s="2">
        <v>0</v>
      </c>
      <c r="AJ694" s="2">
        <v>0</v>
      </c>
      <c r="AK694">
        <v>0</v>
      </c>
      <c r="AL694" s="2">
        <v>0</v>
      </c>
      <c r="AM694" s="2">
        <v>0</v>
      </c>
      <c r="AN694">
        <v>0</v>
      </c>
      <c r="AO694" s="2">
        <v>0</v>
      </c>
      <c r="AP694" s="2">
        <v>0</v>
      </c>
      <c r="AQ694">
        <v>0</v>
      </c>
      <c r="AR694">
        <v>0</v>
      </c>
      <c r="AS694" s="2">
        <v>295500</v>
      </c>
      <c r="AT694" s="2">
        <v>144652</v>
      </c>
      <c r="AU694" s="2">
        <v>4368</v>
      </c>
      <c r="AV694" s="2">
        <v>158147445</v>
      </c>
      <c r="AW694" s="2">
        <v>229488200</v>
      </c>
      <c r="AX694">
        <v>0</v>
      </c>
      <c r="AY694" s="2">
        <v>0</v>
      </c>
      <c r="AZ694" s="2">
        <v>0</v>
      </c>
      <c r="BA694">
        <v>135</v>
      </c>
      <c r="BB694" s="2">
        <v>3837582</v>
      </c>
      <c r="BC694" s="2">
        <v>6475100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 s="2">
        <v>0</v>
      </c>
      <c r="BM694" s="2">
        <v>95048684</v>
      </c>
      <c r="BN694" s="2">
        <v>131027800</v>
      </c>
      <c r="BO694" s="2">
        <v>19529983</v>
      </c>
      <c r="BP694" s="2">
        <v>31993900</v>
      </c>
      <c r="BQ694" s="2">
        <v>5035993</v>
      </c>
      <c r="BR694" s="2">
        <v>8454500</v>
      </c>
      <c r="BS694" s="2">
        <v>27227987</v>
      </c>
      <c r="BT694" s="2">
        <v>45639400</v>
      </c>
      <c r="BU694" s="3">
        <v>44411</v>
      </c>
      <c r="BV694" s="3">
        <v>44408</v>
      </c>
      <c r="BW694" s="3">
        <v>44412</v>
      </c>
      <c r="BX694">
        <v>4368</v>
      </c>
      <c r="BY694">
        <v>4368</v>
      </c>
      <c r="BZ694" t="s">
        <v>122</v>
      </c>
      <c r="CA694">
        <v>0</v>
      </c>
      <c r="CB694" s="2">
        <v>0</v>
      </c>
      <c r="CC694" s="2">
        <v>0</v>
      </c>
    </row>
    <row r="695" spans="1:81" x14ac:dyDescent="0.25">
      <c r="A695" t="s">
        <v>477</v>
      </c>
      <c r="B695" t="s">
        <v>478</v>
      </c>
      <c r="C695" t="s">
        <v>81</v>
      </c>
      <c r="D695" t="s">
        <v>479</v>
      </c>
      <c r="E695" t="s">
        <v>83</v>
      </c>
      <c r="F695" t="s">
        <v>84</v>
      </c>
      <c r="G695" t="s">
        <v>85</v>
      </c>
      <c r="H695" t="s">
        <v>105</v>
      </c>
      <c r="I695" t="s">
        <v>106</v>
      </c>
      <c r="J695" t="s">
        <v>114</v>
      </c>
      <c r="K695" t="s">
        <v>122</v>
      </c>
      <c r="L695" t="s">
        <v>99</v>
      </c>
      <c r="M695">
        <f t="shared" si="32"/>
        <v>11172</v>
      </c>
      <c r="N695" t="str">
        <f>VLOOKUP(M695,[1]data1!$G$2:$H$10,2,FALSE)</f>
        <v>M7B</v>
      </c>
      <c r="O695" t="s">
        <v>578</v>
      </c>
      <c r="P695" t="str">
        <f t="shared" si="30"/>
        <v>S125M7B</v>
      </c>
      <c r="Q695">
        <v>22700000</v>
      </c>
      <c r="R695">
        <v>1200000</v>
      </c>
      <c r="S695">
        <f t="shared" si="31"/>
        <v>23900000</v>
      </c>
      <c r="T695" t="s">
        <v>480</v>
      </c>
      <c r="U695">
        <v>11172</v>
      </c>
      <c r="V695" s="2">
        <v>24948000</v>
      </c>
      <c r="W695" s="2">
        <v>32400000</v>
      </c>
      <c r="X695" s="2">
        <v>6198</v>
      </c>
      <c r="Y695" s="2">
        <v>133739093</v>
      </c>
      <c r="Z695" s="2">
        <v>202632000</v>
      </c>
      <c r="AA695" s="2">
        <v>73</v>
      </c>
      <c r="AB695" s="2">
        <v>1751271</v>
      </c>
      <c r="AC695" s="2">
        <v>2087000</v>
      </c>
      <c r="AD695">
        <v>0</v>
      </c>
      <c r="AE695">
        <v>0</v>
      </c>
      <c r="AF695">
        <v>0</v>
      </c>
      <c r="AG695">
        <v>0</v>
      </c>
      <c r="AH695" s="2">
        <v>0</v>
      </c>
      <c r="AI695" s="2">
        <v>0</v>
      </c>
      <c r="AJ695" s="2">
        <v>0</v>
      </c>
      <c r="AK695">
        <v>0</v>
      </c>
      <c r="AL695" s="2">
        <v>0</v>
      </c>
      <c r="AM695" s="2">
        <v>0</v>
      </c>
      <c r="AN695">
        <v>0</v>
      </c>
      <c r="AO695" s="2">
        <v>0</v>
      </c>
      <c r="AP695" s="2">
        <v>0</v>
      </c>
      <c r="AQ695">
        <v>0</v>
      </c>
      <c r="AR695">
        <v>0</v>
      </c>
      <c r="AS695" s="2">
        <v>199600</v>
      </c>
      <c r="AT695" s="2">
        <v>505174</v>
      </c>
      <c r="AU695" s="2">
        <v>6422</v>
      </c>
      <c r="AV695" s="2">
        <v>136644965</v>
      </c>
      <c r="AW695" s="2">
        <v>207659900</v>
      </c>
      <c r="AX695">
        <v>0</v>
      </c>
      <c r="AY695" s="2">
        <v>0</v>
      </c>
      <c r="AZ695" s="2">
        <v>0</v>
      </c>
      <c r="BA695">
        <v>136</v>
      </c>
      <c r="BB695" s="2">
        <v>3880513</v>
      </c>
      <c r="BC695" s="2">
        <v>6702000</v>
      </c>
      <c r="BD695">
        <v>0</v>
      </c>
      <c r="BE695">
        <v>0</v>
      </c>
      <c r="BF695">
        <v>0</v>
      </c>
      <c r="BG695">
        <v>0</v>
      </c>
      <c r="BH695" s="2">
        <v>0</v>
      </c>
      <c r="BI695" s="2">
        <v>0</v>
      </c>
      <c r="BJ695">
        <v>0</v>
      </c>
      <c r="BK695" s="2">
        <v>0</v>
      </c>
      <c r="BL695" s="2">
        <v>0</v>
      </c>
      <c r="BM695" s="2">
        <v>51057725</v>
      </c>
      <c r="BN695" s="2">
        <v>87162800</v>
      </c>
      <c r="BO695" s="2">
        <v>38426290</v>
      </c>
      <c r="BP695" s="2">
        <v>63462000</v>
      </c>
      <c r="BQ695" s="2">
        <v>8124025</v>
      </c>
      <c r="BR695" s="2">
        <v>12114000</v>
      </c>
      <c r="BS695" s="2">
        <v>38826518</v>
      </c>
      <c r="BT695" s="2">
        <v>44629100</v>
      </c>
      <c r="BU695" s="3">
        <v>44411</v>
      </c>
      <c r="BV695" s="3">
        <v>44411</v>
      </c>
      <c r="BW695" s="3">
        <v>44412</v>
      </c>
      <c r="BX695">
        <v>6422</v>
      </c>
      <c r="BY695">
        <v>6422</v>
      </c>
      <c r="BZ695" t="s">
        <v>122</v>
      </c>
      <c r="CA695">
        <v>267</v>
      </c>
      <c r="CB695" s="2">
        <v>3620066</v>
      </c>
      <c r="CC695" s="2">
        <v>6249900</v>
      </c>
    </row>
    <row r="696" spans="1:81" x14ac:dyDescent="0.25">
      <c r="A696" t="s">
        <v>477</v>
      </c>
      <c r="B696" t="s">
        <v>478</v>
      </c>
      <c r="C696" t="s">
        <v>81</v>
      </c>
      <c r="D696" t="s">
        <v>479</v>
      </c>
      <c r="E696" t="s">
        <v>83</v>
      </c>
      <c r="F696" t="s">
        <v>84</v>
      </c>
      <c r="G696" t="s">
        <v>85</v>
      </c>
      <c r="H696" t="s">
        <v>105</v>
      </c>
      <c r="I696" t="s">
        <v>106</v>
      </c>
      <c r="J696" t="s">
        <v>114</v>
      </c>
      <c r="K696" t="s">
        <v>122</v>
      </c>
      <c r="L696" t="s">
        <v>99</v>
      </c>
      <c r="M696">
        <f t="shared" si="32"/>
        <v>11173</v>
      </c>
      <c r="N696" t="str">
        <f>VLOOKUP(M696,[1]data1!$G$2:$H$10,2,FALSE)</f>
        <v>M7C</v>
      </c>
      <c r="O696" t="s">
        <v>578</v>
      </c>
      <c r="P696" t="str">
        <f t="shared" si="30"/>
        <v>S125M7C</v>
      </c>
      <c r="Q696">
        <v>21500000</v>
      </c>
      <c r="R696">
        <v>0</v>
      </c>
      <c r="S696">
        <f t="shared" si="31"/>
        <v>21500000</v>
      </c>
      <c r="T696" t="s">
        <v>480</v>
      </c>
      <c r="U696">
        <v>11173</v>
      </c>
      <c r="V696" s="2">
        <v>23630000</v>
      </c>
      <c r="W696" s="2">
        <v>27800000</v>
      </c>
      <c r="X696" s="2">
        <v>4242</v>
      </c>
      <c r="Y696" s="2">
        <v>195793302</v>
      </c>
      <c r="Z696" s="2">
        <v>260679500</v>
      </c>
      <c r="AA696" s="2">
        <v>36</v>
      </c>
      <c r="AB696" s="2">
        <v>1271137</v>
      </c>
      <c r="AC696" s="2">
        <v>1502500</v>
      </c>
      <c r="AD696">
        <v>0</v>
      </c>
      <c r="AE696" s="2">
        <v>0</v>
      </c>
      <c r="AF696" s="2">
        <v>0</v>
      </c>
      <c r="AG696" s="2">
        <v>0</v>
      </c>
      <c r="AH696" s="2">
        <v>0</v>
      </c>
      <c r="AI696" s="2">
        <v>0</v>
      </c>
      <c r="AJ696" s="2">
        <v>0</v>
      </c>
      <c r="AK696">
        <v>0</v>
      </c>
      <c r="AL696" s="2">
        <v>0</v>
      </c>
      <c r="AM696" s="2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 s="2">
        <v>104250</v>
      </c>
      <c r="AT696" s="2">
        <v>227644</v>
      </c>
      <c r="AU696" s="2">
        <v>4232</v>
      </c>
      <c r="AV696" s="2">
        <v>195218712</v>
      </c>
      <c r="AW696" s="2">
        <v>259924500</v>
      </c>
      <c r="AX696">
        <v>0</v>
      </c>
      <c r="AY696" s="2">
        <v>0</v>
      </c>
      <c r="AZ696" s="2">
        <v>0</v>
      </c>
      <c r="BA696" s="2">
        <v>1331</v>
      </c>
      <c r="BB696" s="2">
        <v>12040808</v>
      </c>
      <c r="BC696" s="2">
        <v>13931000</v>
      </c>
      <c r="BD696">
        <v>0</v>
      </c>
      <c r="BE696" s="2">
        <v>0</v>
      </c>
      <c r="BF696" s="2">
        <v>0</v>
      </c>
      <c r="BG696">
        <v>0</v>
      </c>
      <c r="BH696" s="2">
        <v>0</v>
      </c>
      <c r="BI696" s="2">
        <v>0</v>
      </c>
      <c r="BJ696">
        <v>0</v>
      </c>
      <c r="BK696">
        <v>0</v>
      </c>
      <c r="BL696">
        <v>0</v>
      </c>
      <c r="BM696" s="2">
        <v>57654223</v>
      </c>
      <c r="BN696" s="2">
        <v>80775000</v>
      </c>
      <c r="BO696" s="2">
        <v>53536984</v>
      </c>
      <c r="BP696" s="2">
        <v>73973500</v>
      </c>
      <c r="BQ696" s="2">
        <v>20669330</v>
      </c>
      <c r="BR696" s="2">
        <v>27448500</v>
      </c>
      <c r="BS696" s="2">
        <v>62199536</v>
      </c>
      <c r="BT696" s="2">
        <v>76155500</v>
      </c>
      <c r="BU696" s="3">
        <v>44411</v>
      </c>
      <c r="BV696" s="3">
        <v>44410</v>
      </c>
      <c r="BW696" s="3">
        <v>44412</v>
      </c>
      <c r="BX696">
        <v>4232</v>
      </c>
      <c r="BY696">
        <v>4232</v>
      </c>
      <c r="BZ696" t="s">
        <v>122</v>
      </c>
      <c r="CA696">
        <v>6</v>
      </c>
      <c r="CB696" s="2">
        <v>163081</v>
      </c>
      <c r="CC696" s="2">
        <v>276000</v>
      </c>
    </row>
    <row r="697" spans="1:81" x14ac:dyDescent="0.25">
      <c r="A697" t="s">
        <v>477</v>
      </c>
      <c r="B697" t="s">
        <v>478</v>
      </c>
      <c r="C697" t="s">
        <v>81</v>
      </c>
      <c r="D697" t="s">
        <v>479</v>
      </c>
      <c r="E697" t="s">
        <v>83</v>
      </c>
      <c r="F697" t="s">
        <v>84</v>
      </c>
      <c r="G697" t="s">
        <v>85</v>
      </c>
      <c r="H697" t="s">
        <v>105</v>
      </c>
      <c r="I697" t="s">
        <v>106</v>
      </c>
      <c r="J697" t="s">
        <v>114</v>
      </c>
      <c r="K697" t="s">
        <v>122</v>
      </c>
      <c r="L697" t="s">
        <v>99</v>
      </c>
      <c r="M697">
        <f t="shared" si="32"/>
        <v>11281</v>
      </c>
      <c r="N697" t="str">
        <f>VLOOKUP(M697,[1]data1!$G$2:$H$10,2,FALSE)</f>
        <v>M8A</v>
      </c>
      <c r="O697" t="s">
        <v>579</v>
      </c>
      <c r="P697" t="str">
        <f t="shared" si="30"/>
        <v>S125M8A</v>
      </c>
      <c r="Q697">
        <v>143100000</v>
      </c>
      <c r="R697">
        <v>300000</v>
      </c>
      <c r="S697">
        <f t="shared" si="31"/>
        <v>143400000</v>
      </c>
      <c r="T697" t="s">
        <v>480</v>
      </c>
      <c r="U697">
        <v>11281</v>
      </c>
      <c r="V697" s="2">
        <v>157410000</v>
      </c>
      <c r="W697" s="2">
        <v>174900000</v>
      </c>
      <c r="X697" s="2">
        <v>96620</v>
      </c>
      <c r="Y697" s="2">
        <v>1168751014</v>
      </c>
      <c r="Z697" s="2">
        <v>1553402000</v>
      </c>
      <c r="AA697" s="2">
        <v>2464</v>
      </c>
      <c r="AB697" s="2">
        <v>21652111</v>
      </c>
      <c r="AC697" s="2">
        <v>24954175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  <c r="AI697" s="2">
        <v>0</v>
      </c>
      <c r="AJ697" s="2">
        <v>0</v>
      </c>
      <c r="AK697">
        <v>18</v>
      </c>
      <c r="AL697" s="2">
        <v>209520</v>
      </c>
      <c r="AM697" s="2">
        <v>296450</v>
      </c>
      <c r="AN697" s="2">
        <v>266</v>
      </c>
      <c r="AO697" s="2">
        <v>2943073</v>
      </c>
      <c r="AP697" s="2">
        <v>4154300</v>
      </c>
      <c r="AQ697">
        <v>0</v>
      </c>
      <c r="AR697">
        <v>0</v>
      </c>
      <c r="AS697" s="2">
        <v>1141472</v>
      </c>
      <c r="AT697" s="2">
        <v>2693456</v>
      </c>
      <c r="AU697" s="2">
        <v>103090</v>
      </c>
      <c r="AV697" s="2">
        <v>1232537611</v>
      </c>
      <c r="AW697" s="2">
        <v>1639565500</v>
      </c>
      <c r="AX697">
        <v>0</v>
      </c>
      <c r="AY697" s="2">
        <v>0</v>
      </c>
      <c r="AZ697" s="2">
        <v>0</v>
      </c>
      <c r="BA697" s="2">
        <v>2230</v>
      </c>
      <c r="BB697" s="2">
        <v>21562529</v>
      </c>
      <c r="BC697" s="2">
        <v>28414775</v>
      </c>
      <c r="BD697" s="2">
        <v>618</v>
      </c>
      <c r="BE697" s="2">
        <v>5943872</v>
      </c>
      <c r="BF697" s="2">
        <v>7391300</v>
      </c>
      <c r="BG697">
        <v>0</v>
      </c>
      <c r="BH697" s="2">
        <v>0</v>
      </c>
      <c r="BI697" s="2">
        <v>0</v>
      </c>
      <c r="BJ697">
        <v>0</v>
      </c>
      <c r="BK697" s="2">
        <v>0</v>
      </c>
      <c r="BL697" s="2">
        <v>0</v>
      </c>
      <c r="BM697" s="2">
        <v>994021811</v>
      </c>
      <c r="BN697" s="2">
        <v>1322321025</v>
      </c>
      <c r="BO697" s="2">
        <v>61743144</v>
      </c>
      <c r="BP697" s="2">
        <v>80250825</v>
      </c>
      <c r="BQ697" s="2">
        <v>50127145</v>
      </c>
      <c r="BR697" s="2">
        <v>66658150</v>
      </c>
      <c r="BS697" s="2">
        <v>123253624</v>
      </c>
      <c r="BT697" s="2">
        <v>165765350</v>
      </c>
      <c r="BU697" s="3">
        <v>44411</v>
      </c>
      <c r="BV697" s="3">
        <v>44411</v>
      </c>
      <c r="BW697" s="3">
        <v>44412</v>
      </c>
      <c r="BX697">
        <v>103090</v>
      </c>
      <c r="BY697">
        <v>103090</v>
      </c>
      <c r="BZ697" t="s">
        <v>122</v>
      </c>
      <c r="CA697" s="2">
        <v>7876</v>
      </c>
      <c r="CB697" s="2">
        <v>74831867</v>
      </c>
      <c r="CC697" s="2">
        <v>101082000</v>
      </c>
    </row>
    <row r="698" spans="1:81" x14ac:dyDescent="0.25">
      <c r="A698" t="s">
        <v>477</v>
      </c>
      <c r="B698" t="s">
        <v>478</v>
      </c>
      <c r="C698" t="s">
        <v>81</v>
      </c>
      <c r="D698" t="s">
        <v>479</v>
      </c>
      <c r="E698" t="s">
        <v>83</v>
      </c>
      <c r="F698" t="s">
        <v>84</v>
      </c>
      <c r="G698" t="s">
        <v>85</v>
      </c>
      <c r="H698" t="s">
        <v>105</v>
      </c>
      <c r="I698" t="s">
        <v>106</v>
      </c>
      <c r="J698" t="s">
        <v>114</v>
      </c>
      <c r="K698" t="s">
        <v>122</v>
      </c>
      <c r="L698" t="s">
        <v>99</v>
      </c>
      <c r="M698">
        <f t="shared" si="32"/>
        <v>11282</v>
      </c>
      <c r="N698" t="str">
        <f>VLOOKUP(M698,[1]data1!$G$2:$H$10,2,FALSE)</f>
        <v>M8B</v>
      </c>
      <c r="O698" t="s">
        <v>579</v>
      </c>
      <c r="P698" t="str">
        <f t="shared" si="30"/>
        <v>S125M8B</v>
      </c>
      <c r="Q698">
        <v>148100000</v>
      </c>
      <c r="R698">
        <v>0</v>
      </c>
      <c r="S698">
        <f t="shared" si="31"/>
        <v>148100000</v>
      </c>
      <c r="T698" t="s">
        <v>480</v>
      </c>
      <c r="U698">
        <v>11282</v>
      </c>
      <c r="V698" s="2">
        <v>162900000</v>
      </c>
      <c r="W698" s="2">
        <v>181000000</v>
      </c>
      <c r="X698" s="2">
        <v>93472</v>
      </c>
      <c r="Y698" s="2">
        <v>648443296</v>
      </c>
      <c r="Z698" s="2">
        <v>853977250</v>
      </c>
      <c r="AA698" s="2">
        <v>4690</v>
      </c>
      <c r="AB698" s="2">
        <v>27207474</v>
      </c>
      <c r="AC698" s="2">
        <v>32021900</v>
      </c>
      <c r="AD698" s="2">
        <v>0</v>
      </c>
      <c r="AE698" s="2">
        <v>0</v>
      </c>
      <c r="AF698" s="2">
        <v>0</v>
      </c>
      <c r="AG698" s="2">
        <v>0</v>
      </c>
      <c r="AH698" s="2">
        <v>0</v>
      </c>
      <c r="AI698" s="2">
        <v>0</v>
      </c>
      <c r="AJ698" s="2">
        <v>0</v>
      </c>
      <c r="AK698" s="2">
        <v>1875</v>
      </c>
      <c r="AL698" s="2">
        <v>6154523</v>
      </c>
      <c r="AM698" s="2">
        <v>8036000</v>
      </c>
      <c r="AN698">
        <v>0</v>
      </c>
      <c r="AO698" s="2">
        <v>0</v>
      </c>
      <c r="AP698" s="2">
        <v>0</v>
      </c>
      <c r="AQ698">
        <v>0</v>
      </c>
      <c r="AR698">
        <v>0</v>
      </c>
      <c r="AS698" s="2">
        <v>1317068</v>
      </c>
      <c r="AT698" s="2">
        <v>1173247</v>
      </c>
      <c r="AU698" s="2">
        <v>88476</v>
      </c>
      <c r="AV698" s="2">
        <v>629983206</v>
      </c>
      <c r="AW698" s="2">
        <v>830922050</v>
      </c>
      <c r="AX698" s="2">
        <v>0</v>
      </c>
      <c r="AY698" s="2">
        <v>0</v>
      </c>
      <c r="AZ698" s="2">
        <v>0</v>
      </c>
      <c r="BA698" s="2">
        <v>3214</v>
      </c>
      <c r="BB698" s="2">
        <v>19899260</v>
      </c>
      <c r="BC698" s="2">
        <v>27183100</v>
      </c>
      <c r="BD698" s="2">
        <v>24</v>
      </c>
      <c r="BE698" s="2">
        <v>126546</v>
      </c>
      <c r="BF698" s="2">
        <v>163200</v>
      </c>
      <c r="BG698">
        <v>0</v>
      </c>
      <c r="BH698" s="2">
        <v>0</v>
      </c>
      <c r="BI698" s="2">
        <v>0</v>
      </c>
      <c r="BJ698">
        <v>0</v>
      </c>
      <c r="BK698" s="2">
        <v>0</v>
      </c>
      <c r="BL698" s="2">
        <v>0</v>
      </c>
      <c r="BM698" s="2">
        <v>580899531</v>
      </c>
      <c r="BN698" s="2">
        <v>763590350</v>
      </c>
      <c r="BO698" s="2">
        <v>29535874</v>
      </c>
      <c r="BP698" s="2">
        <v>40790200</v>
      </c>
      <c r="BQ698" s="2">
        <v>6623813</v>
      </c>
      <c r="BR698" s="2">
        <v>8800600</v>
      </c>
      <c r="BS698" s="2">
        <v>12923988</v>
      </c>
      <c r="BT698" s="2">
        <v>17740900</v>
      </c>
      <c r="BU698" s="3">
        <v>44411</v>
      </c>
      <c r="BV698" s="3">
        <v>44410</v>
      </c>
      <c r="BW698" s="3">
        <v>44412</v>
      </c>
      <c r="BX698">
        <v>88476</v>
      </c>
      <c r="BY698">
        <v>88476</v>
      </c>
      <c r="BZ698" t="s">
        <v>122</v>
      </c>
      <c r="CA698" s="2">
        <v>43</v>
      </c>
      <c r="CB698" s="2">
        <v>226240</v>
      </c>
      <c r="CC698" s="2">
        <v>310800</v>
      </c>
    </row>
    <row r="699" spans="1:81" x14ac:dyDescent="0.25">
      <c r="A699" t="s">
        <v>477</v>
      </c>
      <c r="B699" t="s">
        <v>478</v>
      </c>
      <c r="C699" t="s">
        <v>81</v>
      </c>
      <c r="D699" t="s">
        <v>479</v>
      </c>
      <c r="E699" t="s">
        <v>83</v>
      </c>
      <c r="F699" t="s">
        <v>84</v>
      </c>
      <c r="G699" t="s">
        <v>85</v>
      </c>
      <c r="H699" t="s">
        <v>105</v>
      </c>
      <c r="I699" t="s">
        <v>106</v>
      </c>
      <c r="J699" t="s">
        <v>114</v>
      </c>
      <c r="K699" t="s">
        <v>122</v>
      </c>
      <c r="L699" t="s">
        <v>99</v>
      </c>
      <c r="M699">
        <f t="shared" si="32"/>
        <v>11283</v>
      </c>
      <c r="N699" t="str">
        <f>VLOOKUP(M699,[1]data1!$G$2:$H$10,2,FALSE)</f>
        <v>M8C</v>
      </c>
      <c r="O699" t="s">
        <v>579</v>
      </c>
      <c r="P699" t="str">
        <f t="shared" si="30"/>
        <v>S125M8C</v>
      </c>
      <c r="Q699">
        <v>91500000</v>
      </c>
      <c r="R699">
        <v>0</v>
      </c>
      <c r="S699">
        <f t="shared" si="31"/>
        <v>91500000</v>
      </c>
      <c r="T699" t="s">
        <v>480</v>
      </c>
      <c r="U699">
        <v>11283</v>
      </c>
      <c r="V699" s="2">
        <v>100626000</v>
      </c>
      <c r="W699" s="2">
        <v>108200000</v>
      </c>
      <c r="X699" s="2">
        <v>32407</v>
      </c>
      <c r="Y699" s="2">
        <v>309112969</v>
      </c>
      <c r="Z699" s="2">
        <v>388774540</v>
      </c>
      <c r="AA699" s="2">
        <v>1514</v>
      </c>
      <c r="AB699" s="2">
        <v>10683276</v>
      </c>
      <c r="AC699" s="2">
        <v>11904650</v>
      </c>
      <c r="AD699" s="2">
        <v>192</v>
      </c>
      <c r="AE699" s="2">
        <v>965400</v>
      </c>
      <c r="AF699" s="2">
        <v>1267200</v>
      </c>
      <c r="AG699" s="2">
        <v>1152000</v>
      </c>
      <c r="AH699" s="2">
        <v>0</v>
      </c>
      <c r="AI699" s="2">
        <v>0</v>
      </c>
      <c r="AJ699" s="2">
        <v>0</v>
      </c>
      <c r="AK699" s="2">
        <v>197</v>
      </c>
      <c r="AL699" s="2">
        <v>2265973</v>
      </c>
      <c r="AM699" s="2">
        <v>2872850</v>
      </c>
      <c r="AN699">
        <v>0</v>
      </c>
      <c r="AO699" s="2">
        <v>0</v>
      </c>
      <c r="AP699" s="2">
        <v>0</v>
      </c>
      <c r="AQ699">
        <v>0</v>
      </c>
      <c r="AR699">
        <v>0</v>
      </c>
      <c r="AS699" s="2">
        <v>160130</v>
      </c>
      <c r="AT699" s="2">
        <v>1547061</v>
      </c>
      <c r="AU699" s="2">
        <v>31511</v>
      </c>
      <c r="AV699" s="2">
        <v>302989100</v>
      </c>
      <c r="AW699" s="2">
        <v>380770790</v>
      </c>
      <c r="AX699">
        <v>0</v>
      </c>
      <c r="AY699" s="2">
        <v>0</v>
      </c>
      <c r="AZ699" s="2">
        <v>0</v>
      </c>
      <c r="BA699" s="2">
        <v>3716</v>
      </c>
      <c r="BB699" s="2">
        <v>51430394</v>
      </c>
      <c r="BC699" s="2">
        <v>62430390</v>
      </c>
      <c r="BD699" s="2">
        <v>0</v>
      </c>
      <c r="BE699" s="2">
        <v>0</v>
      </c>
      <c r="BF699" s="2">
        <v>0</v>
      </c>
      <c r="BG699">
        <v>0</v>
      </c>
      <c r="BH699" s="2">
        <v>0</v>
      </c>
      <c r="BI699" s="2">
        <v>0</v>
      </c>
      <c r="BJ699">
        <v>0</v>
      </c>
      <c r="BK699" s="2">
        <v>0</v>
      </c>
      <c r="BL699" s="2">
        <v>0</v>
      </c>
      <c r="BM699" s="2">
        <v>188714243</v>
      </c>
      <c r="BN699" s="2">
        <v>238271415</v>
      </c>
      <c r="BO699" s="2">
        <v>20510372</v>
      </c>
      <c r="BP699" s="2">
        <v>25223750</v>
      </c>
      <c r="BQ699" s="2">
        <v>27149794</v>
      </c>
      <c r="BR699" s="2">
        <v>33845800</v>
      </c>
      <c r="BS699" s="2">
        <v>65797967</v>
      </c>
      <c r="BT699" s="2">
        <v>82468825</v>
      </c>
      <c r="BU699" s="3">
        <v>44411</v>
      </c>
      <c r="BV699" s="3">
        <v>44411</v>
      </c>
      <c r="BW699" s="3">
        <v>44412</v>
      </c>
      <c r="BX699">
        <v>31511</v>
      </c>
      <c r="BY699">
        <v>31511</v>
      </c>
      <c r="BZ699" t="s">
        <v>122</v>
      </c>
      <c r="CA699" s="2">
        <v>31</v>
      </c>
      <c r="CB699" s="2">
        <v>187682</v>
      </c>
      <c r="CC699" s="2">
        <v>246550</v>
      </c>
    </row>
    <row r="700" spans="1:81" x14ac:dyDescent="0.25">
      <c r="A700" t="s">
        <v>477</v>
      </c>
      <c r="B700" t="s">
        <v>478</v>
      </c>
      <c r="C700" t="s">
        <v>81</v>
      </c>
      <c r="D700" t="s">
        <v>479</v>
      </c>
      <c r="E700" t="s">
        <v>83</v>
      </c>
      <c r="F700" t="s">
        <v>84</v>
      </c>
      <c r="G700" t="s">
        <v>85</v>
      </c>
      <c r="H700" t="s">
        <v>105</v>
      </c>
      <c r="I700" t="s">
        <v>106</v>
      </c>
      <c r="J700" t="s">
        <v>114</v>
      </c>
      <c r="K700" t="s">
        <v>122</v>
      </c>
      <c r="L700" t="s">
        <v>99</v>
      </c>
      <c r="M700">
        <f t="shared" si="32"/>
        <v>11384</v>
      </c>
      <c r="N700" t="str">
        <f>VLOOKUP(M700,[1]data1!$G$2:$H$10,2,FALSE)</f>
        <v>M8D</v>
      </c>
      <c r="O700" t="s">
        <v>579</v>
      </c>
      <c r="P700" t="str">
        <f t="shared" si="30"/>
        <v>S125M8D</v>
      </c>
      <c r="Q700">
        <v>160200000</v>
      </c>
      <c r="R700">
        <v>900000</v>
      </c>
      <c r="S700">
        <f t="shared" si="31"/>
        <v>161100000</v>
      </c>
      <c r="T700" t="s">
        <v>480</v>
      </c>
      <c r="U700">
        <v>11384</v>
      </c>
      <c r="V700" s="2">
        <v>176204000</v>
      </c>
      <c r="W700" s="2">
        <v>179800000</v>
      </c>
      <c r="X700" s="2">
        <v>13186</v>
      </c>
      <c r="Y700" s="2">
        <v>226172670</v>
      </c>
      <c r="Z700" s="2">
        <v>286016970</v>
      </c>
      <c r="AA700" s="2">
        <v>786</v>
      </c>
      <c r="AB700" s="2">
        <v>23330897</v>
      </c>
      <c r="AC700" s="2">
        <v>24277050</v>
      </c>
      <c r="AD700" s="2">
        <v>13</v>
      </c>
      <c r="AE700" s="2">
        <v>130227</v>
      </c>
      <c r="AF700" s="2">
        <v>191000</v>
      </c>
      <c r="AG700" s="2">
        <v>173637</v>
      </c>
      <c r="AH700" s="2">
        <v>563</v>
      </c>
      <c r="AI700" s="2">
        <v>10026238</v>
      </c>
      <c r="AJ700" s="2">
        <v>13009400</v>
      </c>
      <c r="AK700">
        <v>4</v>
      </c>
      <c r="AL700" s="2">
        <v>39886</v>
      </c>
      <c r="AM700" s="2">
        <v>58500</v>
      </c>
      <c r="AN700" s="2">
        <v>0</v>
      </c>
      <c r="AO700" s="2">
        <v>0</v>
      </c>
      <c r="AP700" s="2">
        <v>0</v>
      </c>
      <c r="AQ700">
        <v>0</v>
      </c>
      <c r="AR700">
        <v>0</v>
      </c>
      <c r="AS700" s="2">
        <v>425070</v>
      </c>
      <c r="AT700" s="2">
        <v>1070816</v>
      </c>
      <c r="AU700" s="2">
        <v>13210</v>
      </c>
      <c r="AV700" s="2">
        <v>219385795</v>
      </c>
      <c r="AW700" s="2">
        <v>278626670</v>
      </c>
      <c r="AX700" s="2">
        <v>34</v>
      </c>
      <c r="AY700" s="2">
        <v>1119510</v>
      </c>
      <c r="AZ700" s="2">
        <v>1349800</v>
      </c>
      <c r="BA700" s="2">
        <v>0</v>
      </c>
      <c r="BB700" s="2">
        <v>0</v>
      </c>
      <c r="BC700" s="2">
        <v>0</v>
      </c>
      <c r="BD700" s="2">
        <v>1539</v>
      </c>
      <c r="BE700" s="2">
        <v>14617158</v>
      </c>
      <c r="BF700" s="2">
        <v>20507900</v>
      </c>
      <c r="BG700" s="2">
        <v>112</v>
      </c>
      <c r="BH700" s="2">
        <v>2155529</v>
      </c>
      <c r="BI700" s="2">
        <v>1668300</v>
      </c>
      <c r="BJ700">
        <v>0</v>
      </c>
      <c r="BK700" s="2">
        <v>-34351</v>
      </c>
      <c r="BL700" s="2">
        <v>2943900</v>
      </c>
      <c r="BM700" s="2">
        <v>187507998</v>
      </c>
      <c r="BN700" s="2">
        <v>234357400</v>
      </c>
      <c r="BO700" s="2">
        <v>15749496</v>
      </c>
      <c r="BP700" s="2">
        <v>21181520</v>
      </c>
      <c r="BQ700" s="2">
        <v>1500302</v>
      </c>
      <c r="BR700" s="2">
        <v>1806500</v>
      </c>
      <c r="BS700" s="2">
        <v>14520018</v>
      </c>
      <c r="BT700" s="2">
        <v>21107050</v>
      </c>
      <c r="BU700" s="3">
        <v>44411</v>
      </c>
      <c r="BV700" s="3">
        <v>44411</v>
      </c>
      <c r="BW700" s="3">
        <v>44412</v>
      </c>
      <c r="BX700">
        <v>13210</v>
      </c>
      <c r="BY700">
        <v>13210</v>
      </c>
      <c r="BZ700" t="s">
        <v>122</v>
      </c>
      <c r="CA700" s="2">
        <v>34</v>
      </c>
      <c r="CB700" s="2">
        <v>1119510</v>
      </c>
      <c r="CC700" s="2">
        <v>1349800</v>
      </c>
    </row>
    <row r="701" spans="1:81" x14ac:dyDescent="0.25">
      <c r="A701" t="s">
        <v>481</v>
      </c>
      <c r="B701" t="s">
        <v>482</v>
      </c>
      <c r="C701" t="s">
        <v>81</v>
      </c>
      <c r="D701" t="s">
        <v>483</v>
      </c>
      <c r="E701" t="s">
        <v>83</v>
      </c>
      <c r="F701" t="s">
        <v>84</v>
      </c>
      <c r="G701" t="s">
        <v>85</v>
      </c>
      <c r="H701" t="s">
        <v>141</v>
      </c>
      <c r="I701" t="s">
        <v>155</v>
      </c>
      <c r="J701" t="s">
        <v>114</v>
      </c>
      <c r="K701" t="s">
        <v>122</v>
      </c>
      <c r="L701" t="s">
        <v>99</v>
      </c>
      <c r="M701">
        <f t="shared" si="32"/>
        <v>11161</v>
      </c>
      <c r="N701" t="str">
        <f>VLOOKUP(M701,[1]data1!$G$2:$H$10,2,FALSE)</f>
        <v>M6A</v>
      </c>
      <c r="O701" t="s">
        <v>578</v>
      </c>
      <c r="P701" t="str">
        <f t="shared" si="30"/>
        <v>S134M6A</v>
      </c>
      <c r="Q701">
        <v>69400000</v>
      </c>
      <c r="R701">
        <v>0</v>
      </c>
      <c r="S701">
        <f t="shared" si="31"/>
        <v>69400000</v>
      </c>
      <c r="T701" t="s">
        <v>484</v>
      </c>
      <c r="U701">
        <v>11161</v>
      </c>
      <c r="V701" s="2">
        <v>76370000</v>
      </c>
      <c r="W701" s="2">
        <v>109100000</v>
      </c>
      <c r="X701" s="2">
        <v>4643</v>
      </c>
      <c r="Y701" s="2">
        <v>146992744</v>
      </c>
      <c r="Z701" s="2">
        <v>245845200</v>
      </c>
      <c r="AA701" s="2">
        <v>47</v>
      </c>
      <c r="AB701" s="2">
        <v>1519729</v>
      </c>
      <c r="AC701" s="2">
        <v>2309300</v>
      </c>
      <c r="AD701">
        <v>0</v>
      </c>
      <c r="AE701">
        <v>0</v>
      </c>
      <c r="AF701">
        <v>0</v>
      </c>
      <c r="AG701">
        <v>0</v>
      </c>
      <c r="AH701">
        <v>0</v>
      </c>
      <c r="AI701" s="2">
        <v>0</v>
      </c>
      <c r="AJ701" s="2">
        <v>0</v>
      </c>
      <c r="AK701">
        <v>0</v>
      </c>
      <c r="AL701" s="2">
        <v>0</v>
      </c>
      <c r="AM701" s="2">
        <v>0</v>
      </c>
      <c r="AN701">
        <v>0</v>
      </c>
      <c r="AO701" s="2">
        <v>0</v>
      </c>
      <c r="AP701" s="2">
        <v>0</v>
      </c>
      <c r="AQ701">
        <v>0</v>
      </c>
      <c r="AR701">
        <v>0</v>
      </c>
      <c r="AS701" s="2">
        <v>637600</v>
      </c>
      <c r="AT701" s="2">
        <v>160911</v>
      </c>
      <c r="AU701" s="2">
        <v>4640</v>
      </c>
      <c r="AV701" s="2">
        <v>146860547</v>
      </c>
      <c r="AW701" s="2">
        <v>245613200</v>
      </c>
      <c r="AX701">
        <v>0</v>
      </c>
      <c r="AY701" s="2">
        <v>0</v>
      </c>
      <c r="AZ701" s="2">
        <v>0</v>
      </c>
      <c r="BA701">
        <v>0</v>
      </c>
      <c r="BB701" s="2">
        <v>0</v>
      </c>
      <c r="BC701" s="2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 s="2">
        <v>22583551</v>
      </c>
      <c r="BN701" s="2">
        <v>36347400</v>
      </c>
      <c r="BO701" s="2">
        <v>24903997</v>
      </c>
      <c r="BP701" s="2">
        <v>40271200</v>
      </c>
      <c r="BQ701" s="2">
        <v>16105768</v>
      </c>
      <c r="BR701" s="2">
        <v>26487000</v>
      </c>
      <c r="BS701" s="2">
        <v>77364428</v>
      </c>
      <c r="BT701" s="2">
        <v>132981800</v>
      </c>
      <c r="BU701" s="3">
        <v>44411</v>
      </c>
      <c r="BV701" s="3">
        <v>44391</v>
      </c>
      <c r="BW701" s="3">
        <v>44412</v>
      </c>
      <c r="BX701">
        <v>4640</v>
      </c>
      <c r="BY701">
        <v>4640</v>
      </c>
      <c r="BZ701" t="s">
        <v>122</v>
      </c>
      <c r="CA701">
        <v>0</v>
      </c>
      <c r="CB701" s="2">
        <v>0</v>
      </c>
      <c r="CC701" s="2">
        <v>0</v>
      </c>
    </row>
    <row r="702" spans="1:81" x14ac:dyDescent="0.25">
      <c r="A702" t="s">
        <v>481</v>
      </c>
      <c r="B702" t="s">
        <v>482</v>
      </c>
      <c r="C702" t="s">
        <v>81</v>
      </c>
      <c r="D702" t="s">
        <v>483</v>
      </c>
      <c r="E702" t="s">
        <v>83</v>
      </c>
      <c r="F702" t="s">
        <v>84</v>
      </c>
      <c r="G702" t="s">
        <v>85</v>
      </c>
      <c r="H702" t="s">
        <v>141</v>
      </c>
      <c r="I702" t="s">
        <v>155</v>
      </c>
      <c r="J702" t="s">
        <v>114</v>
      </c>
      <c r="K702" t="s">
        <v>122</v>
      </c>
      <c r="L702" t="s">
        <v>99</v>
      </c>
      <c r="M702">
        <f t="shared" si="32"/>
        <v>11162</v>
      </c>
      <c r="N702" t="str">
        <f>VLOOKUP(M702,[1]data1!$G$2:$H$10,2,FALSE)</f>
        <v>M6B</v>
      </c>
      <c r="O702" t="s">
        <v>578</v>
      </c>
      <c r="P702" t="str">
        <f t="shared" si="30"/>
        <v>S134M6B</v>
      </c>
      <c r="Q702">
        <v>58200000</v>
      </c>
      <c r="R702">
        <v>0</v>
      </c>
      <c r="S702">
        <f t="shared" si="31"/>
        <v>58200000</v>
      </c>
      <c r="T702" t="s">
        <v>484</v>
      </c>
      <c r="U702">
        <v>11162</v>
      </c>
      <c r="V702" s="2">
        <v>64050000</v>
      </c>
      <c r="W702" s="2">
        <v>91500000</v>
      </c>
      <c r="X702" s="2">
        <v>6469</v>
      </c>
      <c r="Y702" s="2">
        <v>154151366</v>
      </c>
      <c r="Z702" s="2">
        <v>267758800</v>
      </c>
      <c r="AA702">
        <v>129</v>
      </c>
      <c r="AB702" s="2">
        <v>4304244</v>
      </c>
      <c r="AC702" s="2">
        <v>4837000</v>
      </c>
      <c r="AD702">
        <v>0</v>
      </c>
      <c r="AE702">
        <v>0</v>
      </c>
      <c r="AF702">
        <v>0</v>
      </c>
      <c r="AG702">
        <v>0</v>
      </c>
      <c r="AH702" s="2">
        <v>0</v>
      </c>
      <c r="AI702" s="2">
        <v>0</v>
      </c>
      <c r="AJ702" s="2">
        <v>0</v>
      </c>
      <c r="AK702">
        <v>0</v>
      </c>
      <c r="AL702">
        <v>0</v>
      </c>
      <c r="AM702">
        <v>0</v>
      </c>
      <c r="AN702">
        <v>0</v>
      </c>
      <c r="AO702" s="2">
        <v>0</v>
      </c>
      <c r="AP702" s="2">
        <v>0</v>
      </c>
      <c r="AQ702">
        <v>0</v>
      </c>
      <c r="AR702">
        <v>0</v>
      </c>
      <c r="AS702" s="2">
        <v>102330</v>
      </c>
      <c r="AT702" s="2">
        <v>1500293</v>
      </c>
      <c r="AU702" s="2">
        <v>6423</v>
      </c>
      <c r="AV702" s="2">
        <v>153057733</v>
      </c>
      <c r="AW702" s="2">
        <v>265874300</v>
      </c>
      <c r="AX702">
        <v>0</v>
      </c>
      <c r="AY702" s="2">
        <v>0</v>
      </c>
      <c r="AZ702" s="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 s="2">
        <v>25917291</v>
      </c>
      <c r="BN702" s="2">
        <v>46358300</v>
      </c>
      <c r="BO702" s="2">
        <v>91908283</v>
      </c>
      <c r="BP702" s="2">
        <v>168137900</v>
      </c>
      <c r="BQ702" s="2">
        <v>1029597</v>
      </c>
      <c r="BR702" s="2">
        <v>1836000</v>
      </c>
      <c r="BS702" s="2">
        <v>32214302</v>
      </c>
      <c r="BT702" s="2">
        <v>47143700</v>
      </c>
      <c r="BU702" s="3">
        <v>44411</v>
      </c>
      <c r="BV702" s="3">
        <v>44411</v>
      </c>
      <c r="BW702" s="3">
        <v>44412</v>
      </c>
      <c r="BX702">
        <v>6423</v>
      </c>
      <c r="BY702">
        <v>6423</v>
      </c>
      <c r="BZ702" t="s">
        <v>122</v>
      </c>
      <c r="CA702">
        <v>0</v>
      </c>
      <c r="CB702">
        <v>0</v>
      </c>
      <c r="CC702">
        <v>0</v>
      </c>
    </row>
    <row r="703" spans="1:81" x14ac:dyDescent="0.25">
      <c r="A703" t="s">
        <v>481</v>
      </c>
      <c r="B703" t="s">
        <v>482</v>
      </c>
      <c r="C703" t="s">
        <v>81</v>
      </c>
      <c r="D703" t="s">
        <v>483</v>
      </c>
      <c r="E703" t="s">
        <v>83</v>
      </c>
      <c r="F703" t="s">
        <v>84</v>
      </c>
      <c r="G703" t="s">
        <v>85</v>
      </c>
      <c r="H703" t="s">
        <v>141</v>
      </c>
      <c r="I703" t="s">
        <v>155</v>
      </c>
      <c r="J703" t="s">
        <v>114</v>
      </c>
      <c r="K703" t="s">
        <v>122</v>
      </c>
      <c r="L703" t="s">
        <v>99</v>
      </c>
      <c r="M703">
        <f t="shared" si="32"/>
        <v>11171</v>
      </c>
      <c r="N703" t="str">
        <f>VLOOKUP(M703,[1]data1!$G$2:$H$10,2,FALSE)</f>
        <v>M7A</v>
      </c>
      <c r="O703" t="s">
        <v>578</v>
      </c>
      <c r="P703" t="str">
        <f t="shared" si="30"/>
        <v>S134M7A</v>
      </c>
      <c r="Q703">
        <v>69100000</v>
      </c>
      <c r="R703">
        <v>18700000</v>
      </c>
      <c r="S703">
        <f t="shared" si="31"/>
        <v>87800000</v>
      </c>
      <c r="T703" t="s">
        <v>484</v>
      </c>
      <c r="U703">
        <v>11171</v>
      </c>
      <c r="V703" s="2">
        <v>75975000</v>
      </c>
      <c r="W703" s="2">
        <v>101300000</v>
      </c>
      <c r="X703" s="2">
        <v>7222</v>
      </c>
      <c r="Y703" s="2">
        <v>216985328</v>
      </c>
      <c r="Z703" s="2">
        <v>330378890</v>
      </c>
      <c r="AA703" s="2">
        <v>86</v>
      </c>
      <c r="AB703" s="2">
        <v>2780821</v>
      </c>
      <c r="AC703" s="2">
        <v>3630100</v>
      </c>
      <c r="AD703">
        <v>0</v>
      </c>
      <c r="AE703" s="2">
        <v>0</v>
      </c>
      <c r="AF703" s="2">
        <v>0</v>
      </c>
      <c r="AG703" s="2">
        <v>0</v>
      </c>
      <c r="AH703" s="2">
        <v>0</v>
      </c>
      <c r="AI703" s="2">
        <v>0</v>
      </c>
      <c r="AJ703" s="2">
        <v>0</v>
      </c>
      <c r="AK703">
        <v>0</v>
      </c>
      <c r="AL703" s="2">
        <v>0</v>
      </c>
      <c r="AM703" s="2">
        <v>0</v>
      </c>
      <c r="AN703">
        <v>0</v>
      </c>
      <c r="AO703" s="2">
        <v>0</v>
      </c>
      <c r="AP703" s="2">
        <v>0</v>
      </c>
      <c r="AQ703">
        <v>0</v>
      </c>
      <c r="AR703">
        <v>0</v>
      </c>
      <c r="AS703" s="2">
        <v>571200</v>
      </c>
      <c r="AT703" s="2">
        <v>547927</v>
      </c>
      <c r="AU703" s="2">
        <v>7207</v>
      </c>
      <c r="AV703" s="2">
        <v>216476543</v>
      </c>
      <c r="AW703" s="2">
        <v>329524390</v>
      </c>
      <c r="AX703">
        <v>0</v>
      </c>
      <c r="AY703" s="2">
        <v>0</v>
      </c>
      <c r="AZ703" s="2">
        <v>0</v>
      </c>
      <c r="BA703">
        <v>2</v>
      </c>
      <c r="BB703" s="2">
        <v>87136</v>
      </c>
      <c r="BC703" s="2">
        <v>170000</v>
      </c>
      <c r="BD703" s="2">
        <v>0</v>
      </c>
      <c r="BE703" s="2">
        <v>0</v>
      </c>
      <c r="BF703" s="2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 s="2">
        <v>0</v>
      </c>
      <c r="BM703" s="2">
        <v>98373705</v>
      </c>
      <c r="BN703" s="2">
        <v>155424200</v>
      </c>
      <c r="BO703" s="2">
        <v>25691745</v>
      </c>
      <c r="BP703" s="2">
        <v>42554600</v>
      </c>
      <c r="BQ703" s="2">
        <v>21611313</v>
      </c>
      <c r="BR703" s="2">
        <v>29697500</v>
      </c>
      <c r="BS703" s="2">
        <v>67817299</v>
      </c>
      <c r="BT703" s="2">
        <v>95971090</v>
      </c>
      <c r="BU703" s="3">
        <v>44411</v>
      </c>
      <c r="BV703" s="3">
        <v>44403</v>
      </c>
      <c r="BW703" s="3">
        <v>44412</v>
      </c>
      <c r="BX703">
        <v>7207</v>
      </c>
      <c r="BY703">
        <v>7207</v>
      </c>
      <c r="BZ703" t="s">
        <v>122</v>
      </c>
      <c r="CA703">
        <v>0</v>
      </c>
      <c r="CB703" s="2">
        <v>0</v>
      </c>
      <c r="CC703" s="2">
        <v>0</v>
      </c>
    </row>
    <row r="704" spans="1:81" x14ac:dyDescent="0.25">
      <c r="A704" t="s">
        <v>481</v>
      </c>
      <c r="B704" t="s">
        <v>482</v>
      </c>
      <c r="C704" t="s">
        <v>81</v>
      </c>
      <c r="D704" t="s">
        <v>483</v>
      </c>
      <c r="E704" t="s">
        <v>83</v>
      </c>
      <c r="F704" t="s">
        <v>84</v>
      </c>
      <c r="G704" t="s">
        <v>85</v>
      </c>
      <c r="H704" t="s">
        <v>141</v>
      </c>
      <c r="I704" t="s">
        <v>155</v>
      </c>
      <c r="J704" t="s">
        <v>114</v>
      </c>
      <c r="K704" t="s">
        <v>122</v>
      </c>
      <c r="L704" t="s">
        <v>99</v>
      </c>
      <c r="M704">
        <f t="shared" si="32"/>
        <v>11172</v>
      </c>
      <c r="N704" t="str">
        <f>VLOOKUP(M704,[1]data1!$G$2:$H$10,2,FALSE)</f>
        <v>M7B</v>
      </c>
      <c r="O704" t="s">
        <v>578</v>
      </c>
      <c r="P704" t="str">
        <f t="shared" si="30"/>
        <v>S134M7B</v>
      </c>
      <c r="Q704">
        <v>85800000</v>
      </c>
      <c r="R704">
        <v>0</v>
      </c>
      <c r="S704">
        <f t="shared" si="31"/>
        <v>85800000</v>
      </c>
      <c r="T704" t="s">
        <v>484</v>
      </c>
      <c r="U704">
        <v>11172</v>
      </c>
      <c r="V704" s="2">
        <v>94402000</v>
      </c>
      <c r="W704" s="2">
        <v>122600000</v>
      </c>
      <c r="X704" s="2">
        <v>12378</v>
      </c>
      <c r="Y704" s="2">
        <v>211823132</v>
      </c>
      <c r="Z704" s="2">
        <v>345675400</v>
      </c>
      <c r="AA704" s="2">
        <v>246</v>
      </c>
      <c r="AB704" s="2">
        <v>5727076</v>
      </c>
      <c r="AC704" s="2">
        <v>6706000</v>
      </c>
      <c r="AD704" s="2">
        <v>0</v>
      </c>
      <c r="AE704" s="2">
        <v>0</v>
      </c>
      <c r="AF704" s="2">
        <v>0</v>
      </c>
      <c r="AG704" s="2">
        <v>0</v>
      </c>
      <c r="AH704" s="2">
        <v>0</v>
      </c>
      <c r="AI704" s="2">
        <v>0</v>
      </c>
      <c r="AJ704" s="2">
        <v>0</v>
      </c>
      <c r="AK704">
        <v>0</v>
      </c>
      <c r="AL704" s="2">
        <v>0</v>
      </c>
      <c r="AM704" s="2">
        <v>0</v>
      </c>
      <c r="AN704">
        <v>0</v>
      </c>
      <c r="AO704" s="2">
        <v>0</v>
      </c>
      <c r="AP704" s="2">
        <v>0</v>
      </c>
      <c r="AQ704">
        <v>0</v>
      </c>
      <c r="AR704">
        <v>0</v>
      </c>
      <c r="AS704" s="2">
        <v>565620</v>
      </c>
      <c r="AT704" s="2">
        <v>1545003</v>
      </c>
      <c r="AU704" s="2">
        <v>12319</v>
      </c>
      <c r="AV704" s="2">
        <v>210922188</v>
      </c>
      <c r="AW704" s="2">
        <v>344289200</v>
      </c>
      <c r="AX704">
        <v>0</v>
      </c>
      <c r="AY704" s="2">
        <v>0</v>
      </c>
      <c r="AZ704" s="2">
        <v>0</v>
      </c>
      <c r="BA704">
        <v>72</v>
      </c>
      <c r="BB704" s="2">
        <v>1812749</v>
      </c>
      <c r="BC704" s="2">
        <v>2211400</v>
      </c>
      <c r="BD704" s="2">
        <v>0</v>
      </c>
      <c r="BE704" s="2">
        <v>0</v>
      </c>
      <c r="BF704" s="2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 s="2">
        <v>97537033</v>
      </c>
      <c r="BN704" s="2">
        <v>166822900</v>
      </c>
      <c r="BO704" s="2">
        <v>42251976</v>
      </c>
      <c r="BP704" s="2">
        <v>68671500</v>
      </c>
      <c r="BQ704" s="2">
        <v>16021772</v>
      </c>
      <c r="BR704" s="2">
        <v>27045300</v>
      </c>
      <c r="BS704" s="2">
        <v>54281216</v>
      </c>
      <c r="BT704" s="2">
        <v>80448500</v>
      </c>
      <c r="BU704" s="3">
        <v>44411</v>
      </c>
      <c r="BV704" s="3">
        <v>44411</v>
      </c>
      <c r="BW704" s="3">
        <v>44412</v>
      </c>
      <c r="BX704">
        <v>12319</v>
      </c>
      <c r="BY704">
        <v>12319</v>
      </c>
      <c r="BZ704" t="s">
        <v>122</v>
      </c>
      <c r="CA704">
        <v>6</v>
      </c>
      <c r="CB704" s="2">
        <v>113892</v>
      </c>
      <c r="CC704" s="2">
        <v>180000</v>
      </c>
    </row>
    <row r="705" spans="1:81" x14ac:dyDescent="0.25">
      <c r="A705" t="s">
        <v>481</v>
      </c>
      <c r="B705" t="s">
        <v>482</v>
      </c>
      <c r="C705" t="s">
        <v>81</v>
      </c>
      <c r="D705" t="s">
        <v>483</v>
      </c>
      <c r="E705" t="s">
        <v>83</v>
      </c>
      <c r="F705" t="s">
        <v>84</v>
      </c>
      <c r="G705" t="s">
        <v>85</v>
      </c>
      <c r="H705" t="s">
        <v>141</v>
      </c>
      <c r="I705" t="s">
        <v>155</v>
      </c>
      <c r="J705" t="s">
        <v>114</v>
      </c>
      <c r="K705" t="s">
        <v>122</v>
      </c>
      <c r="L705" t="s">
        <v>99</v>
      </c>
      <c r="M705">
        <f t="shared" si="32"/>
        <v>11173</v>
      </c>
      <c r="N705" t="str">
        <f>VLOOKUP(M705,[1]data1!$G$2:$H$10,2,FALSE)</f>
        <v>M7C</v>
      </c>
      <c r="O705" t="s">
        <v>578</v>
      </c>
      <c r="P705" t="str">
        <f t="shared" si="30"/>
        <v>S134M7C</v>
      </c>
      <c r="Q705">
        <v>51800000</v>
      </c>
      <c r="R705">
        <v>0</v>
      </c>
      <c r="S705">
        <f t="shared" si="31"/>
        <v>51800000</v>
      </c>
      <c r="T705" t="s">
        <v>484</v>
      </c>
      <c r="U705">
        <v>11173</v>
      </c>
      <c r="V705" s="2">
        <v>56950000</v>
      </c>
      <c r="W705" s="2">
        <v>67000000</v>
      </c>
      <c r="X705" s="2">
        <v>7882</v>
      </c>
      <c r="Y705" s="2">
        <v>262647245</v>
      </c>
      <c r="Z705" s="2">
        <v>371358860</v>
      </c>
      <c r="AA705" s="2">
        <v>101</v>
      </c>
      <c r="AB705" s="2">
        <v>3066221</v>
      </c>
      <c r="AC705" s="2">
        <v>3497640</v>
      </c>
      <c r="AD705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>
        <v>0</v>
      </c>
      <c r="AL705" s="2">
        <v>0</v>
      </c>
      <c r="AM705" s="2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 s="2">
        <v>124800</v>
      </c>
      <c r="AT705" s="2">
        <v>529931</v>
      </c>
      <c r="AU705" s="2">
        <v>7867</v>
      </c>
      <c r="AV705" s="2">
        <v>261925251</v>
      </c>
      <c r="AW705" s="2">
        <v>370414720</v>
      </c>
      <c r="AX705">
        <v>0</v>
      </c>
      <c r="AY705" s="2">
        <v>0</v>
      </c>
      <c r="AZ705" s="2">
        <v>0</v>
      </c>
      <c r="BA705">
        <v>4</v>
      </c>
      <c r="BB705" s="2">
        <v>62566</v>
      </c>
      <c r="BC705" s="2">
        <v>84000</v>
      </c>
      <c r="BD705">
        <v>0</v>
      </c>
      <c r="BE705" s="2">
        <v>0</v>
      </c>
      <c r="BF705" s="2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 s="2">
        <v>93103459</v>
      </c>
      <c r="BN705" s="2">
        <v>135151720</v>
      </c>
      <c r="BO705" s="2">
        <v>22956278</v>
      </c>
      <c r="BP705" s="2">
        <v>35615500</v>
      </c>
      <c r="BQ705" s="2">
        <v>17907096</v>
      </c>
      <c r="BR705" s="2">
        <v>25225500</v>
      </c>
      <c r="BS705" s="2">
        <v>124544513</v>
      </c>
      <c r="BT705" s="2">
        <v>169564500</v>
      </c>
      <c r="BU705" s="3">
        <v>44411</v>
      </c>
      <c r="BV705" s="3">
        <v>44393</v>
      </c>
      <c r="BW705" s="3">
        <v>44412</v>
      </c>
      <c r="BX705">
        <v>7867</v>
      </c>
      <c r="BY705">
        <v>7867</v>
      </c>
      <c r="BZ705" t="s">
        <v>122</v>
      </c>
      <c r="CA705">
        <v>0</v>
      </c>
      <c r="CB705" s="2">
        <v>0</v>
      </c>
      <c r="CC705" s="2">
        <v>0</v>
      </c>
    </row>
    <row r="706" spans="1:81" x14ac:dyDescent="0.25">
      <c r="A706" t="s">
        <v>481</v>
      </c>
      <c r="B706" t="s">
        <v>482</v>
      </c>
      <c r="C706" t="s">
        <v>81</v>
      </c>
      <c r="D706" t="s">
        <v>483</v>
      </c>
      <c r="E706" t="s">
        <v>83</v>
      </c>
      <c r="F706" t="s">
        <v>84</v>
      </c>
      <c r="G706" t="s">
        <v>85</v>
      </c>
      <c r="H706" t="s">
        <v>141</v>
      </c>
      <c r="I706" t="s">
        <v>155</v>
      </c>
      <c r="J706" t="s">
        <v>114</v>
      </c>
      <c r="K706" t="s">
        <v>122</v>
      </c>
      <c r="L706" t="s">
        <v>99</v>
      </c>
      <c r="M706">
        <f t="shared" si="32"/>
        <v>11281</v>
      </c>
      <c r="N706" t="str">
        <f>VLOOKUP(M706,[1]data1!$G$2:$H$10,2,FALSE)</f>
        <v>M8A</v>
      </c>
      <c r="O706" t="s">
        <v>579</v>
      </c>
      <c r="P706" t="str">
        <f t="shared" ref="P706:P769" si="33">CONCATENATE(B706,N706)</f>
        <v>S134M8A</v>
      </c>
      <c r="Q706">
        <v>374200000</v>
      </c>
      <c r="R706">
        <v>0</v>
      </c>
      <c r="S706">
        <f t="shared" ref="S706:S769" si="34">SUM(Q706:R706)</f>
        <v>374200000</v>
      </c>
      <c r="T706" t="s">
        <v>484</v>
      </c>
      <c r="U706">
        <v>11281</v>
      </c>
      <c r="V706" s="2">
        <v>411660000</v>
      </c>
      <c r="W706" s="2">
        <v>457400000</v>
      </c>
      <c r="X706" s="2">
        <v>72860</v>
      </c>
      <c r="Y706" s="2">
        <v>798613941</v>
      </c>
      <c r="Z706" s="2">
        <v>1071223175</v>
      </c>
      <c r="AA706" s="2">
        <v>4315</v>
      </c>
      <c r="AB706" s="2">
        <v>43777119</v>
      </c>
      <c r="AC706" s="2">
        <v>49677200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>
        <v>0</v>
      </c>
      <c r="AL706" s="2">
        <v>0</v>
      </c>
      <c r="AM706" s="2">
        <v>0</v>
      </c>
      <c r="AN706" s="2">
        <v>24</v>
      </c>
      <c r="AO706" s="2">
        <v>179899</v>
      </c>
      <c r="AP706" s="2">
        <v>238800</v>
      </c>
      <c r="AQ706">
        <v>0</v>
      </c>
      <c r="AR706">
        <v>0</v>
      </c>
      <c r="AS706" s="2">
        <v>1507460</v>
      </c>
      <c r="AT706" s="2">
        <v>5702687</v>
      </c>
      <c r="AU706" s="2">
        <v>72858</v>
      </c>
      <c r="AV706" s="2">
        <v>792505508</v>
      </c>
      <c r="AW706" s="2">
        <v>1063417700</v>
      </c>
      <c r="AX706" s="2">
        <v>0</v>
      </c>
      <c r="AY706" s="2">
        <v>0</v>
      </c>
      <c r="AZ706" s="2">
        <v>0</v>
      </c>
      <c r="BA706" s="2">
        <v>388</v>
      </c>
      <c r="BB706" s="2">
        <v>5629704</v>
      </c>
      <c r="BC706" s="2">
        <v>7161000</v>
      </c>
      <c r="BD706" s="2">
        <v>1204</v>
      </c>
      <c r="BE706" s="2">
        <v>8493922</v>
      </c>
      <c r="BF706" s="2">
        <v>11736200</v>
      </c>
      <c r="BG706">
        <v>0</v>
      </c>
      <c r="BH706" s="2">
        <v>0</v>
      </c>
      <c r="BI706" s="2">
        <v>0</v>
      </c>
      <c r="BJ706">
        <v>0</v>
      </c>
      <c r="BK706" s="2">
        <v>0</v>
      </c>
      <c r="BL706" s="2">
        <v>0</v>
      </c>
      <c r="BM706" s="2">
        <v>327236964</v>
      </c>
      <c r="BN706" s="2">
        <v>432549525</v>
      </c>
      <c r="BO706" s="2">
        <v>55474751</v>
      </c>
      <c r="BP706" s="2">
        <v>74483900</v>
      </c>
      <c r="BQ706" s="2">
        <v>63343247</v>
      </c>
      <c r="BR706" s="2">
        <v>87337225</v>
      </c>
      <c r="BS706" s="2">
        <v>339906332</v>
      </c>
      <c r="BT706" s="2">
        <v>460482150</v>
      </c>
      <c r="BU706" s="3">
        <v>44411</v>
      </c>
      <c r="BV706" s="3">
        <v>44409</v>
      </c>
      <c r="BW706" s="3">
        <v>44412</v>
      </c>
      <c r="BX706">
        <v>72858</v>
      </c>
      <c r="BY706">
        <v>72858</v>
      </c>
      <c r="BZ706" t="s">
        <v>122</v>
      </c>
      <c r="CA706" s="2">
        <v>1035</v>
      </c>
      <c r="CB706" s="2">
        <v>1985557</v>
      </c>
      <c r="CC706" s="2">
        <v>2652750</v>
      </c>
    </row>
    <row r="707" spans="1:81" x14ac:dyDescent="0.25">
      <c r="A707" t="s">
        <v>481</v>
      </c>
      <c r="B707" t="s">
        <v>482</v>
      </c>
      <c r="C707" t="s">
        <v>81</v>
      </c>
      <c r="D707" t="s">
        <v>483</v>
      </c>
      <c r="E707" t="s">
        <v>83</v>
      </c>
      <c r="F707" t="s">
        <v>84</v>
      </c>
      <c r="G707" t="s">
        <v>85</v>
      </c>
      <c r="H707" t="s">
        <v>141</v>
      </c>
      <c r="I707" t="s">
        <v>155</v>
      </c>
      <c r="J707" t="s">
        <v>114</v>
      </c>
      <c r="K707" t="s">
        <v>122</v>
      </c>
      <c r="L707" t="s">
        <v>99</v>
      </c>
      <c r="M707">
        <f t="shared" ref="M707:M770" si="35">U707</f>
        <v>11282</v>
      </c>
      <c r="N707" t="str">
        <f>VLOOKUP(M707,[1]data1!$G$2:$H$10,2,FALSE)</f>
        <v>M8B</v>
      </c>
      <c r="O707" t="s">
        <v>579</v>
      </c>
      <c r="P707" t="str">
        <f t="shared" si="33"/>
        <v>S134M8B</v>
      </c>
      <c r="Q707">
        <v>465500000</v>
      </c>
      <c r="R707">
        <v>0</v>
      </c>
      <c r="S707">
        <f t="shared" si="34"/>
        <v>465500000</v>
      </c>
      <c r="T707" t="s">
        <v>484</v>
      </c>
      <c r="U707">
        <v>11282</v>
      </c>
      <c r="V707" s="2">
        <v>512010000</v>
      </c>
      <c r="W707" s="2">
        <v>568900000</v>
      </c>
      <c r="X707" s="2">
        <v>75652</v>
      </c>
      <c r="Y707" s="2">
        <v>596387556</v>
      </c>
      <c r="Z707" s="2">
        <v>766571575</v>
      </c>
      <c r="AA707" s="2">
        <v>5457</v>
      </c>
      <c r="AB707" s="2">
        <v>34628303</v>
      </c>
      <c r="AC707" s="2">
        <v>39664925</v>
      </c>
      <c r="AD707" s="2">
        <v>0</v>
      </c>
      <c r="AE707" s="2">
        <v>0</v>
      </c>
      <c r="AF707" s="2">
        <v>0</v>
      </c>
      <c r="AG707" s="2">
        <v>0</v>
      </c>
      <c r="AH707" s="2">
        <v>168</v>
      </c>
      <c r="AI707" s="2">
        <v>1267756</v>
      </c>
      <c r="AJ707" s="2">
        <v>1802400</v>
      </c>
      <c r="AK707" s="2">
        <v>731</v>
      </c>
      <c r="AL707" s="2">
        <v>1857663</v>
      </c>
      <c r="AM707" s="2">
        <v>2382750</v>
      </c>
      <c r="AN707" s="2">
        <v>124</v>
      </c>
      <c r="AO707" s="2">
        <v>696388</v>
      </c>
      <c r="AP707" s="2">
        <v>955600</v>
      </c>
      <c r="AQ707">
        <v>0</v>
      </c>
      <c r="AR707">
        <v>0</v>
      </c>
      <c r="AS707" s="2">
        <v>1332497</v>
      </c>
      <c r="AT707" s="2">
        <v>1806039</v>
      </c>
      <c r="AU707" s="2">
        <v>74199</v>
      </c>
      <c r="AV707" s="2">
        <v>592592676</v>
      </c>
      <c r="AW707" s="2">
        <v>762409250</v>
      </c>
      <c r="AX707" s="2">
        <v>780</v>
      </c>
      <c r="AY707" s="2">
        <v>20265844</v>
      </c>
      <c r="AZ707" s="2">
        <v>25722000</v>
      </c>
      <c r="BA707" s="2">
        <v>0</v>
      </c>
      <c r="BB707" s="2">
        <v>0</v>
      </c>
      <c r="BC707" s="2">
        <v>0</v>
      </c>
      <c r="BD707" s="2">
        <v>3968</v>
      </c>
      <c r="BE707" s="2">
        <v>16004644</v>
      </c>
      <c r="BF707" s="2">
        <v>21871200</v>
      </c>
      <c r="BG707">
        <v>0</v>
      </c>
      <c r="BH707" s="2">
        <v>0</v>
      </c>
      <c r="BI707" s="2">
        <v>0</v>
      </c>
      <c r="BJ707">
        <v>0</v>
      </c>
      <c r="BK707" s="2">
        <v>0</v>
      </c>
      <c r="BL707" s="2">
        <v>0</v>
      </c>
      <c r="BM707" s="2">
        <v>386511813</v>
      </c>
      <c r="BN707" s="2">
        <v>484194500</v>
      </c>
      <c r="BO707" s="2">
        <v>99824720</v>
      </c>
      <c r="BP707" s="2">
        <v>136961450</v>
      </c>
      <c r="BQ707" s="2">
        <v>33128348</v>
      </c>
      <c r="BR707" s="2">
        <v>46611100</v>
      </c>
      <c r="BS707" s="2">
        <v>70374117</v>
      </c>
      <c r="BT707" s="2">
        <v>91114100</v>
      </c>
      <c r="BU707" s="3">
        <v>44411</v>
      </c>
      <c r="BV707" s="3">
        <v>44409</v>
      </c>
      <c r="BW707" s="3">
        <v>44412</v>
      </c>
      <c r="BX707">
        <v>74199</v>
      </c>
      <c r="BY707">
        <v>74219</v>
      </c>
      <c r="BZ707" t="s">
        <v>122</v>
      </c>
      <c r="CA707" s="2">
        <v>803</v>
      </c>
      <c r="CB707" s="2">
        <v>5106690</v>
      </c>
      <c r="CC707" s="2">
        <v>6864800</v>
      </c>
    </row>
    <row r="708" spans="1:81" x14ac:dyDescent="0.25">
      <c r="A708" t="s">
        <v>481</v>
      </c>
      <c r="B708" t="s">
        <v>482</v>
      </c>
      <c r="C708" t="s">
        <v>81</v>
      </c>
      <c r="D708" t="s">
        <v>483</v>
      </c>
      <c r="E708" t="s">
        <v>83</v>
      </c>
      <c r="F708" t="s">
        <v>84</v>
      </c>
      <c r="G708" t="s">
        <v>85</v>
      </c>
      <c r="H708" t="s">
        <v>141</v>
      </c>
      <c r="I708" t="s">
        <v>155</v>
      </c>
      <c r="J708" t="s">
        <v>114</v>
      </c>
      <c r="K708" t="s">
        <v>122</v>
      </c>
      <c r="L708" t="s">
        <v>99</v>
      </c>
      <c r="M708">
        <f t="shared" si="35"/>
        <v>11283</v>
      </c>
      <c r="N708" t="str">
        <f>VLOOKUP(M708,[1]data1!$G$2:$H$10,2,FALSE)</f>
        <v>M8C</v>
      </c>
      <c r="O708" t="s">
        <v>579</v>
      </c>
      <c r="P708" t="str">
        <f t="shared" si="33"/>
        <v>S134M8C</v>
      </c>
      <c r="Q708">
        <v>225900000</v>
      </c>
      <c r="R708">
        <v>0</v>
      </c>
      <c r="S708">
        <f t="shared" si="34"/>
        <v>225900000</v>
      </c>
      <c r="T708" t="s">
        <v>484</v>
      </c>
      <c r="U708">
        <v>11283</v>
      </c>
      <c r="V708" s="2">
        <v>248496000</v>
      </c>
      <c r="W708" s="2">
        <v>267200000</v>
      </c>
      <c r="X708" s="2">
        <v>34533</v>
      </c>
      <c r="Y708" s="2">
        <v>324093838</v>
      </c>
      <c r="Z708" s="2">
        <v>411254430</v>
      </c>
      <c r="AA708" s="2">
        <v>1711</v>
      </c>
      <c r="AB708" s="2">
        <v>13498640</v>
      </c>
      <c r="AC708" s="2">
        <v>15247290</v>
      </c>
      <c r="AD708" s="2">
        <v>0</v>
      </c>
      <c r="AE708" s="2">
        <v>0</v>
      </c>
      <c r="AF708" s="2">
        <v>0</v>
      </c>
      <c r="AG708" s="2">
        <v>0</v>
      </c>
      <c r="AH708" s="2">
        <v>420</v>
      </c>
      <c r="AI708" s="2">
        <v>3969593</v>
      </c>
      <c r="AJ708" s="2">
        <v>5226000</v>
      </c>
      <c r="AK708" s="2">
        <v>18</v>
      </c>
      <c r="AL708" s="2">
        <v>408602</v>
      </c>
      <c r="AM708" s="2">
        <v>536500</v>
      </c>
      <c r="AN708" s="2">
        <v>612</v>
      </c>
      <c r="AO708" s="2">
        <v>3658539</v>
      </c>
      <c r="AP708" s="2">
        <v>4751100</v>
      </c>
      <c r="AQ708">
        <v>0</v>
      </c>
      <c r="AR708">
        <v>0</v>
      </c>
      <c r="AS708" s="2">
        <v>390785</v>
      </c>
      <c r="AT708" s="2">
        <v>1674655</v>
      </c>
      <c r="AU708" s="2">
        <v>33900</v>
      </c>
      <c r="AV708" s="2">
        <v>321032834</v>
      </c>
      <c r="AW708" s="2">
        <v>407331905</v>
      </c>
      <c r="AX708" s="2">
        <v>0</v>
      </c>
      <c r="AY708" s="2">
        <v>0</v>
      </c>
      <c r="AZ708" s="2">
        <v>0</v>
      </c>
      <c r="BA708" s="2">
        <v>0</v>
      </c>
      <c r="BB708" s="2">
        <v>0</v>
      </c>
      <c r="BC708" s="2">
        <v>0</v>
      </c>
      <c r="BD708" s="2">
        <v>162</v>
      </c>
      <c r="BE708" s="2">
        <v>1029819</v>
      </c>
      <c r="BF708" s="2">
        <v>1357800</v>
      </c>
      <c r="BG708" s="2">
        <v>0</v>
      </c>
      <c r="BH708" s="2">
        <v>0</v>
      </c>
      <c r="BI708" s="2">
        <v>0</v>
      </c>
      <c r="BJ708">
        <v>0</v>
      </c>
      <c r="BK708" s="2">
        <v>0</v>
      </c>
      <c r="BL708" s="2">
        <v>0</v>
      </c>
      <c r="BM708" s="2">
        <v>106230200</v>
      </c>
      <c r="BN708" s="2">
        <v>133509305</v>
      </c>
      <c r="BO708" s="2">
        <v>69883429</v>
      </c>
      <c r="BP708" s="2">
        <v>88369550</v>
      </c>
      <c r="BQ708" s="2">
        <v>37414043</v>
      </c>
      <c r="BR708" s="2">
        <v>48791150</v>
      </c>
      <c r="BS708" s="2">
        <v>105939065</v>
      </c>
      <c r="BT708" s="2">
        <v>134531800</v>
      </c>
      <c r="BU708" s="3">
        <v>44411</v>
      </c>
      <c r="BV708" s="3">
        <v>44409</v>
      </c>
      <c r="BW708" s="3">
        <v>44412</v>
      </c>
      <c r="BX708">
        <v>33900</v>
      </c>
      <c r="BY708">
        <v>33900</v>
      </c>
      <c r="BZ708" t="s">
        <v>122</v>
      </c>
      <c r="CA708" s="2">
        <v>0</v>
      </c>
      <c r="CB708" s="2">
        <v>0</v>
      </c>
      <c r="CC708" s="2">
        <v>0</v>
      </c>
    </row>
    <row r="709" spans="1:81" x14ac:dyDescent="0.25">
      <c r="A709" t="s">
        <v>481</v>
      </c>
      <c r="B709" t="s">
        <v>482</v>
      </c>
      <c r="C709" t="s">
        <v>81</v>
      </c>
      <c r="D709" t="s">
        <v>483</v>
      </c>
      <c r="E709" t="s">
        <v>83</v>
      </c>
      <c r="F709" t="s">
        <v>84</v>
      </c>
      <c r="G709" t="s">
        <v>85</v>
      </c>
      <c r="H709" t="s">
        <v>141</v>
      </c>
      <c r="I709" t="s">
        <v>155</v>
      </c>
      <c r="J709" t="s">
        <v>114</v>
      </c>
      <c r="K709" t="s">
        <v>122</v>
      </c>
      <c r="L709" t="s">
        <v>99</v>
      </c>
      <c r="M709">
        <f t="shared" si="35"/>
        <v>11384</v>
      </c>
      <c r="N709" t="str">
        <f>VLOOKUP(M709,[1]data1!$G$2:$H$10,2,FALSE)</f>
        <v>M8D</v>
      </c>
      <c r="O709" t="s">
        <v>579</v>
      </c>
      <c r="P709" t="str">
        <f t="shared" si="33"/>
        <v>S134M8D</v>
      </c>
      <c r="Q709">
        <v>689900000</v>
      </c>
      <c r="R709">
        <v>0</v>
      </c>
      <c r="S709">
        <f t="shared" si="34"/>
        <v>689900000</v>
      </c>
      <c r="T709" t="s">
        <v>484</v>
      </c>
      <c r="U709">
        <v>11384</v>
      </c>
      <c r="V709" s="2">
        <v>758912000</v>
      </c>
      <c r="W709" s="2">
        <v>774400000</v>
      </c>
      <c r="X709" s="2">
        <v>10364</v>
      </c>
      <c r="Y709" s="2">
        <v>179664489</v>
      </c>
      <c r="Z709" s="2">
        <v>233751100</v>
      </c>
      <c r="AA709" s="2">
        <v>934</v>
      </c>
      <c r="AB709" s="2">
        <v>17463088</v>
      </c>
      <c r="AC709" s="2">
        <v>18543050</v>
      </c>
      <c r="AD709" s="2">
        <v>301</v>
      </c>
      <c r="AE709" s="2">
        <v>7344997</v>
      </c>
      <c r="AF709" s="2">
        <v>8225100</v>
      </c>
      <c r="AG709" s="2">
        <v>7477364</v>
      </c>
      <c r="AH709" s="2">
        <v>0</v>
      </c>
      <c r="AI709" s="2">
        <v>0</v>
      </c>
      <c r="AJ709" s="2">
        <v>0</v>
      </c>
      <c r="AK709">
        <v>28</v>
      </c>
      <c r="AL709" s="2">
        <v>229432</v>
      </c>
      <c r="AM709" s="2">
        <v>336500</v>
      </c>
      <c r="AN709">
        <v>59</v>
      </c>
      <c r="AO709" s="2">
        <v>1324579</v>
      </c>
      <c r="AP709" s="2">
        <v>1663100</v>
      </c>
      <c r="AQ709">
        <v>0</v>
      </c>
      <c r="AR709">
        <v>0</v>
      </c>
      <c r="AS709" s="2">
        <v>484610</v>
      </c>
      <c r="AT709" s="2">
        <v>2034222</v>
      </c>
      <c r="AU709" s="2">
        <v>10018</v>
      </c>
      <c r="AV709" s="2">
        <v>175939402</v>
      </c>
      <c r="AW709" s="2">
        <v>226162200</v>
      </c>
      <c r="AX709" s="2">
        <v>164</v>
      </c>
      <c r="AY709" s="2">
        <v>3293080</v>
      </c>
      <c r="AZ709" s="2">
        <v>4052600</v>
      </c>
      <c r="BA709">
        <v>0</v>
      </c>
      <c r="BB709">
        <v>0</v>
      </c>
      <c r="BC709">
        <v>0</v>
      </c>
      <c r="BD709" s="2">
        <v>1875</v>
      </c>
      <c r="BE709" s="2">
        <v>39253790</v>
      </c>
      <c r="BF709" s="2">
        <v>49769900</v>
      </c>
      <c r="BG709">
        <v>107</v>
      </c>
      <c r="BH709" s="2">
        <v>2159604</v>
      </c>
      <c r="BI709" s="2">
        <v>1081500</v>
      </c>
      <c r="BJ709">
        <v>-1</v>
      </c>
      <c r="BK709" s="2">
        <v>171153</v>
      </c>
      <c r="BL709" s="2">
        <v>4199300</v>
      </c>
      <c r="BM709" s="2">
        <v>131407309</v>
      </c>
      <c r="BN709" s="2">
        <v>167198450</v>
      </c>
      <c r="BO709" s="2">
        <v>14875031</v>
      </c>
      <c r="BP709" s="2">
        <v>20420150</v>
      </c>
      <c r="BQ709" s="2">
        <v>8954490</v>
      </c>
      <c r="BR709" s="2">
        <v>11646500</v>
      </c>
      <c r="BS709" s="2">
        <v>20345073</v>
      </c>
      <c r="BT709" s="2">
        <v>26319300</v>
      </c>
      <c r="BU709" s="3">
        <v>44411</v>
      </c>
      <c r="BV709" s="3">
        <v>44411</v>
      </c>
      <c r="BW709" s="3">
        <v>44412</v>
      </c>
      <c r="BX709">
        <v>10018</v>
      </c>
      <c r="BY709">
        <v>10019</v>
      </c>
      <c r="BZ709" t="s">
        <v>122</v>
      </c>
      <c r="CA709">
        <v>0</v>
      </c>
      <c r="CB709" s="2">
        <v>0</v>
      </c>
      <c r="CC709" s="2">
        <v>0</v>
      </c>
    </row>
    <row r="710" spans="1:81" x14ac:dyDescent="0.25">
      <c r="A710" t="s">
        <v>485</v>
      </c>
      <c r="B710" t="s">
        <v>486</v>
      </c>
      <c r="C710" t="s">
        <v>81</v>
      </c>
      <c r="D710" t="s">
        <v>487</v>
      </c>
      <c r="E710" t="s">
        <v>83</v>
      </c>
      <c r="F710" t="s">
        <v>84</v>
      </c>
      <c r="G710" t="s">
        <v>85</v>
      </c>
      <c r="H710" t="s">
        <v>141</v>
      </c>
      <c r="I710" t="s">
        <v>155</v>
      </c>
      <c r="J710" t="s">
        <v>114</v>
      </c>
      <c r="K710" t="s">
        <v>88</v>
      </c>
      <c r="L710" t="s">
        <v>99</v>
      </c>
      <c r="M710">
        <f t="shared" si="35"/>
        <v>11161</v>
      </c>
      <c r="N710" t="str">
        <f>VLOOKUP(M710,[1]data1!$G$2:$H$10,2,FALSE)</f>
        <v>M6A</v>
      </c>
      <c r="O710" t="s">
        <v>578</v>
      </c>
      <c r="P710" t="str">
        <f t="shared" si="33"/>
        <v>S135M6A</v>
      </c>
      <c r="Q710">
        <v>44000000</v>
      </c>
      <c r="R710">
        <v>14000000</v>
      </c>
      <c r="S710">
        <f t="shared" si="34"/>
        <v>58000000</v>
      </c>
      <c r="T710" t="s">
        <v>488</v>
      </c>
      <c r="U710">
        <v>11161</v>
      </c>
      <c r="V710" s="2">
        <v>48370000</v>
      </c>
      <c r="W710" s="2">
        <v>69100000</v>
      </c>
      <c r="X710" s="2">
        <v>2372</v>
      </c>
      <c r="Y710" s="2">
        <v>98237230</v>
      </c>
      <c r="Z710" s="2">
        <v>158601900</v>
      </c>
      <c r="AA710" s="2">
        <v>67</v>
      </c>
      <c r="AB710" s="2">
        <v>2614183</v>
      </c>
      <c r="AC710" s="2">
        <v>4042300</v>
      </c>
      <c r="AD710">
        <v>0</v>
      </c>
      <c r="AE710">
        <v>0</v>
      </c>
      <c r="AF710">
        <v>0</v>
      </c>
      <c r="AG710">
        <v>0</v>
      </c>
      <c r="AH710" s="2">
        <v>0</v>
      </c>
      <c r="AI710" s="2">
        <v>0</v>
      </c>
      <c r="AJ710" s="2">
        <v>0</v>
      </c>
      <c r="AK710">
        <v>0</v>
      </c>
      <c r="AL710">
        <v>0</v>
      </c>
      <c r="AM710">
        <v>0</v>
      </c>
      <c r="AN710">
        <v>0</v>
      </c>
      <c r="AO710" s="2">
        <v>0</v>
      </c>
      <c r="AP710" s="2">
        <v>0</v>
      </c>
      <c r="AQ710">
        <v>0</v>
      </c>
      <c r="AR710">
        <v>0</v>
      </c>
      <c r="AS710" s="2">
        <v>1166700</v>
      </c>
      <c r="AT710" s="2">
        <v>208299</v>
      </c>
      <c r="AU710" s="2">
        <v>2342</v>
      </c>
      <c r="AV710" s="2">
        <v>97390406</v>
      </c>
      <c r="AW710" s="2">
        <v>157218900</v>
      </c>
      <c r="AX710">
        <v>0</v>
      </c>
      <c r="AY710" s="2">
        <v>0</v>
      </c>
      <c r="AZ710" s="2">
        <v>0</v>
      </c>
      <c r="BA710">
        <v>0</v>
      </c>
      <c r="BB710" s="2">
        <v>0</v>
      </c>
      <c r="BC710" s="2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 s="2">
        <v>39627071</v>
      </c>
      <c r="BN710" s="2">
        <v>64019500</v>
      </c>
      <c r="BO710" s="2">
        <v>40299322</v>
      </c>
      <c r="BP710" s="2">
        <v>62531000</v>
      </c>
      <c r="BQ710" s="2">
        <v>6593280</v>
      </c>
      <c r="BR710" s="2">
        <v>11482800</v>
      </c>
      <c r="BS710" s="2">
        <v>10870733</v>
      </c>
      <c r="BT710" s="2">
        <v>19185600</v>
      </c>
      <c r="BU710" s="3">
        <v>44411</v>
      </c>
      <c r="BV710" s="3">
        <v>44390</v>
      </c>
      <c r="BW710" s="3">
        <v>44412</v>
      </c>
      <c r="BX710">
        <v>2342</v>
      </c>
      <c r="BY710">
        <v>2342</v>
      </c>
      <c r="BZ710" t="s">
        <v>88</v>
      </c>
      <c r="CA710">
        <v>0</v>
      </c>
      <c r="CB710" s="2">
        <v>0</v>
      </c>
      <c r="CC710" s="2">
        <v>0</v>
      </c>
    </row>
    <row r="711" spans="1:81" x14ac:dyDescent="0.25">
      <c r="A711" t="s">
        <v>485</v>
      </c>
      <c r="B711" t="s">
        <v>486</v>
      </c>
      <c r="C711" t="s">
        <v>81</v>
      </c>
      <c r="D711" t="s">
        <v>487</v>
      </c>
      <c r="E711" t="s">
        <v>83</v>
      </c>
      <c r="F711" t="s">
        <v>84</v>
      </c>
      <c r="G711" t="s">
        <v>85</v>
      </c>
      <c r="H711" t="s">
        <v>141</v>
      </c>
      <c r="I711" t="s">
        <v>155</v>
      </c>
      <c r="J711" t="s">
        <v>114</v>
      </c>
      <c r="K711" t="s">
        <v>88</v>
      </c>
      <c r="L711" t="s">
        <v>99</v>
      </c>
      <c r="M711">
        <f t="shared" si="35"/>
        <v>11162</v>
      </c>
      <c r="N711" t="str">
        <f>VLOOKUP(M711,[1]data1!$G$2:$H$10,2,FALSE)</f>
        <v>M6B</v>
      </c>
      <c r="O711" t="s">
        <v>578</v>
      </c>
      <c r="P711" t="str">
        <f t="shared" si="33"/>
        <v>S135M6B</v>
      </c>
      <c r="Q711">
        <v>10600000</v>
      </c>
      <c r="R711">
        <v>1300000</v>
      </c>
      <c r="S711">
        <f t="shared" si="34"/>
        <v>11900000</v>
      </c>
      <c r="T711" t="s">
        <v>488</v>
      </c>
      <c r="U711">
        <v>11162</v>
      </c>
      <c r="V711" s="2">
        <v>11690000</v>
      </c>
      <c r="W711" s="2">
        <v>16700000</v>
      </c>
      <c r="X711" s="2">
        <v>2083</v>
      </c>
      <c r="Y711" s="2">
        <v>51660809</v>
      </c>
      <c r="Z711" s="2">
        <v>83985600</v>
      </c>
      <c r="AA711" s="2">
        <v>20</v>
      </c>
      <c r="AB711" s="2">
        <v>762727</v>
      </c>
      <c r="AC711" s="2">
        <v>857000</v>
      </c>
      <c r="AD711">
        <v>0</v>
      </c>
      <c r="AE711">
        <v>0</v>
      </c>
      <c r="AF711">
        <v>0</v>
      </c>
      <c r="AG711">
        <v>0</v>
      </c>
      <c r="AH711" s="2">
        <v>0</v>
      </c>
      <c r="AI711" s="2">
        <v>0</v>
      </c>
      <c r="AJ711" s="2">
        <v>0</v>
      </c>
      <c r="AK711">
        <v>570</v>
      </c>
      <c r="AL711" s="2">
        <v>27282138</v>
      </c>
      <c r="AM711" s="2">
        <v>49590000</v>
      </c>
      <c r="AN711">
        <v>0</v>
      </c>
      <c r="AO711" s="2">
        <v>0</v>
      </c>
      <c r="AP711" s="2">
        <v>0</v>
      </c>
      <c r="AQ711">
        <v>0</v>
      </c>
      <c r="AR711">
        <v>0</v>
      </c>
      <c r="AS711" s="2">
        <v>18000</v>
      </c>
      <c r="AT711" s="2">
        <v>235001</v>
      </c>
      <c r="AU711" s="2">
        <v>1505</v>
      </c>
      <c r="AV711" s="2">
        <v>24172431</v>
      </c>
      <c r="AW711" s="2">
        <v>34039600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 s="2">
        <v>3903107</v>
      </c>
      <c r="BN711" s="2">
        <v>7085000</v>
      </c>
      <c r="BO711" s="2">
        <v>7106507</v>
      </c>
      <c r="BP711" s="2">
        <v>11251000</v>
      </c>
      <c r="BQ711" s="2">
        <v>662735</v>
      </c>
      <c r="BR711" s="2">
        <v>952300</v>
      </c>
      <c r="BS711" s="2">
        <v>11974019</v>
      </c>
      <c r="BT711" s="2">
        <v>14117300</v>
      </c>
      <c r="BU711" s="3">
        <v>44410</v>
      </c>
      <c r="BV711" s="3">
        <v>44407</v>
      </c>
      <c r="BW711" s="3">
        <v>44412</v>
      </c>
      <c r="BX711">
        <v>1505</v>
      </c>
      <c r="BY711">
        <v>1505</v>
      </c>
      <c r="BZ711" t="s">
        <v>88</v>
      </c>
      <c r="CA711">
        <v>0</v>
      </c>
      <c r="CB711" s="2">
        <v>0</v>
      </c>
      <c r="CC711" s="2">
        <v>0</v>
      </c>
    </row>
    <row r="712" spans="1:81" x14ac:dyDescent="0.25">
      <c r="A712" t="s">
        <v>485</v>
      </c>
      <c r="B712" t="s">
        <v>486</v>
      </c>
      <c r="C712" t="s">
        <v>81</v>
      </c>
      <c r="D712" t="s">
        <v>487</v>
      </c>
      <c r="E712" t="s">
        <v>83</v>
      </c>
      <c r="F712" t="s">
        <v>84</v>
      </c>
      <c r="G712" t="s">
        <v>85</v>
      </c>
      <c r="H712" t="s">
        <v>141</v>
      </c>
      <c r="I712" t="s">
        <v>155</v>
      </c>
      <c r="J712" t="s">
        <v>114</v>
      </c>
      <c r="K712" t="s">
        <v>88</v>
      </c>
      <c r="L712" t="s">
        <v>99</v>
      </c>
      <c r="M712">
        <f t="shared" si="35"/>
        <v>11171</v>
      </c>
      <c r="N712" t="str">
        <f>VLOOKUP(M712,[1]data1!$G$2:$H$10,2,FALSE)</f>
        <v>M7A</v>
      </c>
      <c r="O712" t="s">
        <v>578</v>
      </c>
      <c r="P712" t="str">
        <f t="shared" si="33"/>
        <v>S135M7A</v>
      </c>
      <c r="Q712">
        <v>74000000</v>
      </c>
      <c r="R712">
        <v>16100000</v>
      </c>
      <c r="S712">
        <f t="shared" si="34"/>
        <v>90100000</v>
      </c>
      <c r="T712" t="s">
        <v>488</v>
      </c>
      <c r="U712">
        <v>11171</v>
      </c>
      <c r="V712" s="2">
        <v>81375000</v>
      </c>
      <c r="W712" s="2">
        <v>108500000</v>
      </c>
      <c r="X712" s="2">
        <v>6663</v>
      </c>
      <c r="Y712" s="2">
        <v>228645764</v>
      </c>
      <c r="Z712" s="2">
        <v>369715800</v>
      </c>
      <c r="AA712" s="2">
        <v>204</v>
      </c>
      <c r="AB712" s="2">
        <v>7863093</v>
      </c>
      <c r="AC712" s="2">
        <v>10122600</v>
      </c>
      <c r="AD71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>
        <v>0</v>
      </c>
      <c r="AL712">
        <v>0</v>
      </c>
      <c r="AM712">
        <v>0</v>
      </c>
      <c r="AN712">
        <v>0</v>
      </c>
      <c r="AO712" s="2">
        <v>0</v>
      </c>
      <c r="AP712" s="2">
        <v>0</v>
      </c>
      <c r="AQ712">
        <v>0</v>
      </c>
      <c r="AR712">
        <v>0</v>
      </c>
      <c r="AS712" s="2">
        <v>1473200</v>
      </c>
      <c r="AT712" s="2">
        <v>1550315</v>
      </c>
      <c r="AU712" s="2">
        <v>6585</v>
      </c>
      <c r="AV712" s="2">
        <v>225885960</v>
      </c>
      <c r="AW712" s="2">
        <v>365400000</v>
      </c>
      <c r="AX712">
        <v>0</v>
      </c>
      <c r="AY712" s="2">
        <v>0</v>
      </c>
      <c r="AZ712" s="2">
        <v>0</v>
      </c>
      <c r="BA712">
        <v>114</v>
      </c>
      <c r="BB712" s="2">
        <v>1990201</v>
      </c>
      <c r="BC712" s="2">
        <v>3564000</v>
      </c>
      <c r="BD712" s="2">
        <v>0</v>
      </c>
      <c r="BE712" s="2">
        <v>0</v>
      </c>
      <c r="BF712" s="2">
        <v>0</v>
      </c>
      <c r="BG712">
        <v>0</v>
      </c>
      <c r="BH712">
        <v>0</v>
      </c>
      <c r="BI712">
        <v>0</v>
      </c>
      <c r="BJ712">
        <v>0</v>
      </c>
      <c r="BK712" s="2">
        <v>0</v>
      </c>
      <c r="BL712" s="2">
        <v>0</v>
      </c>
      <c r="BM712" s="2">
        <v>190593069</v>
      </c>
      <c r="BN712" s="2">
        <v>312130700</v>
      </c>
      <c r="BO712" s="2">
        <v>10160458</v>
      </c>
      <c r="BP712" s="2">
        <v>16770000</v>
      </c>
      <c r="BQ712" s="2">
        <v>12245292</v>
      </c>
      <c r="BR712" s="2">
        <v>16424800</v>
      </c>
      <c r="BS712" s="2">
        <v>12887141</v>
      </c>
      <c r="BT712" s="2">
        <v>20074500</v>
      </c>
      <c r="BU712" s="3">
        <v>44411</v>
      </c>
      <c r="BV712" s="3">
        <v>44411</v>
      </c>
      <c r="BW712" s="3">
        <v>44412</v>
      </c>
      <c r="BX712">
        <v>6585</v>
      </c>
      <c r="BY712">
        <v>6585</v>
      </c>
      <c r="BZ712" t="s">
        <v>88</v>
      </c>
      <c r="CA712">
        <v>15</v>
      </c>
      <c r="CB712" s="2">
        <v>480715</v>
      </c>
      <c r="CC712" s="2">
        <v>867000</v>
      </c>
    </row>
    <row r="713" spans="1:81" x14ac:dyDescent="0.25">
      <c r="A713" t="s">
        <v>485</v>
      </c>
      <c r="B713" t="s">
        <v>486</v>
      </c>
      <c r="C713" t="s">
        <v>81</v>
      </c>
      <c r="D713" t="s">
        <v>487</v>
      </c>
      <c r="E713" t="s">
        <v>83</v>
      </c>
      <c r="F713" t="s">
        <v>84</v>
      </c>
      <c r="G713" t="s">
        <v>85</v>
      </c>
      <c r="H713" t="s">
        <v>141</v>
      </c>
      <c r="I713" t="s">
        <v>155</v>
      </c>
      <c r="J713" t="s">
        <v>114</v>
      </c>
      <c r="K713" t="s">
        <v>88</v>
      </c>
      <c r="L713" t="s">
        <v>99</v>
      </c>
      <c r="M713">
        <f t="shared" si="35"/>
        <v>11172</v>
      </c>
      <c r="N713" t="str">
        <f>VLOOKUP(M713,[1]data1!$G$2:$H$10,2,FALSE)</f>
        <v>M7B</v>
      </c>
      <c r="O713" t="s">
        <v>578</v>
      </c>
      <c r="P713" t="str">
        <f t="shared" si="33"/>
        <v>S135M7B</v>
      </c>
      <c r="Q713">
        <v>109900000</v>
      </c>
      <c r="R713">
        <v>0</v>
      </c>
      <c r="S713">
        <f t="shared" si="34"/>
        <v>109900000</v>
      </c>
      <c r="T713" t="s">
        <v>488</v>
      </c>
      <c r="U713">
        <v>11172</v>
      </c>
      <c r="V713" s="2">
        <v>120890000</v>
      </c>
      <c r="W713" s="2">
        <v>157000000</v>
      </c>
      <c r="X713" s="2">
        <v>13318</v>
      </c>
      <c r="Y713" s="2">
        <v>212792646</v>
      </c>
      <c r="Z713" s="2">
        <v>355207900</v>
      </c>
      <c r="AA713" s="2">
        <v>478</v>
      </c>
      <c r="AB713" s="2">
        <v>10583303</v>
      </c>
      <c r="AC713" s="2">
        <v>13017400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>
        <v>0</v>
      </c>
      <c r="AL713">
        <v>0</v>
      </c>
      <c r="AM713">
        <v>0</v>
      </c>
      <c r="AN713">
        <v>0</v>
      </c>
      <c r="AO713" s="2">
        <v>0</v>
      </c>
      <c r="AP713" s="2">
        <v>0</v>
      </c>
      <c r="AQ713">
        <v>0</v>
      </c>
      <c r="AR713">
        <v>0</v>
      </c>
      <c r="AS713" s="2">
        <v>1388770</v>
      </c>
      <c r="AT713" s="2">
        <v>2877023</v>
      </c>
      <c r="AU713" s="2">
        <v>13126</v>
      </c>
      <c r="AV713" s="2">
        <v>211630502</v>
      </c>
      <c r="AW713" s="2">
        <v>352894800</v>
      </c>
      <c r="AX713" s="2">
        <v>0</v>
      </c>
      <c r="AY713" s="2">
        <v>0</v>
      </c>
      <c r="AZ713" s="2">
        <v>0</v>
      </c>
      <c r="BA713">
        <v>16</v>
      </c>
      <c r="BB713" s="2">
        <v>1116370</v>
      </c>
      <c r="BC713" s="2">
        <v>794800</v>
      </c>
      <c r="BD713" s="2">
        <v>0</v>
      </c>
      <c r="BE713" s="2">
        <v>0</v>
      </c>
      <c r="BF713" s="2">
        <v>0</v>
      </c>
      <c r="BG713">
        <v>0</v>
      </c>
      <c r="BH713">
        <v>0</v>
      </c>
      <c r="BI713">
        <v>0</v>
      </c>
      <c r="BJ713">
        <v>0</v>
      </c>
      <c r="BK713" s="2">
        <v>-10275</v>
      </c>
      <c r="BL713" s="2">
        <v>100000</v>
      </c>
      <c r="BM713" s="2">
        <v>118988628</v>
      </c>
      <c r="BN713" s="2">
        <v>204909100</v>
      </c>
      <c r="BO713" s="2">
        <v>73664177</v>
      </c>
      <c r="BP713" s="2">
        <v>116910600</v>
      </c>
      <c r="BQ713" s="2">
        <v>5395583</v>
      </c>
      <c r="BR713" s="2">
        <v>9046300</v>
      </c>
      <c r="BS713" s="2">
        <v>13564614</v>
      </c>
      <c r="BT713" s="2">
        <v>21996800</v>
      </c>
      <c r="BU713" s="3">
        <v>44411</v>
      </c>
      <c r="BV713" s="3">
        <v>44411</v>
      </c>
      <c r="BW713" s="3">
        <v>44412</v>
      </c>
      <c r="BX713">
        <v>13126</v>
      </c>
      <c r="BY713">
        <v>13126</v>
      </c>
      <c r="BZ713" t="s">
        <v>88</v>
      </c>
      <c r="CA713">
        <v>96</v>
      </c>
      <c r="CB713" s="2">
        <v>3648015</v>
      </c>
      <c r="CC713" s="2">
        <v>5897600</v>
      </c>
    </row>
    <row r="714" spans="1:81" x14ac:dyDescent="0.25">
      <c r="A714" t="s">
        <v>485</v>
      </c>
      <c r="B714" t="s">
        <v>486</v>
      </c>
      <c r="C714" t="s">
        <v>81</v>
      </c>
      <c r="D714" t="s">
        <v>487</v>
      </c>
      <c r="E714" t="s">
        <v>83</v>
      </c>
      <c r="F714" t="s">
        <v>84</v>
      </c>
      <c r="G714" t="s">
        <v>85</v>
      </c>
      <c r="H714" t="s">
        <v>141</v>
      </c>
      <c r="I714" t="s">
        <v>155</v>
      </c>
      <c r="J714" t="s">
        <v>114</v>
      </c>
      <c r="K714" t="s">
        <v>88</v>
      </c>
      <c r="L714" t="s">
        <v>99</v>
      </c>
      <c r="M714">
        <f t="shared" si="35"/>
        <v>11173</v>
      </c>
      <c r="N714" t="str">
        <f>VLOOKUP(M714,[1]data1!$G$2:$H$10,2,FALSE)</f>
        <v>M7C</v>
      </c>
      <c r="O714" t="s">
        <v>578</v>
      </c>
      <c r="P714" t="str">
        <f t="shared" si="33"/>
        <v>S135M7C</v>
      </c>
      <c r="Q714">
        <v>60500000</v>
      </c>
      <c r="R714">
        <v>0</v>
      </c>
      <c r="S714">
        <f t="shared" si="34"/>
        <v>60500000</v>
      </c>
      <c r="T714" t="s">
        <v>488</v>
      </c>
      <c r="U714">
        <v>11173</v>
      </c>
      <c r="V714" s="2">
        <v>66555000</v>
      </c>
      <c r="W714" s="2">
        <v>78300000</v>
      </c>
      <c r="X714" s="2">
        <v>5633</v>
      </c>
      <c r="Y714" s="2">
        <v>180030021</v>
      </c>
      <c r="Z714" s="2">
        <v>257473100</v>
      </c>
      <c r="AA714" s="2">
        <v>182</v>
      </c>
      <c r="AB714" s="2">
        <v>6906000</v>
      </c>
      <c r="AC714" s="2">
        <v>7974400</v>
      </c>
      <c r="AD714" s="2">
        <v>0</v>
      </c>
      <c r="AE714" s="2">
        <v>0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>
        <v>0</v>
      </c>
      <c r="AL714" s="2">
        <v>0</v>
      </c>
      <c r="AM714" s="2">
        <v>0</v>
      </c>
      <c r="AN714">
        <v>0</v>
      </c>
      <c r="AO714" s="2">
        <v>0</v>
      </c>
      <c r="AP714" s="2">
        <v>0</v>
      </c>
      <c r="AQ714">
        <v>0</v>
      </c>
      <c r="AR714">
        <v>0</v>
      </c>
      <c r="AS714" s="2">
        <v>368800</v>
      </c>
      <c r="AT714" s="2">
        <v>1522583</v>
      </c>
      <c r="AU714" s="2">
        <v>5595</v>
      </c>
      <c r="AV714" s="2">
        <v>180421619</v>
      </c>
      <c r="AW714" s="2">
        <v>257959100</v>
      </c>
      <c r="AX714">
        <v>0</v>
      </c>
      <c r="AY714" s="2">
        <v>0</v>
      </c>
      <c r="AZ714" s="2">
        <v>0</v>
      </c>
      <c r="BA714">
        <v>20</v>
      </c>
      <c r="BB714" s="2">
        <v>314000</v>
      </c>
      <c r="BC714" s="2">
        <v>400000</v>
      </c>
      <c r="BD714" s="2">
        <v>0</v>
      </c>
      <c r="BE714" s="2">
        <v>0</v>
      </c>
      <c r="BF714" s="2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 s="2">
        <v>62746448</v>
      </c>
      <c r="BN714" s="2">
        <v>89202300</v>
      </c>
      <c r="BO714" s="2">
        <v>58488973</v>
      </c>
      <c r="BP714" s="2">
        <v>83389500</v>
      </c>
      <c r="BQ714" s="2">
        <v>3716198</v>
      </c>
      <c r="BR714" s="2">
        <v>5595000</v>
      </c>
      <c r="BS714" s="2">
        <v>54357590</v>
      </c>
      <c r="BT714" s="2">
        <v>78312300</v>
      </c>
      <c r="BU714" s="3">
        <v>44411</v>
      </c>
      <c r="BV714" s="3">
        <v>44411</v>
      </c>
      <c r="BW714" s="3">
        <v>44412</v>
      </c>
      <c r="BX714">
        <v>5595</v>
      </c>
      <c r="BY714">
        <v>5595</v>
      </c>
      <c r="BZ714" t="s">
        <v>88</v>
      </c>
      <c r="CA714">
        <v>35</v>
      </c>
      <c r="CB714" s="2">
        <v>2375538</v>
      </c>
      <c r="CC714" s="2">
        <v>3372000</v>
      </c>
    </row>
    <row r="715" spans="1:81" x14ac:dyDescent="0.25">
      <c r="A715" t="s">
        <v>485</v>
      </c>
      <c r="B715" t="s">
        <v>486</v>
      </c>
      <c r="C715" t="s">
        <v>81</v>
      </c>
      <c r="D715" t="s">
        <v>487</v>
      </c>
      <c r="E715" t="s">
        <v>83</v>
      </c>
      <c r="F715" t="s">
        <v>84</v>
      </c>
      <c r="G715" t="s">
        <v>85</v>
      </c>
      <c r="H715" t="s">
        <v>141</v>
      </c>
      <c r="I715" t="s">
        <v>155</v>
      </c>
      <c r="J715" t="s">
        <v>114</v>
      </c>
      <c r="K715" t="s">
        <v>88</v>
      </c>
      <c r="L715" t="s">
        <v>99</v>
      </c>
      <c r="M715">
        <f t="shared" si="35"/>
        <v>11281</v>
      </c>
      <c r="N715" t="str">
        <f>VLOOKUP(M715,[1]data1!$G$2:$H$10,2,FALSE)</f>
        <v>M8A</v>
      </c>
      <c r="O715" t="s">
        <v>579</v>
      </c>
      <c r="P715" t="str">
        <f t="shared" si="33"/>
        <v>S135M8A</v>
      </c>
      <c r="Q715">
        <v>540500000</v>
      </c>
      <c r="R715">
        <v>0</v>
      </c>
      <c r="S715">
        <f t="shared" si="34"/>
        <v>540500000</v>
      </c>
      <c r="T715" t="s">
        <v>488</v>
      </c>
      <c r="U715">
        <v>11281</v>
      </c>
      <c r="V715" s="2">
        <v>594540000</v>
      </c>
      <c r="W715" s="2">
        <v>660600000</v>
      </c>
      <c r="X715" s="2">
        <v>76947</v>
      </c>
      <c r="Y715" s="2">
        <v>948443843</v>
      </c>
      <c r="Z715" s="2">
        <v>1273066400</v>
      </c>
      <c r="AA715" s="2">
        <v>6880</v>
      </c>
      <c r="AB715" s="2">
        <v>68900468</v>
      </c>
      <c r="AC715" s="2">
        <v>78986425</v>
      </c>
      <c r="AD715" s="2">
        <v>0</v>
      </c>
      <c r="AE715" s="2">
        <v>0</v>
      </c>
      <c r="AF715" s="2">
        <v>0</v>
      </c>
      <c r="AG715" s="2">
        <v>0</v>
      </c>
      <c r="AH715" s="2">
        <v>1608</v>
      </c>
      <c r="AI715" s="2">
        <v>27925064</v>
      </c>
      <c r="AJ715" s="2">
        <v>37004400</v>
      </c>
      <c r="AK715">
        <v>0</v>
      </c>
      <c r="AL715" s="2">
        <v>0</v>
      </c>
      <c r="AM715" s="2">
        <v>0</v>
      </c>
      <c r="AN715">
        <v>4</v>
      </c>
      <c r="AO715" s="2">
        <v>119719</v>
      </c>
      <c r="AP715" s="2">
        <v>155600</v>
      </c>
      <c r="AQ715">
        <v>0</v>
      </c>
      <c r="AR715">
        <v>0</v>
      </c>
      <c r="AS715" s="2">
        <v>3184759</v>
      </c>
      <c r="AT715" s="2">
        <v>6280067</v>
      </c>
      <c r="AU715" s="2">
        <v>80562</v>
      </c>
      <c r="AV715" s="2">
        <v>984183743</v>
      </c>
      <c r="AW715" s="2">
        <v>1322519825</v>
      </c>
      <c r="AX715" s="2">
        <v>24</v>
      </c>
      <c r="AY715" s="2">
        <v>722843</v>
      </c>
      <c r="AZ715" s="2">
        <v>933600</v>
      </c>
      <c r="BA715" s="2">
        <v>1493</v>
      </c>
      <c r="BB715" s="2">
        <v>15897801</v>
      </c>
      <c r="BC715" s="2">
        <v>21066600</v>
      </c>
      <c r="BD715" s="2">
        <v>2454</v>
      </c>
      <c r="BE715" s="2">
        <v>6062536</v>
      </c>
      <c r="BF715" s="2">
        <v>7912200</v>
      </c>
      <c r="BG715">
        <v>0</v>
      </c>
      <c r="BH715" s="2">
        <v>0</v>
      </c>
      <c r="BI715" s="2">
        <v>0</v>
      </c>
      <c r="BJ715">
        <v>0</v>
      </c>
      <c r="BK715" s="2">
        <v>0</v>
      </c>
      <c r="BL715" s="2">
        <v>0</v>
      </c>
      <c r="BM715" s="2">
        <v>747047624</v>
      </c>
      <c r="BN715" s="2">
        <v>989499275</v>
      </c>
      <c r="BO715" s="2">
        <v>80212745</v>
      </c>
      <c r="BP715" s="2">
        <v>107151725</v>
      </c>
      <c r="BQ715" s="2">
        <v>56935731</v>
      </c>
      <c r="BR715" s="2">
        <v>76911850</v>
      </c>
      <c r="BS715" s="2">
        <v>98634918</v>
      </c>
      <c r="BT715" s="2">
        <v>147158325</v>
      </c>
      <c r="BU715" s="3">
        <v>44411</v>
      </c>
      <c r="BV715" s="3">
        <v>44411</v>
      </c>
      <c r="BW715" s="3">
        <v>44412</v>
      </c>
      <c r="BX715">
        <v>80562</v>
      </c>
      <c r="BY715">
        <v>80562</v>
      </c>
      <c r="BZ715" t="s">
        <v>88</v>
      </c>
      <c r="CA715" s="2">
        <v>5135</v>
      </c>
      <c r="CB715" s="2">
        <v>33606611</v>
      </c>
      <c r="CC715" s="2">
        <v>44486350</v>
      </c>
    </row>
    <row r="716" spans="1:81" x14ac:dyDescent="0.25">
      <c r="A716" t="s">
        <v>485</v>
      </c>
      <c r="B716" t="s">
        <v>486</v>
      </c>
      <c r="C716" t="s">
        <v>81</v>
      </c>
      <c r="D716" t="s">
        <v>487</v>
      </c>
      <c r="E716" t="s">
        <v>83</v>
      </c>
      <c r="F716" t="s">
        <v>84</v>
      </c>
      <c r="G716" t="s">
        <v>85</v>
      </c>
      <c r="H716" t="s">
        <v>141</v>
      </c>
      <c r="I716" t="s">
        <v>155</v>
      </c>
      <c r="J716" t="s">
        <v>114</v>
      </c>
      <c r="K716" t="s">
        <v>88</v>
      </c>
      <c r="L716" t="s">
        <v>99</v>
      </c>
      <c r="M716">
        <f t="shared" si="35"/>
        <v>11282</v>
      </c>
      <c r="N716" t="str">
        <f>VLOOKUP(M716,[1]data1!$G$2:$H$10,2,FALSE)</f>
        <v>M8B</v>
      </c>
      <c r="O716" t="s">
        <v>579</v>
      </c>
      <c r="P716" t="str">
        <f t="shared" si="33"/>
        <v>S135M8B</v>
      </c>
      <c r="Q716">
        <v>630200000</v>
      </c>
      <c r="R716">
        <v>0</v>
      </c>
      <c r="S716">
        <f t="shared" si="34"/>
        <v>630200000</v>
      </c>
      <c r="T716" t="s">
        <v>488</v>
      </c>
      <c r="U716">
        <v>11282</v>
      </c>
      <c r="V716" s="2">
        <v>693180000</v>
      </c>
      <c r="W716" s="2">
        <v>770200000</v>
      </c>
      <c r="X716" s="2">
        <v>88418</v>
      </c>
      <c r="Y716" s="2">
        <v>707073322</v>
      </c>
      <c r="Z716" s="2">
        <v>899381950</v>
      </c>
      <c r="AA716" s="2">
        <v>9229</v>
      </c>
      <c r="AB716" s="2">
        <v>59364248</v>
      </c>
      <c r="AC716" s="2">
        <v>67314750</v>
      </c>
      <c r="AD716" s="2">
        <v>0</v>
      </c>
      <c r="AE716" s="2">
        <v>0</v>
      </c>
      <c r="AF716" s="2">
        <v>0</v>
      </c>
      <c r="AG716" s="2">
        <v>0</v>
      </c>
      <c r="AH716" s="2">
        <v>600</v>
      </c>
      <c r="AI716" s="2">
        <v>16251510</v>
      </c>
      <c r="AJ716" s="2">
        <v>19050000</v>
      </c>
      <c r="AK716" s="2">
        <v>16</v>
      </c>
      <c r="AL716" s="2">
        <v>65250</v>
      </c>
      <c r="AM716" s="2">
        <v>87250</v>
      </c>
      <c r="AN716" s="2">
        <v>20</v>
      </c>
      <c r="AO716" s="2">
        <v>235567</v>
      </c>
      <c r="AP716" s="2">
        <v>330000</v>
      </c>
      <c r="AQ716">
        <v>0</v>
      </c>
      <c r="AR716">
        <v>0</v>
      </c>
      <c r="AS716" s="2">
        <v>1827921</v>
      </c>
      <c r="AT716" s="2">
        <v>5940502</v>
      </c>
      <c r="AU716" s="2">
        <v>86480</v>
      </c>
      <c r="AV716" s="2">
        <v>706656046</v>
      </c>
      <c r="AW716" s="2">
        <v>898070600</v>
      </c>
      <c r="AX716" s="2">
        <v>0</v>
      </c>
      <c r="AY716" s="2">
        <v>0</v>
      </c>
      <c r="AZ716" s="2">
        <v>0</v>
      </c>
      <c r="BA716" s="2">
        <v>2799</v>
      </c>
      <c r="BB716" s="2">
        <v>13873665</v>
      </c>
      <c r="BC716" s="2">
        <v>18919100</v>
      </c>
      <c r="BD716" s="2">
        <v>508</v>
      </c>
      <c r="BE716" s="2">
        <v>5137710</v>
      </c>
      <c r="BF716" s="2">
        <v>6534400</v>
      </c>
      <c r="BG716">
        <v>0</v>
      </c>
      <c r="BH716">
        <v>0</v>
      </c>
      <c r="BI716">
        <v>0</v>
      </c>
      <c r="BJ716">
        <v>0</v>
      </c>
      <c r="BK716" s="2">
        <v>0</v>
      </c>
      <c r="BL716" s="2">
        <v>0</v>
      </c>
      <c r="BM716" s="2">
        <v>537381115</v>
      </c>
      <c r="BN716" s="2">
        <v>675180500</v>
      </c>
      <c r="BO716" s="2">
        <v>72037301</v>
      </c>
      <c r="BP716" s="2">
        <v>97666500</v>
      </c>
      <c r="BQ716" s="2">
        <v>27601256</v>
      </c>
      <c r="BR716" s="2">
        <v>36105750</v>
      </c>
      <c r="BS716" s="2">
        <v>68938024</v>
      </c>
      <c r="BT716" s="2">
        <v>88260300</v>
      </c>
      <c r="BU716" s="3">
        <v>44411</v>
      </c>
      <c r="BV716" s="3">
        <v>44411</v>
      </c>
      <c r="BW716" s="3">
        <v>44412</v>
      </c>
      <c r="BX716">
        <v>86480</v>
      </c>
      <c r="BY716">
        <v>86480</v>
      </c>
      <c r="BZ716" t="s">
        <v>88</v>
      </c>
      <c r="CA716" s="2">
        <v>2023</v>
      </c>
      <c r="CB716" s="2">
        <v>7408469</v>
      </c>
      <c r="CC716" s="2">
        <v>9894100</v>
      </c>
    </row>
    <row r="717" spans="1:81" x14ac:dyDescent="0.25">
      <c r="A717" t="s">
        <v>485</v>
      </c>
      <c r="B717" t="s">
        <v>486</v>
      </c>
      <c r="C717" t="s">
        <v>81</v>
      </c>
      <c r="D717" t="s">
        <v>487</v>
      </c>
      <c r="E717" t="s">
        <v>83</v>
      </c>
      <c r="F717" t="s">
        <v>84</v>
      </c>
      <c r="G717" t="s">
        <v>85</v>
      </c>
      <c r="H717" t="s">
        <v>141</v>
      </c>
      <c r="I717" t="s">
        <v>155</v>
      </c>
      <c r="J717" t="s">
        <v>114</v>
      </c>
      <c r="K717" t="s">
        <v>88</v>
      </c>
      <c r="L717" t="s">
        <v>99</v>
      </c>
      <c r="M717">
        <f t="shared" si="35"/>
        <v>11283</v>
      </c>
      <c r="N717" t="str">
        <f>VLOOKUP(M717,[1]data1!$G$2:$H$10,2,FALSE)</f>
        <v>M8C</v>
      </c>
      <c r="O717" t="s">
        <v>579</v>
      </c>
      <c r="P717" t="str">
        <f t="shared" si="33"/>
        <v>S135M8C</v>
      </c>
      <c r="Q717">
        <v>334500000</v>
      </c>
      <c r="R717">
        <v>0</v>
      </c>
      <c r="S717">
        <f t="shared" si="34"/>
        <v>334500000</v>
      </c>
      <c r="T717" t="s">
        <v>488</v>
      </c>
      <c r="U717">
        <v>11283</v>
      </c>
      <c r="V717" s="2">
        <v>367908000</v>
      </c>
      <c r="W717" s="2">
        <v>395600000</v>
      </c>
      <c r="X717" s="2">
        <v>34484</v>
      </c>
      <c r="Y717" s="2">
        <v>406377388</v>
      </c>
      <c r="Z717" s="2">
        <v>509092005</v>
      </c>
      <c r="AA717" s="2">
        <v>3079</v>
      </c>
      <c r="AB717" s="2">
        <v>24797613</v>
      </c>
      <c r="AC717" s="2">
        <v>27876380</v>
      </c>
      <c r="AD717" s="2">
        <v>0</v>
      </c>
      <c r="AE717" s="2">
        <v>0</v>
      </c>
      <c r="AF717" s="2">
        <v>0</v>
      </c>
      <c r="AG717" s="2">
        <v>0</v>
      </c>
      <c r="AH717" s="2">
        <v>40</v>
      </c>
      <c r="AI717" s="2">
        <v>88200</v>
      </c>
      <c r="AJ717" s="2">
        <v>116000</v>
      </c>
      <c r="AK717" s="2">
        <v>0</v>
      </c>
      <c r="AL717" s="2">
        <v>0</v>
      </c>
      <c r="AM717" s="2">
        <v>0</v>
      </c>
      <c r="AN717" s="2">
        <v>0</v>
      </c>
      <c r="AO717" s="2">
        <v>0</v>
      </c>
      <c r="AP717" s="2">
        <v>0</v>
      </c>
      <c r="AQ717">
        <v>0</v>
      </c>
      <c r="AR717">
        <v>0</v>
      </c>
      <c r="AS717" s="2">
        <v>597803</v>
      </c>
      <c r="AT717" s="2">
        <v>3189292</v>
      </c>
      <c r="AU717" s="2">
        <v>33783</v>
      </c>
      <c r="AV717" s="2">
        <v>401919678</v>
      </c>
      <c r="AW717" s="2">
        <v>503298875</v>
      </c>
      <c r="AX717" s="2">
        <v>0</v>
      </c>
      <c r="AY717" s="2">
        <v>0</v>
      </c>
      <c r="AZ717" s="2">
        <v>0</v>
      </c>
      <c r="BA717" s="2">
        <v>369</v>
      </c>
      <c r="BB717" s="2">
        <v>2663049</v>
      </c>
      <c r="BC717" s="2">
        <v>3340500</v>
      </c>
      <c r="BD717" s="2">
        <v>328</v>
      </c>
      <c r="BE717" s="2">
        <v>1924871</v>
      </c>
      <c r="BF717" s="2">
        <v>2489600</v>
      </c>
      <c r="BG717">
        <v>0</v>
      </c>
      <c r="BH717">
        <v>0</v>
      </c>
      <c r="BI717">
        <v>0</v>
      </c>
      <c r="BJ717">
        <v>0</v>
      </c>
      <c r="BK717">
        <v>0</v>
      </c>
      <c r="BL717" s="2">
        <v>0</v>
      </c>
      <c r="BM717" s="2">
        <v>185104643</v>
      </c>
      <c r="BN717" s="2">
        <v>234915700</v>
      </c>
      <c r="BO717" s="2">
        <v>61369669</v>
      </c>
      <c r="BP717" s="2">
        <v>77348400</v>
      </c>
      <c r="BQ717" s="2">
        <v>43685153</v>
      </c>
      <c r="BR717" s="2">
        <v>54980100</v>
      </c>
      <c r="BS717" s="2">
        <v>111745758</v>
      </c>
      <c r="BT717" s="2">
        <v>136035775</v>
      </c>
      <c r="BU717" s="3">
        <v>44411</v>
      </c>
      <c r="BV717" s="3">
        <v>44411</v>
      </c>
      <c r="BW717" s="3">
        <v>44412</v>
      </c>
      <c r="BX717">
        <v>33783</v>
      </c>
      <c r="BY717">
        <v>33783</v>
      </c>
      <c r="BZ717" t="s">
        <v>88</v>
      </c>
      <c r="CA717" s="2">
        <v>648</v>
      </c>
      <c r="CB717" s="2">
        <v>4731423</v>
      </c>
      <c r="CC717" s="2">
        <v>6109500</v>
      </c>
    </row>
    <row r="718" spans="1:81" x14ac:dyDescent="0.25">
      <c r="A718" t="s">
        <v>485</v>
      </c>
      <c r="B718" t="s">
        <v>486</v>
      </c>
      <c r="C718" t="s">
        <v>81</v>
      </c>
      <c r="D718" t="s">
        <v>487</v>
      </c>
      <c r="E718" t="s">
        <v>83</v>
      </c>
      <c r="F718" t="s">
        <v>84</v>
      </c>
      <c r="G718" t="s">
        <v>85</v>
      </c>
      <c r="H718" t="s">
        <v>141</v>
      </c>
      <c r="I718" t="s">
        <v>155</v>
      </c>
      <c r="J718" t="s">
        <v>114</v>
      </c>
      <c r="K718" t="s">
        <v>88</v>
      </c>
      <c r="L718" t="s">
        <v>99</v>
      </c>
      <c r="M718">
        <f t="shared" si="35"/>
        <v>11384</v>
      </c>
      <c r="N718" t="str">
        <f>VLOOKUP(M718,[1]data1!$G$2:$H$10,2,FALSE)</f>
        <v>M8D</v>
      </c>
      <c r="O718" t="s">
        <v>579</v>
      </c>
      <c r="P718" t="str">
        <f t="shared" si="33"/>
        <v>S135M8D</v>
      </c>
      <c r="Q718">
        <v>626500000</v>
      </c>
      <c r="R718">
        <v>0</v>
      </c>
      <c r="S718">
        <f t="shared" si="34"/>
        <v>626500000</v>
      </c>
      <c r="T718" t="s">
        <v>488</v>
      </c>
      <c r="U718">
        <v>11384</v>
      </c>
      <c r="V718" s="2">
        <v>689136000</v>
      </c>
      <c r="W718" s="2">
        <v>703200000</v>
      </c>
      <c r="X718" s="2">
        <v>13557</v>
      </c>
      <c r="Y718" s="2">
        <v>236533710</v>
      </c>
      <c r="Z718" s="2">
        <v>303152250</v>
      </c>
      <c r="AA718" s="2">
        <v>2030</v>
      </c>
      <c r="AB718" s="2">
        <v>52265382</v>
      </c>
      <c r="AC718" s="2">
        <v>54753750</v>
      </c>
      <c r="AD718" s="2">
        <v>650</v>
      </c>
      <c r="AE718" s="2">
        <v>15936032</v>
      </c>
      <c r="AF718" s="2">
        <v>19117100</v>
      </c>
      <c r="AG718" s="2">
        <v>17379185</v>
      </c>
      <c r="AH718" s="2">
        <v>0</v>
      </c>
      <c r="AI718" s="2">
        <v>0</v>
      </c>
      <c r="AJ718" s="2">
        <v>0</v>
      </c>
      <c r="AK718">
        <v>9</v>
      </c>
      <c r="AL718" s="2">
        <v>74158</v>
      </c>
      <c r="AM718" s="2">
        <v>103500</v>
      </c>
      <c r="AN718">
        <v>120</v>
      </c>
      <c r="AO718" s="2">
        <v>2777428</v>
      </c>
      <c r="AP718" s="2">
        <v>3788000</v>
      </c>
      <c r="AQ718">
        <v>0</v>
      </c>
      <c r="AR718">
        <v>0</v>
      </c>
      <c r="AS718" s="2">
        <v>601544</v>
      </c>
      <c r="AT718" s="2">
        <v>7367104</v>
      </c>
      <c r="AU718" s="2">
        <v>12973</v>
      </c>
      <c r="AV718" s="2">
        <v>222593289</v>
      </c>
      <c r="AW718" s="2">
        <v>285451750</v>
      </c>
      <c r="AX718" s="2">
        <v>1327</v>
      </c>
      <c r="AY718" s="2">
        <v>23177079</v>
      </c>
      <c r="AZ718" s="2">
        <v>28972600</v>
      </c>
      <c r="BA718">
        <v>0</v>
      </c>
      <c r="BB718" s="2">
        <v>0</v>
      </c>
      <c r="BC718" s="2">
        <v>0</v>
      </c>
      <c r="BD718" s="2">
        <v>7906</v>
      </c>
      <c r="BE718" s="2">
        <v>155124334</v>
      </c>
      <c r="BF718" s="2">
        <v>199317600</v>
      </c>
      <c r="BG718" s="2">
        <v>134</v>
      </c>
      <c r="BH718" s="2">
        <v>3653611</v>
      </c>
      <c r="BI718" s="2">
        <v>3219500</v>
      </c>
      <c r="BJ718">
        <v>-2</v>
      </c>
      <c r="BK718" s="2">
        <v>-28603</v>
      </c>
      <c r="BL718" s="2">
        <v>1742300</v>
      </c>
      <c r="BM718" s="2">
        <v>201168588</v>
      </c>
      <c r="BN718" s="2">
        <v>255920350</v>
      </c>
      <c r="BO718" s="2">
        <v>14141788</v>
      </c>
      <c r="BP718" s="2">
        <v>19179050</v>
      </c>
      <c r="BQ718" s="2">
        <v>4708910</v>
      </c>
      <c r="BR718" s="2">
        <v>6597850</v>
      </c>
      <c r="BS718" s="2">
        <v>1873885</v>
      </c>
      <c r="BT718" s="2">
        <v>2740500</v>
      </c>
      <c r="BU718" s="3">
        <v>44411</v>
      </c>
      <c r="BV718" s="3">
        <v>44411</v>
      </c>
      <c r="BW718" s="3">
        <v>44412</v>
      </c>
      <c r="BX718">
        <v>12973</v>
      </c>
      <c r="BY718">
        <v>12973</v>
      </c>
      <c r="BZ718" t="s">
        <v>88</v>
      </c>
      <c r="CA718" s="2">
        <v>0</v>
      </c>
      <c r="CB718" s="2">
        <v>0</v>
      </c>
      <c r="CC718" s="2">
        <v>0</v>
      </c>
    </row>
    <row r="719" spans="1:81" x14ac:dyDescent="0.25">
      <c r="A719" t="s">
        <v>489</v>
      </c>
      <c r="B719" t="s">
        <v>490</v>
      </c>
      <c r="C719" t="s">
        <v>81</v>
      </c>
      <c r="D719" t="s">
        <v>491</v>
      </c>
      <c r="E719" t="s">
        <v>93</v>
      </c>
      <c r="F719" t="s">
        <v>84</v>
      </c>
      <c r="G719" t="s">
        <v>85</v>
      </c>
      <c r="H719" t="s">
        <v>462</v>
      </c>
      <c r="I719" t="s">
        <v>492</v>
      </c>
      <c r="J719" t="s">
        <v>156</v>
      </c>
      <c r="K719" t="s">
        <v>424</v>
      </c>
      <c r="L719" t="s">
        <v>99</v>
      </c>
      <c r="M719">
        <f t="shared" si="35"/>
        <v>11161</v>
      </c>
      <c r="N719" t="str">
        <f>VLOOKUP(M719,[1]data1!$G$2:$H$10,2,FALSE)</f>
        <v>M6A</v>
      </c>
      <c r="O719" t="s">
        <v>578</v>
      </c>
      <c r="P719" t="str">
        <f t="shared" si="33"/>
        <v>S203M6A</v>
      </c>
      <c r="Q719">
        <v>5900000</v>
      </c>
      <c r="R719">
        <v>0</v>
      </c>
      <c r="S719">
        <f t="shared" si="34"/>
        <v>5900000</v>
      </c>
      <c r="T719" t="s">
        <v>493</v>
      </c>
      <c r="U719">
        <v>11161</v>
      </c>
      <c r="V719" s="2">
        <v>6510000</v>
      </c>
      <c r="W719" s="2">
        <v>9300000</v>
      </c>
      <c r="X719" s="2">
        <v>2761</v>
      </c>
      <c r="Y719" s="2">
        <v>82774060</v>
      </c>
      <c r="Z719" s="2">
        <v>143752871</v>
      </c>
      <c r="AA719">
        <v>11</v>
      </c>
      <c r="AB719" s="2">
        <v>557609</v>
      </c>
      <c r="AC719" s="2">
        <v>870700</v>
      </c>
      <c r="AD719">
        <v>0</v>
      </c>
      <c r="AE719">
        <v>0</v>
      </c>
      <c r="AF719">
        <v>0</v>
      </c>
      <c r="AG719">
        <v>0</v>
      </c>
      <c r="AH719">
        <v>0</v>
      </c>
      <c r="AI719" s="2">
        <v>0</v>
      </c>
      <c r="AJ719" s="2">
        <v>0</v>
      </c>
      <c r="AK719">
        <v>0</v>
      </c>
      <c r="AL719" s="2">
        <v>0</v>
      </c>
      <c r="AM719" s="2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 s="2">
        <v>257330</v>
      </c>
      <c r="AT719" s="2">
        <v>65198</v>
      </c>
      <c r="AU719" s="2">
        <v>2756</v>
      </c>
      <c r="AV719" s="2">
        <v>82560835</v>
      </c>
      <c r="AW719" s="2">
        <v>143362771</v>
      </c>
      <c r="AX719">
        <v>129</v>
      </c>
      <c r="AY719" s="2">
        <v>3379111</v>
      </c>
      <c r="AZ719" s="2">
        <v>6127800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 s="2">
        <v>0</v>
      </c>
      <c r="BM719" s="2">
        <v>11615399</v>
      </c>
      <c r="BN719" s="2">
        <v>20782800</v>
      </c>
      <c r="BO719" s="2">
        <v>6435533</v>
      </c>
      <c r="BP719" s="2">
        <v>12159170</v>
      </c>
      <c r="BQ719" s="2">
        <v>5843020</v>
      </c>
      <c r="BR719" s="2">
        <v>10605400</v>
      </c>
      <c r="BS719" s="2">
        <v>58666883</v>
      </c>
      <c r="BT719" s="2">
        <v>99815401</v>
      </c>
      <c r="BU719" s="3">
        <v>44411</v>
      </c>
      <c r="BV719" s="3">
        <v>44368</v>
      </c>
      <c r="BW719" s="3">
        <v>44412</v>
      </c>
      <c r="BX719">
        <v>2756</v>
      </c>
      <c r="BY719">
        <v>2756</v>
      </c>
      <c r="BZ719" t="s">
        <v>424</v>
      </c>
      <c r="CA719">
        <v>0</v>
      </c>
      <c r="CB719">
        <v>0</v>
      </c>
      <c r="CC719">
        <v>0</v>
      </c>
    </row>
    <row r="720" spans="1:81" x14ac:dyDescent="0.25">
      <c r="A720" t="s">
        <v>489</v>
      </c>
      <c r="B720" t="s">
        <v>490</v>
      </c>
      <c r="C720" t="s">
        <v>81</v>
      </c>
      <c r="D720" t="s">
        <v>491</v>
      </c>
      <c r="E720" t="s">
        <v>93</v>
      </c>
      <c r="F720" t="s">
        <v>84</v>
      </c>
      <c r="G720" t="s">
        <v>85</v>
      </c>
      <c r="H720" t="s">
        <v>462</v>
      </c>
      <c r="I720" t="s">
        <v>492</v>
      </c>
      <c r="J720" t="s">
        <v>156</v>
      </c>
      <c r="K720" t="s">
        <v>424</v>
      </c>
      <c r="L720" t="s">
        <v>99</v>
      </c>
      <c r="M720">
        <f t="shared" si="35"/>
        <v>11162</v>
      </c>
      <c r="N720" t="str">
        <f>VLOOKUP(M720,[1]data1!$G$2:$H$10,2,FALSE)</f>
        <v>M6B</v>
      </c>
      <c r="O720" t="s">
        <v>578</v>
      </c>
      <c r="P720" t="str">
        <f t="shared" si="33"/>
        <v>S203M6B</v>
      </c>
      <c r="Q720">
        <v>1700000</v>
      </c>
      <c r="R720">
        <v>100000</v>
      </c>
      <c r="S720">
        <f t="shared" si="34"/>
        <v>1800000</v>
      </c>
      <c r="T720" t="s">
        <v>493</v>
      </c>
      <c r="U720">
        <v>11162</v>
      </c>
      <c r="V720" s="2">
        <v>1890000</v>
      </c>
      <c r="W720" s="2">
        <v>2700000</v>
      </c>
      <c r="X720" s="2">
        <v>2311</v>
      </c>
      <c r="Y720" s="2">
        <v>33212130</v>
      </c>
      <c r="Z720" s="2">
        <v>46927400</v>
      </c>
      <c r="AA720">
        <v>7</v>
      </c>
      <c r="AB720" s="2">
        <v>140728</v>
      </c>
      <c r="AC720" s="2">
        <v>154800</v>
      </c>
      <c r="AD720">
        <v>0</v>
      </c>
      <c r="AE720">
        <v>0</v>
      </c>
      <c r="AF720">
        <v>0</v>
      </c>
      <c r="AG720">
        <v>0</v>
      </c>
      <c r="AH720">
        <v>0</v>
      </c>
      <c r="AI720" s="2">
        <v>0</v>
      </c>
      <c r="AJ720" s="2">
        <v>0</v>
      </c>
      <c r="AK720">
        <v>0</v>
      </c>
      <c r="AL720" s="2">
        <v>0</v>
      </c>
      <c r="AM720" s="2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 s="2">
        <v>0</v>
      </c>
      <c r="AT720" s="2">
        <v>39569</v>
      </c>
      <c r="AU720" s="2">
        <v>2306</v>
      </c>
      <c r="AV720" s="2">
        <v>33133083</v>
      </c>
      <c r="AW720" s="2">
        <v>46806500</v>
      </c>
      <c r="AX720">
        <v>0</v>
      </c>
      <c r="AY720" s="2">
        <v>0</v>
      </c>
      <c r="AZ720" s="2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 s="2">
        <v>0</v>
      </c>
      <c r="BM720" s="2">
        <v>-6055</v>
      </c>
      <c r="BN720" s="2">
        <v>-8500</v>
      </c>
      <c r="BO720" s="2">
        <v>135000</v>
      </c>
      <c r="BP720" s="2">
        <v>225000</v>
      </c>
      <c r="BQ720" s="2">
        <v>314630</v>
      </c>
      <c r="BR720" s="2">
        <v>612000</v>
      </c>
      <c r="BS720" s="2">
        <v>32689508</v>
      </c>
      <c r="BT720" s="2">
        <v>45978000</v>
      </c>
      <c r="BU720" s="3">
        <v>44411</v>
      </c>
      <c r="BV720" s="3">
        <v>44387</v>
      </c>
      <c r="BW720" s="3">
        <v>44412</v>
      </c>
      <c r="BX720">
        <v>2306</v>
      </c>
      <c r="BY720">
        <v>2306</v>
      </c>
      <c r="BZ720" t="s">
        <v>424</v>
      </c>
      <c r="CA720">
        <v>0</v>
      </c>
      <c r="CB720">
        <v>0</v>
      </c>
      <c r="CC720">
        <v>0</v>
      </c>
    </row>
    <row r="721" spans="1:81" x14ac:dyDescent="0.25">
      <c r="A721" t="s">
        <v>489</v>
      </c>
      <c r="B721" t="s">
        <v>490</v>
      </c>
      <c r="C721" t="s">
        <v>81</v>
      </c>
      <c r="D721" t="s">
        <v>491</v>
      </c>
      <c r="E721" t="s">
        <v>93</v>
      </c>
      <c r="F721" t="s">
        <v>84</v>
      </c>
      <c r="G721" t="s">
        <v>85</v>
      </c>
      <c r="H721" t="s">
        <v>462</v>
      </c>
      <c r="I721" t="s">
        <v>492</v>
      </c>
      <c r="J721" t="s">
        <v>156</v>
      </c>
      <c r="K721" t="s">
        <v>424</v>
      </c>
      <c r="L721" t="s">
        <v>99</v>
      </c>
      <c r="M721">
        <f t="shared" si="35"/>
        <v>11171</v>
      </c>
      <c r="N721" t="str">
        <f>VLOOKUP(M721,[1]data1!$G$2:$H$10,2,FALSE)</f>
        <v>M7A</v>
      </c>
      <c r="O721" t="s">
        <v>578</v>
      </c>
      <c r="P721" t="str">
        <f t="shared" si="33"/>
        <v>S203M7A</v>
      </c>
      <c r="Q721">
        <v>11900000</v>
      </c>
      <c r="R721">
        <v>0</v>
      </c>
      <c r="S721">
        <f t="shared" si="34"/>
        <v>11900000</v>
      </c>
      <c r="T721" t="s">
        <v>493</v>
      </c>
      <c r="U721">
        <v>11171</v>
      </c>
      <c r="V721" s="2">
        <v>13125000</v>
      </c>
      <c r="W721" s="2">
        <v>17500000</v>
      </c>
      <c r="X721" s="2">
        <v>2893</v>
      </c>
      <c r="Y721" s="2">
        <v>82982073</v>
      </c>
      <c r="Z721" s="2">
        <v>132119700</v>
      </c>
      <c r="AA721">
        <v>22</v>
      </c>
      <c r="AB721" s="2">
        <v>986817</v>
      </c>
      <c r="AC721" s="2">
        <v>1421500</v>
      </c>
      <c r="AD721">
        <v>0</v>
      </c>
      <c r="AE721">
        <v>0</v>
      </c>
      <c r="AF721">
        <v>0</v>
      </c>
      <c r="AG721">
        <v>0</v>
      </c>
      <c r="AH721">
        <v>0</v>
      </c>
      <c r="AI721" s="2">
        <v>0</v>
      </c>
      <c r="AJ721" s="2">
        <v>0</v>
      </c>
      <c r="AK721">
        <v>0</v>
      </c>
      <c r="AL721" s="2">
        <v>0</v>
      </c>
      <c r="AM721" s="2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 s="2">
        <v>336000</v>
      </c>
      <c r="AT721" s="2">
        <v>186937</v>
      </c>
      <c r="AU721" s="2">
        <v>2877</v>
      </c>
      <c r="AV721" s="2">
        <v>82376912</v>
      </c>
      <c r="AW721" s="2">
        <v>131049300</v>
      </c>
      <c r="AX721">
        <v>254</v>
      </c>
      <c r="AY721" s="2">
        <v>9697318</v>
      </c>
      <c r="AZ721" s="2">
        <v>17757800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 s="2">
        <v>0</v>
      </c>
      <c r="BM721" s="2">
        <v>27403891</v>
      </c>
      <c r="BN721" s="2">
        <v>48499200</v>
      </c>
      <c r="BO721" s="2">
        <v>11600343</v>
      </c>
      <c r="BP721" s="2">
        <v>21385700</v>
      </c>
      <c r="BQ721" s="2">
        <v>8175850</v>
      </c>
      <c r="BR721" s="2">
        <v>13835400</v>
      </c>
      <c r="BS721" s="2">
        <v>35196828</v>
      </c>
      <c r="BT721" s="2">
        <v>47329000</v>
      </c>
      <c r="BU721" s="3">
        <v>44411</v>
      </c>
      <c r="BV721" s="3">
        <v>44368</v>
      </c>
      <c r="BW721" s="3">
        <v>44412</v>
      </c>
      <c r="BX721">
        <v>2877</v>
      </c>
      <c r="BY721">
        <v>2877</v>
      </c>
      <c r="BZ721" t="s">
        <v>424</v>
      </c>
      <c r="CA721">
        <v>0</v>
      </c>
      <c r="CB721">
        <v>0</v>
      </c>
      <c r="CC721">
        <v>0</v>
      </c>
    </row>
    <row r="722" spans="1:81" x14ac:dyDescent="0.25">
      <c r="A722" t="s">
        <v>489</v>
      </c>
      <c r="B722" t="s">
        <v>490</v>
      </c>
      <c r="C722" t="s">
        <v>81</v>
      </c>
      <c r="D722" t="s">
        <v>491</v>
      </c>
      <c r="E722" t="s">
        <v>93</v>
      </c>
      <c r="F722" t="s">
        <v>84</v>
      </c>
      <c r="G722" t="s">
        <v>85</v>
      </c>
      <c r="H722" t="s">
        <v>462</v>
      </c>
      <c r="I722" t="s">
        <v>492</v>
      </c>
      <c r="J722" t="s">
        <v>156</v>
      </c>
      <c r="K722" t="s">
        <v>424</v>
      </c>
      <c r="L722" t="s">
        <v>99</v>
      </c>
      <c r="M722">
        <f t="shared" si="35"/>
        <v>11172</v>
      </c>
      <c r="N722" t="str">
        <f>VLOOKUP(M722,[1]data1!$G$2:$H$10,2,FALSE)</f>
        <v>M7B</v>
      </c>
      <c r="O722" t="s">
        <v>578</v>
      </c>
      <c r="P722" t="str">
        <f t="shared" si="33"/>
        <v>S203M7B</v>
      </c>
      <c r="Q722">
        <v>11700000</v>
      </c>
      <c r="R722">
        <v>0</v>
      </c>
      <c r="S722">
        <f t="shared" si="34"/>
        <v>11700000</v>
      </c>
      <c r="T722" t="s">
        <v>493</v>
      </c>
      <c r="U722">
        <v>11172</v>
      </c>
      <c r="V722" s="2">
        <v>12859000</v>
      </c>
      <c r="W722" s="2">
        <v>16700000</v>
      </c>
      <c r="X722" s="2">
        <v>3688</v>
      </c>
      <c r="Y722" s="2">
        <v>82513227</v>
      </c>
      <c r="Z722" s="2">
        <v>141264300</v>
      </c>
      <c r="AA722" s="2">
        <v>3</v>
      </c>
      <c r="AB722" s="2">
        <v>40909</v>
      </c>
      <c r="AC722" s="2">
        <v>45000</v>
      </c>
      <c r="AD722">
        <v>0</v>
      </c>
      <c r="AE722">
        <v>0</v>
      </c>
      <c r="AF722">
        <v>0</v>
      </c>
      <c r="AG722">
        <v>0</v>
      </c>
      <c r="AH722" s="2">
        <v>0</v>
      </c>
      <c r="AI722" s="2">
        <v>0</v>
      </c>
      <c r="AJ722" s="2">
        <v>0</v>
      </c>
      <c r="AK722">
        <v>0</v>
      </c>
      <c r="AL722" s="2">
        <v>0</v>
      </c>
      <c r="AM722" s="2">
        <v>0</v>
      </c>
      <c r="AN722">
        <v>0</v>
      </c>
      <c r="AO722" s="2">
        <v>0</v>
      </c>
      <c r="AP722" s="2">
        <v>0</v>
      </c>
      <c r="AQ722">
        <v>0</v>
      </c>
      <c r="AR722">
        <v>0</v>
      </c>
      <c r="AS722" s="2">
        <v>0</v>
      </c>
      <c r="AT722" s="2">
        <v>-1290</v>
      </c>
      <c r="AU722" s="2">
        <v>3686</v>
      </c>
      <c r="AV722" s="2">
        <v>82477022</v>
      </c>
      <c r="AW722" s="2">
        <v>141230300</v>
      </c>
      <c r="AX722">
        <v>404</v>
      </c>
      <c r="AY722" s="2">
        <v>6186433</v>
      </c>
      <c r="AZ722" s="2">
        <v>12028000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 s="2">
        <v>0</v>
      </c>
      <c r="BL722" s="2">
        <v>0</v>
      </c>
      <c r="BM722" s="2">
        <v>16597467</v>
      </c>
      <c r="BN722" s="2">
        <v>30463500</v>
      </c>
      <c r="BO722" s="2">
        <v>25435596</v>
      </c>
      <c r="BP722" s="2">
        <v>44836000</v>
      </c>
      <c r="BQ722" s="2">
        <v>5993832</v>
      </c>
      <c r="BR722" s="2">
        <v>11617000</v>
      </c>
      <c r="BS722" s="2">
        <v>34450127</v>
      </c>
      <c r="BT722" s="2">
        <v>54313800</v>
      </c>
      <c r="BU722" s="3">
        <v>44411</v>
      </c>
      <c r="BV722" s="3">
        <v>44408</v>
      </c>
      <c r="BW722" s="3">
        <v>44412</v>
      </c>
      <c r="BX722">
        <v>3686</v>
      </c>
      <c r="BY722">
        <v>3686</v>
      </c>
      <c r="BZ722" t="s">
        <v>424</v>
      </c>
      <c r="CA722">
        <v>0</v>
      </c>
      <c r="CB722" s="2">
        <v>0</v>
      </c>
      <c r="CC722" s="2">
        <v>0</v>
      </c>
    </row>
    <row r="723" spans="1:81" x14ac:dyDescent="0.25">
      <c r="A723" t="s">
        <v>489</v>
      </c>
      <c r="B723" t="s">
        <v>490</v>
      </c>
      <c r="C723" t="s">
        <v>81</v>
      </c>
      <c r="D723" t="s">
        <v>491</v>
      </c>
      <c r="E723" t="s">
        <v>93</v>
      </c>
      <c r="F723" t="s">
        <v>84</v>
      </c>
      <c r="G723" t="s">
        <v>85</v>
      </c>
      <c r="H723" t="s">
        <v>462</v>
      </c>
      <c r="I723" t="s">
        <v>492</v>
      </c>
      <c r="J723" t="s">
        <v>156</v>
      </c>
      <c r="K723" t="s">
        <v>424</v>
      </c>
      <c r="L723" t="s">
        <v>99</v>
      </c>
      <c r="M723">
        <f t="shared" si="35"/>
        <v>11173</v>
      </c>
      <c r="N723" t="str">
        <f>VLOOKUP(M723,[1]data1!$G$2:$H$10,2,FALSE)</f>
        <v>M7C</v>
      </c>
      <c r="O723" t="s">
        <v>578</v>
      </c>
      <c r="P723" t="str">
        <f t="shared" si="33"/>
        <v>S203M7C</v>
      </c>
      <c r="Q723">
        <v>8600000</v>
      </c>
      <c r="R723">
        <v>200000</v>
      </c>
      <c r="S723">
        <f t="shared" si="34"/>
        <v>8800000</v>
      </c>
      <c r="T723" t="s">
        <v>493</v>
      </c>
      <c r="U723">
        <v>11173</v>
      </c>
      <c r="V723" s="2">
        <v>9435000</v>
      </c>
      <c r="W723" s="2">
        <v>11100000</v>
      </c>
      <c r="X723" s="2">
        <v>3219</v>
      </c>
      <c r="Y723" s="2">
        <v>101548265</v>
      </c>
      <c r="Z723" s="2">
        <v>144089000</v>
      </c>
      <c r="AA723">
        <v>6</v>
      </c>
      <c r="AB723" s="2">
        <v>502727</v>
      </c>
      <c r="AC723" s="2">
        <v>658000</v>
      </c>
      <c r="AD723">
        <v>0</v>
      </c>
      <c r="AE723">
        <v>0</v>
      </c>
      <c r="AF723">
        <v>0</v>
      </c>
      <c r="AG723">
        <v>0</v>
      </c>
      <c r="AH723">
        <v>0</v>
      </c>
      <c r="AI723" s="2">
        <v>0</v>
      </c>
      <c r="AJ723" s="2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 s="2">
        <v>105000</v>
      </c>
      <c r="AT723" s="2">
        <v>95582</v>
      </c>
      <c r="AU723" s="2">
        <v>3217</v>
      </c>
      <c r="AV723" s="2">
        <v>101450452</v>
      </c>
      <c r="AW723" s="2">
        <v>143900000</v>
      </c>
      <c r="AX723">
        <v>238</v>
      </c>
      <c r="AY723" s="2">
        <v>5151059</v>
      </c>
      <c r="AZ723" s="2">
        <v>8096500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 s="2">
        <v>0</v>
      </c>
      <c r="BL723" s="2">
        <v>0</v>
      </c>
      <c r="BM723" s="2">
        <v>28524620</v>
      </c>
      <c r="BN723" s="2">
        <v>42065500</v>
      </c>
      <c r="BO723" s="2">
        <v>15353111</v>
      </c>
      <c r="BP723" s="2">
        <v>23236500</v>
      </c>
      <c r="BQ723" s="2">
        <v>10204907</v>
      </c>
      <c r="BR723" s="2">
        <v>15167500</v>
      </c>
      <c r="BS723" s="2">
        <v>47367814</v>
      </c>
      <c r="BT723" s="2">
        <v>63430500</v>
      </c>
      <c r="BU723" s="3">
        <v>44411</v>
      </c>
      <c r="BV723" s="3">
        <v>44368</v>
      </c>
      <c r="BW723" s="3">
        <v>44412</v>
      </c>
      <c r="BX723">
        <v>3217</v>
      </c>
      <c r="BY723">
        <v>3217</v>
      </c>
      <c r="BZ723" t="s">
        <v>424</v>
      </c>
      <c r="CA723">
        <v>0</v>
      </c>
      <c r="CB723">
        <v>0</v>
      </c>
      <c r="CC723">
        <v>0</v>
      </c>
    </row>
    <row r="724" spans="1:81" x14ac:dyDescent="0.25">
      <c r="A724" t="s">
        <v>489</v>
      </c>
      <c r="B724" t="s">
        <v>490</v>
      </c>
      <c r="C724" t="s">
        <v>81</v>
      </c>
      <c r="D724" t="s">
        <v>491</v>
      </c>
      <c r="E724" t="s">
        <v>93</v>
      </c>
      <c r="F724" t="s">
        <v>84</v>
      </c>
      <c r="G724" t="s">
        <v>85</v>
      </c>
      <c r="H724" t="s">
        <v>462</v>
      </c>
      <c r="I724" t="s">
        <v>492</v>
      </c>
      <c r="J724" t="s">
        <v>156</v>
      </c>
      <c r="K724" t="s">
        <v>424</v>
      </c>
      <c r="L724" t="s">
        <v>99</v>
      </c>
      <c r="M724">
        <f t="shared" si="35"/>
        <v>11281</v>
      </c>
      <c r="N724" t="str">
        <f>VLOOKUP(M724,[1]data1!$G$2:$H$10,2,FALSE)</f>
        <v>M8A</v>
      </c>
      <c r="O724" t="s">
        <v>579</v>
      </c>
      <c r="P724" t="str">
        <f t="shared" si="33"/>
        <v>S203M8A</v>
      </c>
      <c r="Q724">
        <v>28700000</v>
      </c>
      <c r="R724">
        <v>0</v>
      </c>
      <c r="S724">
        <f t="shared" si="34"/>
        <v>28700000</v>
      </c>
      <c r="T724" t="s">
        <v>493</v>
      </c>
      <c r="U724">
        <v>11281</v>
      </c>
      <c r="V724" s="2">
        <v>31590000</v>
      </c>
      <c r="W724" s="2">
        <v>35100000</v>
      </c>
      <c r="X724" s="2">
        <v>30039</v>
      </c>
      <c r="Y724" s="2">
        <v>256514873</v>
      </c>
      <c r="Z724" s="2">
        <v>340627650</v>
      </c>
      <c r="AA724" s="2">
        <v>188</v>
      </c>
      <c r="AB724" s="2">
        <v>1222969</v>
      </c>
      <c r="AC724" s="2">
        <v>1431100</v>
      </c>
      <c r="AD724" s="2">
        <v>0</v>
      </c>
      <c r="AE724" s="2">
        <v>0</v>
      </c>
      <c r="AF724" s="2">
        <v>0</v>
      </c>
      <c r="AG724" s="2">
        <v>0</v>
      </c>
      <c r="AH724">
        <v>0</v>
      </c>
      <c r="AI724" s="2">
        <v>0</v>
      </c>
      <c r="AJ724" s="2">
        <v>0</v>
      </c>
      <c r="AK724">
        <v>0</v>
      </c>
      <c r="AL724" s="2">
        <v>0</v>
      </c>
      <c r="AM724" s="2">
        <v>0</v>
      </c>
      <c r="AN724" s="2">
        <v>0</v>
      </c>
      <c r="AO724" s="2">
        <v>0</v>
      </c>
      <c r="AP724" s="2">
        <v>0</v>
      </c>
      <c r="AQ724">
        <v>0</v>
      </c>
      <c r="AR724">
        <v>0</v>
      </c>
      <c r="AS724" s="2">
        <v>85837</v>
      </c>
      <c r="AT724" s="2">
        <v>141355</v>
      </c>
      <c r="AU724" s="2">
        <v>29995</v>
      </c>
      <c r="AV724" s="2">
        <v>256012399</v>
      </c>
      <c r="AW724" s="2">
        <v>339947450</v>
      </c>
      <c r="AX724">
        <v>168</v>
      </c>
      <c r="AY724" s="2">
        <v>1221698</v>
      </c>
      <c r="AZ724" s="2">
        <v>1793400</v>
      </c>
      <c r="BA724">
        <v>0</v>
      </c>
      <c r="BB724">
        <v>0</v>
      </c>
      <c r="BC724">
        <v>0</v>
      </c>
      <c r="BD724" s="2">
        <v>444</v>
      </c>
      <c r="BE724" s="2">
        <v>3210549</v>
      </c>
      <c r="BF724" s="2">
        <v>4483800</v>
      </c>
      <c r="BG724">
        <v>0</v>
      </c>
      <c r="BH724">
        <v>0</v>
      </c>
      <c r="BI724">
        <v>0</v>
      </c>
      <c r="BJ724">
        <v>0</v>
      </c>
      <c r="BK724" s="2">
        <v>-7435</v>
      </c>
      <c r="BL724" s="2">
        <v>10850</v>
      </c>
      <c r="BM724" s="2">
        <v>83662965</v>
      </c>
      <c r="BN724" s="2">
        <v>105495400</v>
      </c>
      <c r="BO724" s="2">
        <v>40624572</v>
      </c>
      <c r="BP724" s="2">
        <v>52583700</v>
      </c>
      <c r="BQ724" s="2">
        <v>12206798</v>
      </c>
      <c r="BR724" s="2">
        <v>17299500</v>
      </c>
      <c r="BS724" s="2">
        <v>114457829</v>
      </c>
      <c r="BT724" s="2">
        <v>157768550</v>
      </c>
      <c r="BU724" s="3">
        <v>44411</v>
      </c>
      <c r="BV724" s="3">
        <v>44411</v>
      </c>
      <c r="BW724" s="3">
        <v>44412</v>
      </c>
      <c r="BX724">
        <v>29995</v>
      </c>
      <c r="BY724">
        <v>29995</v>
      </c>
      <c r="BZ724" t="s">
        <v>424</v>
      </c>
      <c r="CA724">
        <v>0</v>
      </c>
      <c r="CB724">
        <v>0</v>
      </c>
      <c r="CC724">
        <v>0</v>
      </c>
    </row>
    <row r="725" spans="1:81" x14ac:dyDescent="0.25">
      <c r="A725" t="s">
        <v>489</v>
      </c>
      <c r="B725" t="s">
        <v>490</v>
      </c>
      <c r="C725" t="s">
        <v>81</v>
      </c>
      <c r="D725" t="s">
        <v>491</v>
      </c>
      <c r="E725" t="s">
        <v>93</v>
      </c>
      <c r="F725" t="s">
        <v>84</v>
      </c>
      <c r="G725" t="s">
        <v>85</v>
      </c>
      <c r="H725" t="s">
        <v>462</v>
      </c>
      <c r="I725" t="s">
        <v>492</v>
      </c>
      <c r="J725" t="s">
        <v>156</v>
      </c>
      <c r="K725" t="s">
        <v>424</v>
      </c>
      <c r="L725" t="s">
        <v>99</v>
      </c>
      <c r="M725">
        <f t="shared" si="35"/>
        <v>11282</v>
      </c>
      <c r="N725" t="str">
        <f>VLOOKUP(M725,[1]data1!$G$2:$H$10,2,FALSE)</f>
        <v>M8B</v>
      </c>
      <c r="O725" t="s">
        <v>579</v>
      </c>
      <c r="P725" t="str">
        <f t="shared" si="33"/>
        <v>S203M8B</v>
      </c>
      <c r="Q725">
        <v>69000000</v>
      </c>
      <c r="R725">
        <v>0</v>
      </c>
      <c r="S725">
        <f t="shared" si="34"/>
        <v>69000000</v>
      </c>
      <c r="T725" t="s">
        <v>493</v>
      </c>
      <c r="U725">
        <v>11282</v>
      </c>
      <c r="V725" s="2">
        <v>75870000</v>
      </c>
      <c r="W725" s="2">
        <v>84300000</v>
      </c>
      <c r="X725" s="2">
        <v>31709</v>
      </c>
      <c r="Y725" s="2">
        <v>222354495</v>
      </c>
      <c r="Z725" s="2">
        <v>265752800</v>
      </c>
      <c r="AA725" s="2">
        <v>481</v>
      </c>
      <c r="AB725" s="2">
        <v>1536503</v>
      </c>
      <c r="AC725" s="2">
        <v>1715150</v>
      </c>
      <c r="AD725" s="2">
        <v>75</v>
      </c>
      <c r="AE725" s="2">
        <v>323148</v>
      </c>
      <c r="AF725" s="2">
        <v>408750</v>
      </c>
      <c r="AG725" s="2">
        <v>371591</v>
      </c>
      <c r="AH725" s="2">
        <v>0</v>
      </c>
      <c r="AI725" s="2">
        <v>0</v>
      </c>
      <c r="AJ725" s="2">
        <v>0</v>
      </c>
      <c r="AK725">
        <v>0</v>
      </c>
      <c r="AL725" s="2">
        <v>0</v>
      </c>
      <c r="AM725" s="2">
        <v>0</v>
      </c>
      <c r="AN725">
        <v>0</v>
      </c>
      <c r="AO725" s="2">
        <v>0</v>
      </c>
      <c r="AP725" s="2">
        <v>0</v>
      </c>
      <c r="AQ725">
        <v>0</v>
      </c>
      <c r="AR725">
        <v>0</v>
      </c>
      <c r="AS725" s="2">
        <v>34523</v>
      </c>
      <c r="AT725" s="2">
        <v>-247797</v>
      </c>
      <c r="AU725" s="2">
        <v>31428</v>
      </c>
      <c r="AV725" s="2">
        <v>221565831</v>
      </c>
      <c r="AW725" s="2">
        <v>263532150</v>
      </c>
      <c r="AX725" s="2">
        <v>968</v>
      </c>
      <c r="AY725" s="2">
        <v>2968992</v>
      </c>
      <c r="AZ725" s="2">
        <v>4218000</v>
      </c>
      <c r="BA725">
        <v>0</v>
      </c>
      <c r="BB725">
        <v>0</v>
      </c>
      <c r="BC725">
        <v>0</v>
      </c>
      <c r="BD725" s="2">
        <v>901</v>
      </c>
      <c r="BE725" s="2">
        <v>5605694</v>
      </c>
      <c r="BF725" s="2">
        <v>7594550</v>
      </c>
      <c r="BG725">
        <v>0</v>
      </c>
      <c r="BH725">
        <v>0</v>
      </c>
      <c r="BI725">
        <v>0</v>
      </c>
      <c r="BJ725">
        <v>0</v>
      </c>
      <c r="BK725" s="2">
        <v>17664</v>
      </c>
      <c r="BL725" s="2">
        <v>1757500</v>
      </c>
      <c r="BM725" s="2">
        <v>110946107</v>
      </c>
      <c r="BN725" s="2">
        <v>141324650</v>
      </c>
      <c r="BO725" s="2">
        <v>38718644</v>
      </c>
      <c r="BP725" s="2">
        <v>44367350</v>
      </c>
      <c r="BQ725" s="2">
        <v>16119442</v>
      </c>
      <c r="BR725" s="2">
        <v>20572800</v>
      </c>
      <c r="BS725" s="2">
        <v>55781638</v>
      </c>
      <c r="BT725" s="2">
        <v>57267350</v>
      </c>
      <c r="BU725" s="3">
        <v>44411</v>
      </c>
      <c r="BV725" s="3">
        <v>44411</v>
      </c>
      <c r="BW725" s="3">
        <v>44412</v>
      </c>
      <c r="BX725">
        <v>31428</v>
      </c>
      <c r="BY725">
        <v>33321</v>
      </c>
      <c r="BZ725" t="s">
        <v>424</v>
      </c>
      <c r="CA725">
        <v>0</v>
      </c>
      <c r="CB725">
        <v>0</v>
      </c>
      <c r="CC725">
        <v>0</v>
      </c>
    </row>
    <row r="726" spans="1:81" x14ac:dyDescent="0.25">
      <c r="A726" t="s">
        <v>489</v>
      </c>
      <c r="B726" t="s">
        <v>490</v>
      </c>
      <c r="C726" t="s">
        <v>81</v>
      </c>
      <c r="D726" t="s">
        <v>491</v>
      </c>
      <c r="E726" t="s">
        <v>93</v>
      </c>
      <c r="F726" t="s">
        <v>84</v>
      </c>
      <c r="G726" t="s">
        <v>85</v>
      </c>
      <c r="H726" t="s">
        <v>462</v>
      </c>
      <c r="I726" t="s">
        <v>492</v>
      </c>
      <c r="J726" t="s">
        <v>156</v>
      </c>
      <c r="K726" t="s">
        <v>424</v>
      </c>
      <c r="L726" t="s">
        <v>99</v>
      </c>
      <c r="M726">
        <f t="shared" si="35"/>
        <v>11283</v>
      </c>
      <c r="N726" t="str">
        <f>VLOOKUP(M726,[1]data1!$G$2:$H$10,2,FALSE)</f>
        <v>M8C</v>
      </c>
      <c r="O726" t="s">
        <v>579</v>
      </c>
      <c r="P726" t="str">
        <f t="shared" si="33"/>
        <v>S203M8C</v>
      </c>
      <c r="Q726">
        <v>15500000</v>
      </c>
      <c r="R726">
        <v>0</v>
      </c>
      <c r="S726">
        <f t="shared" si="34"/>
        <v>15500000</v>
      </c>
      <c r="T726" t="s">
        <v>493</v>
      </c>
      <c r="U726">
        <v>11283</v>
      </c>
      <c r="V726" s="2">
        <v>17019000</v>
      </c>
      <c r="W726" s="2">
        <v>18300000</v>
      </c>
      <c r="X726" s="2">
        <v>9872</v>
      </c>
      <c r="Y726" s="2">
        <v>77215433</v>
      </c>
      <c r="Z726" s="2">
        <v>96928650</v>
      </c>
      <c r="AA726" s="2">
        <v>139</v>
      </c>
      <c r="AB726" s="2">
        <v>779010</v>
      </c>
      <c r="AC726" s="2">
        <v>880420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  <c r="AI726" s="2">
        <v>0</v>
      </c>
      <c r="AJ726" s="2">
        <v>0</v>
      </c>
      <c r="AK726">
        <v>5</v>
      </c>
      <c r="AL726" s="2">
        <v>42045</v>
      </c>
      <c r="AM726" s="2">
        <v>55000</v>
      </c>
      <c r="AN726">
        <v>0</v>
      </c>
      <c r="AO726">
        <v>0</v>
      </c>
      <c r="AP726">
        <v>0</v>
      </c>
      <c r="AQ726">
        <v>0</v>
      </c>
      <c r="AR726">
        <v>0</v>
      </c>
      <c r="AS726" s="2">
        <v>23510</v>
      </c>
      <c r="AT726" s="2">
        <v>-95937</v>
      </c>
      <c r="AU726" s="2">
        <v>9804</v>
      </c>
      <c r="AV726" s="2">
        <v>76905555</v>
      </c>
      <c r="AW726" s="2">
        <v>95329300</v>
      </c>
      <c r="AX726" s="2">
        <v>256</v>
      </c>
      <c r="AY726" s="2">
        <v>1647527</v>
      </c>
      <c r="AZ726" s="2">
        <v>1972400</v>
      </c>
      <c r="BA726">
        <v>256</v>
      </c>
      <c r="BB726" s="2">
        <v>2279090</v>
      </c>
      <c r="BC726" s="2">
        <v>2752000</v>
      </c>
      <c r="BD726" s="2">
        <v>2498</v>
      </c>
      <c r="BE726" s="2">
        <v>22454176</v>
      </c>
      <c r="BF726" s="2">
        <v>27069800</v>
      </c>
      <c r="BG726">
        <v>0</v>
      </c>
      <c r="BH726">
        <v>0</v>
      </c>
      <c r="BI726">
        <v>0</v>
      </c>
      <c r="BJ726">
        <v>0</v>
      </c>
      <c r="BK726" s="2">
        <v>-189529</v>
      </c>
      <c r="BL726" s="2">
        <v>1187050</v>
      </c>
      <c r="BM726" s="2">
        <v>33469000</v>
      </c>
      <c r="BN726" s="2">
        <v>41885425</v>
      </c>
      <c r="BO726" s="2">
        <v>14296147</v>
      </c>
      <c r="BP726" s="2">
        <v>17688125</v>
      </c>
      <c r="BQ726" s="2">
        <v>5514027</v>
      </c>
      <c r="BR726" s="2">
        <v>6938350</v>
      </c>
      <c r="BS726" s="2">
        <v>23440032</v>
      </c>
      <c r="BT726" s="2">
        <v>28576400</v>
      </c>
      <c r="BU726" s="3">
        <v>44411</v>
      </c>
      <c r="BV726" s="3">
        <v>44411</v>
      </c>
      <c r="BW726" s="3">
        <v>44412</v>
      </c>
      <c r="BX726">
        <v>9804</v>
      </c>
      <c r="BY726">
        <v>9384</v>
      </c>
      <c r="BZ726" t="s">
        <v>424</v>
      </c>
      <c r="CA726">
        <v>0</v>
      </c>
      <c r="CB726">
        <v>0</v>
      </c>
      <c r="CC726">
        <v>0</v>
      </c>
    </row>
    <row r="727" spans="1:81" x14ac:dyDescent="0.25">
      <c r="A727" t="s">
        <v>489</v>
      </c>
      <c r="B727" t="s">
        <v>490</v>
      </c>
      <c r="C727" t="s">
        <v>81</v>
      </c>
      <c r="D727" t="s">
        <v>491</v>
      </c>
      <c r="E727" t="s">
        <v>93</v>
      </c>
      <c r="F727" t="s">
        <v>84</v>
      </c>
      <c r="G727" t="s">
        <v>85</v>
      </c>
      <c r="H727" t="s">
        <v>462</v>
      </c>
      <c r="I727" t="s">
        <v>492</v>
      </c>
      <c r="J727" t="s">
        <v>156</v>
      </c>
      <c r="K727" t="s">
        <v>424</v>
      </c>
      <c r="L727" t="s">
        <v>99</v>
      </c>
      <c r="M727">
        <f t="shared" si="35"/>
        <v>11384</v>
      </c>
      <c r="N727" t="str">
        <f>VLOOKUP(M727,[1]data1!$G$2:$H$10,2,FALSE)</f>
        <v>M8D</v>
      </c>
      <c r="O727" t="s">
        <v>579</v>
      </c>
      <c r="P727" t="str">
        <f t="shared" si="33"/>
        <v>S203M8D</v>
      </c>
      <c r="Q727">
        <v>23100000</v>
      </c>
      <c r="R727">
        <v>0</v>
      </c>
      <c r="S727">
        <f t="shared" si="34"/>
        <v>23100000</v>
      </c>
      <c r="T727" t="s">
        <v>493</v>
      </c>
      <c r="U727">
        <v>11384</v>
      </c>
      <c r="V727" s="2">
        <v>25382000</v>
      </c>
      <c r="W727" s="2">
        <v>25900000</v>
      </c>
      <c r="X727" s="2">
        <v>1169</v>
      </c>
      <c r="Y727" s="2">
        <v>11165195</v>
      </c>
      <c r="Z727" s="2">
        <v>14062500</v>
      </c>
      <c r="AA727" s="2">
        <v>22</v>
      </c>
      <c r="AB727" s="2">
        <v>114057</v>
      </c>
      <c r="AC727" s="2">
        <v>129600</v>
      </c>
      <c r="AD727" s="2">
        <v>0</v>
      </c>
      <c r="AE727" s="2">
        <v>0</v>
      </c>
      <c r="AF727" s="2">
        <v>0</v>
      </c>
      <c r="AG727" s="2">
        <v>0</v>
      </c>
      <c r="AH727">
        <v>0</v>
      </c>
      <c r="AI727">
        <v>0</v>
      </c>
      <c r="AJ727">
        <v>0</v>
      </c>
      <c r="AK727">
        <v>0</v>
      </c>
      <c r="AL727" s="2">
        <v>0</v>
      </c>
      <c r="AM727" s="2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 s="2">
        <v>0</v>
      </c>
      <c r="AT727" s="2">
        <v>13670</v>
      </c>
      <c r="AU727" s="2">
        <v>1165</v>
      </c>
      <c r="AV727" s="2">
        <v>11149678</v>
      </c>
      <c r="AW727" s="2">
        <v>14038700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 s="2">
        <v>48</v>
      </c>
      <c r="BE727" s="2">
        <v>279718</v>
      </c>
      <c r="BF727" s="2">
        <v>427200</v>
      </c>
      <c r="BG727">
        <v>0</v>
      </c>
      <c r="BH727" s="2">
        <v>0</v>
      </c>
      <c r="BI727" s="2">
        <v>0</v>
      </c>
      <c r="BJ727">
        <v>0</v>
      </c>
      <c r="BK727" s="2">
        <v>0</v>
      </c>
      <c r="BL727" s="2">
        <v>0</v>
      </c>
      <c r="BM727" s="2">
        <v>4320536</v>
      </c>
      <c r="BN727" s="2">
        <v>5502200</v>
      </c>
      <c r="BO727" s="2">
        <v>1141597</v>
      </c>
      <c r="BP727" s="2">
        <v>1596300</v>
      </c>
      <c r="BQ727" s="2">
        <v>1764001</v>
      </c>
      <c r="BR727" s="2">
        <v>2274100</v>
      </c>
      <c r="BS727" s="2">
        <v>3923544</v>
      </c>
      <c r="BT727" s="2">
        <v>4666100</v>
      </c>
      <c r="BU727" s="3">
        <v>44411</v>
      </c>
      <c r="BV727" s="3">
        <v>44407</v>
      </c>
      <c r="BW727" s="3">
        <v>44412</v>
      </c>
      <c r="BX727">
        <v>1165</v>
      </c>
      <c r="BY727">
        <v>1193</v>
      </c>
      <c r="BZ727" t="s">
        <v>424</v>
      </c>
      <c r="CA727">
        <v>0</v>
      </c>
      <c r="CB727">
        <v>0</v>
      </c>
      <c r="CC727">
        <v>0</v>
      </c>
    </row>
    <row r="728" spans="1:81" x14ac:dyDescent="0.25">
      <c r="A728" t="s">
        <v>494</v>
      </c>
      <c r="B728" t="s">
        <v>495</v>
      </c>
      <c r="C728" t="s">
        <v>81</v>
      </c>
      <c r="D728" t="s">
        <v>496</v>
      </c>
      <c r="E728" t="s">
        <v>93</v>
      </c>
      <c r="F728" t="s">
        <v>84</v>
      </c>
      <c r="G728" t="s">
        <v>85</v>
      </c>
      <c r="H728" t="s">
        <v>86</v>
      </c>
      <c r="I728" t="s">
        <v>447</v>
      </c>
      <c r="J728" t="s">
        <v>114</v>
      </c>
      <c r="K728" t="s">
        <v>200</v>
      </c>
      <c r="L728" t="s">
        <v>99</v>
      </c>
      <c r="M728">
        <f t="shared" si="35"/>
        <v>11161</v>
      </c>
      <c r="N728" t="str">
        <f>VLOOKUP(M728,[1]data1!$G$2:$H$10,2,FALSE)</f>
        <v>M6A</v>
      </c>
      <c r="O728" t="s">
        <v>578</v>
      </c>
      <c r="P728" t="str">
        <f t="shared" si="33"/>
        <v>S205M6A</v>
      </c>
      <c r="Q728">
        <v>9800000</v>
      </c>
      <c r="R728">
        <v>4300000</v>
      </c>
      <c r="S728">
        <f t="shared" si="34"/>
        <v>14100000</v>
      </c>
      <c r="T728" t="s">
        <v>497</v>
      </c>
      <c r="U728">
        <v>11161</v>
      </c>
      <c r="V728" s="2">
        <v>10780000</v>
      </c>
      <c r="W728" s="2">
        <v>15400000</v>
      </c>
      <c r="X728" s="2">
        <v>5022</v>
      </c>
      <c r="Y728" s="2">
        <v>160998617</v>
      </c>
      <c r="Z728" s="2">
        <v>264114300</v>
      </c>
      <c r="AA728" s="2">
        <v>45</v>
      </c>
      <c r="AB728" s="2">
        <v>2084010</v>
      </c>
      <c r="AC728" s="2">
        <v>2836700</v>
      </c>
      <c r="AD728">
        <v>0</v>
      </c>
      <c r="AE728">
        <v>0</v>
      </c>
      <c r="AF728">
        <v>0</v>
      </c>
      <c r="AG728">
        <v>0</v>
      </c>
      <c r="AH728" s="2">
        <v>0</v>
      </c>
      <c r="AI728" s="2">
        <v>0</v>
      </c>
      <c r="AJ728" s="2">
        <v>0</v>
      </c>
      <c r="AK728">
        <v>0</v>
      </c>
      <c r="AL728" s="2">
        <v>0</v>
      </c>
      <c r="AM728" s="2">
        <v>0</v>
      </c>
      <c r="AN728">
        <v>11</v>
      </c>
      <c r="AO728" s="2">
        <v>422593</v>
      </c>
      <c r="AP728" s="2">
        <v>1002500</v>
      </c>
      <c r="AQ728">
        <v>0</v>
      </c>
      <c r="AR728">
        <v>0</v>
      </c>
      <c r="AS728" s="2">
        <v>544290</v>
      </c>
      <c r="AT728" s="2">
        <v>400328</v>
      </c>
      <c r="AU728" s="2">
        <v>4996</v>
      </c>
      <c r="AV728" s="2">
        <v>160076597</v>
      </c>
      <c r="AW728" s="2">
        <v>262223500</v>
      </c>
      <c r="AX728">
        <v>0</v>
      </c>
      <c r="AY728" s="2">
        <v>0</v>
      </c>
      <c r="AZ728" s="2">
        <v>0</v>
      </c>
      <c r="BA728" s="2">
        <v>24</v>
      </c>
      <c r="BB728" s="2">
        <v>871701</v>
      </c>
      <c r="BC728" s="2">
        <v>1446200</v>
      </c>
      <c r="BD728">
        <v>0</v>
      </c>
      <c r="BE728">
        <v>0</v>
      </c>
      <c r="BF728">
        <v>0</v>
      </c>
      <c r="BG728">
        <v>0</v>
      </c>
      <c r="BH728" s="2">
        <v>0</v>
      </c>
      <c r="BI728" s="2">
        <v>0</v>
      </c>
      <c r="BJ728">
        <v>0</v>
      </c>
      <c r="BK728">
        <v>0</v>
      </c>
      <c r="BL728" s="2">
        <v>0</v>
      </c>
      <c r="BM728" s="2">
        <v>100509470</v>
      </c>
      <c r="BN728" s="2">
        <v>165912300</v>
      </c>
      <c r="BO728" s="2">
        <v>8271746</v>
      </c>
      <c r="BP728" s="2">
        <v>13185400</v>
      </c>
      <c r="BQ728" s="2">
        <v>4272968</v>
      </c>
      <c r="BR728" s="2">
        <v>7538100</v>
      </c>
      <c r="BS728" s="2">
        <v>46477094</v>
      </c>
      <c r="BT728" s="2">
        <v>74628100</v>
      </c>
      <c r="BU728" s="3">
        <v>44411</v>
      </c>
      <c r="BV728" s="3">
        <v>44411</v>
      </c>
      <c r="BW728" s="3">
        <v>44412</v>
      </c>
      <c r="BX728">
        <v>4996</v>
      </c>
      <c r="BY728">
        <v>4996</v>
      </c>
      <c r="BZ728" t="s">
        <v>200</v>
      </c>
      <c r="CA728" s="2">
        <v>9</v>
      </c>
      <c r="CB728" s="2">
        <v>211418</v>
      </c>
      <c r="CC728" s="2">
        <v>297000</v>
      </c>
    </row>
    <row r="729" spans="1:81" x14ac:dyDescent="0.25">
      <c r="A729" t="s">
        <v>494</v>
      </c>
      <c r="B729" t="s">
        <v>495</v>
      </c>
      <c r="C729" t="s">
        <v>81</v>
      </c>
      <c r="D729" t="s">
        <v>496</v>
      </c>
      <c r="E729" t="s">
        <v>93</v>
      </c>
      <c r="F729" t="s">
        <v>84</v>
      </c>
      <c r="G729" t="s">
        <v>85</v>
      </c>
      <c r="H729" t="s">
        <v>86</v>
      </c>
      <c r="I729" t="s">
        <v>447</v>
      </c>
      <c r="J729" t="s">
        <v>114</v>
      </c>
      <c r="K729" t="s">
        <v>200</v>
      </c>
      <c r="L729" t="s">
        <v>99</v>
      </c>
      <c r="M729">
        <f t="shared" si="35"/>
        <v>11162</v>
      </c>
      <c r="N729" t="str">
        <f>VLOOKUP(M729,[1]data1!$G$2:$H$10,2,FALSE)</f>
        <v>M6B</v>
      </c>
      <c r="O729" t="s">
        <v>578</v>
      </c>
      <c r="P729" t="str">
        <f t="shared" si="33"/>
        <v>S205M6B</v>
      </c>
      <c r="Q729">
        <v>3100000</v>
      </c>
      <c r="R729">
        <v>4000000</v>
      </c>
      <c r="S729">
        <f t="shared" si="34"/>
        <v>7100000</v>
      </c>
      <c r="T729" t="s">
        <v>497</v>
      </c>
      <c r="U729">
        <v>11162</v>
      </c>
      <c r="V729" s="2">
        <v>3430000</v>
      </c>
      <c r="W729" s="2">
        <v>4900000</v>
      </c>
      <c r="X729" s="2">
        <v>8918</v>
      </c>
      <c r="Y729" s="2">
        <v>138006572</v>
      </c>
      <c r="Z729" s="2">
        <v>196226000</v>
      </c>
      <c r="AA729" s="2">
        <v>75</v>
      </c>
      <c r="AB729" s="2">
        <v>2383634</v>
      </c>
      <c r="AC729" s="2">
        <v>2860500</v>
      </c>
      <c r="AD729">
        <v>0</v>
      </c>
      <c r="AE729">
        <v>0</v>
      </c>
      <c r="AF729">
        <v>0</v>
      </c>
      <c r="AG729">
        <v>0</v>
      </c>
      <c r="AH729" s="2">
        <v>0</v>
      </c>
      <c r="AI729" s="2">
        <v>0</v>
      </c>
      <c r="AJ729" s="2">
        <v>0</v>
      </c>
      <c r="AK729">
        <v>0</v>
      </c>
      <c r="AL729">
        <v>0</v>
      </c>
      <c r="AM729">
        <v>0</v>
      </c>
      <c r="AN729">
        <v>0</v>
      </c>
      <c r="AO729" s="2">
        <v>0</v>
      </c>
      <c r="AP729" s="2">
        <v>0</v>
      </c>
      <c r="AQ729">
        <v>0</v>
      </c>
      <c r="AR729">
        <v>0</v>
      </c>
      <c r="AS729" s="2">
        <v>238500</v>
      </c>
      <c r="AT729" s="2">
        <v>596867</v>
      </c>
      <c r="AU729" s="2">
        <v>8861</v>
      </c>
      <c r="AV729" s="2">
        <v>136599820</v>
      </c>
      <c r="AW729" s="2">
        <v>193937200</v>
      </c>
      <c r="AX729">
        <v>6</v>
      </c>
      <c r="AY729" s="2">
        <v>60706</v>
      </c>
      <c r="AZ729" s="2">
        <v>116700</v>
      </c>
      <c r="BA729">
        <v>14</v>
      </c>
      <c r="BB729" s="2">
        <v>415348</v>
      </c>
      <c r="BC729" s="2">
        <v>770000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 s="2">
        <v>55255159</v>
      </c>
      <c r="BN729" s="2">
        <v>83487900</v>
      </c>
      <c r="BO729" s="2">
        <v>15923905</v>
      </c>
      <c r="BP729" s="2">
        <v>28226300</v>
      </c>
      <c r="BQ729" s="2">
        <v>3560413</v>
      </c>
      <c r="BR729" s="2">
        <v>4853500</v>
      </c>
      <c r="BS729" s="2">
        <v>61860343</v>
      </c>
      <c r="BT729" s="2">
        <v>77369500</v>
      </c>
      <c r="BU729" s="3">
        <v>44411</v>
      </c>
      <c r="BV729" s="3">
        <v>44411</v>
      </c>
      <c r="BW729" s="3">
        <v>44412</v>
      </c>
      <c r="BX729">
        <v>8861</v>
      </c>
      <c r="BY729">
        <v>8861</v>
      </c>
      <c r="BZ729" t="s">
        <v>200</v>
      </c>
      <c r="CA729">
        <v>0</v>
      </c>
      <c r="CB729" s="2">
        <v>0</v>
      </c>
      <c r="CC729" s="2">
        <v>0</v>
      </c>
    </row>
    <row r="730" spans="1:81" x14ac:dyDescent="0.25">
      <c r="A730" t="s">
        <v>494</v>
      </c>
      <c r="B730" t="s">
        <v>495</v>
      </c>
      <c r="C730" t="s">
        <v>81</v>
      </c>
      <c r="D730" t="s">
        <v>496</v>
      </c>
      <c r="E730" t="s">
        <v>93</v>
      </c>
      <c r="F730" t="s">
        <v>84</v>
      </c>
      <c r="G730" t="s">
        <v>85</v>
      </c>
      <c r="H730" t="s">
        <v>86</v>
      </c>
      <c r="I730" t="s">
        <v>447</v>
      </c>
      <c r="J730" t="s">
        <v>114</v>
      </c>
      <c r="K730" t="s">
        <v>200</v>
      </c>
      <c r="L730" t="s">
        <v>99</v>
      </c>
      <c r="M730">
        <f t="shared" si="35"/>
        <v>11171</v>
      </c>
      <c r="N730" t="str">
        <f>VLOOKUP(M730,[1]data1!$G$2:$H$10,2,FALSE)</f>
        <v>M7A</v>
      </c>
      <c r="O730" t="s">
        <v>578</v>
      </c>
      <c r="P730" t="str">
        <f t="shared" si="33"/>
        <v>S205M7A</v>
      </c>
      <c r="Q730">
        <v>14800000</v>
      </c>
      <c r="R730">
        <v>4800000</v>
      </c>
      <c r="S730">
        <f t="shared" si="34"/>
        <v>19600000</v>
      </c>
      <c r="T730" t="s">
        <v>497</v>
      </c>
      <c r="U730">
        <v>11171</v>
      </c>
      <c r="V730" s="2">
        <v>16275000</v>
      </c>
      <c r="W730" s="2">
        <v>21700000</v>
      </c>
      <c r="X730" s="2">
        <v>6360</v>
      </c>
      <c r="Y730" s="2">
        <v>200344352</v>
      </c>
      <c r="Z730" s="2">
        <v>342343600</v>
      </c>
      <c r="AA730" s="2">
        <v>88</v>
      </c>
      <c r="AB730" s="2">
        <v>3369091</v>
      </c>
      <c r="AC730" s="2">
        <v>4585400</v>
      </c>
      <c r="AD730">
        <v>0</v>
      </c>
      <c r="AE730">
        <v>0</v>
      </c>
      <c r="AF730">
        <v>0</v>
      </c>
      <c r="AG730">
        <v>0</v>
      </c>
      <c r="AH730" s="2">
        <v>0</v>
      </c>
      <c r="AI730" s="2">
        <v>0</v>
      </c>
      <c r="AJ730" s="2">
        <v>0</v>
      </c>
      <c r="AK730">
        <v>0</v>
      </c>
      <c r="AL730" s="2">
        <v>0</v>
      </c>
      <c r="AM730" s="2">
        <v>0</v>
      </c>
      <c r="AN730">
        <v>133</v>
      </c>
      <c r="AO730" s="2">
        <v>5448191</v>
      </c>
      <c r="AP730" s="2">
        <v>9402000</v>
      </c>
      <c r="AQ730">
        <v>0</v>
      </c>
      <c r="AR730">
        <v>0</v>
      </c>
      <c r="AS730" s="2">
        <v>924200</v>
      </c>
      <c r="AT730" s="2">
        <v>711033</v>
      </c>
      <c r="AU730" s="2">
        <v>6202</v>
      </c>
      <c r="AV730" s="2">
        <v>194717803</v>
      </c>
      <c r="AW730" s="2">
        <v>332652200</v>
      </c>
      <c r="AX730">
        <v>0</v>
      </c>
      <c r="AY730" s="2">
        <v>0</v>
      </c>
      <c r="AZ730" s="2">
        <v>0</v>
      </c>
      <c r="BA730" s="2">
        <v>200</v>
      </c>
      <c r="BB730" s="2">
        <v>7496703</v>
      </c>
      <c r="BC730" s="2">
        <v>13136600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 s="2">
        <v>0</v>
      </c>
      <c r="BL730" s="2">
        <v>0</v>
      </c>
      <c r="BM730" s="2">
        <v>174540379</v>
      </c>
      <c r="BN730" s="2">
        <v>298207100</v>
      </c>
      <c r="BO730" s="2">
        <v>11095474</v>
      </c>
      <c r="BP730" s="2">
        <v>19493100</v>
      </c>
      <c r="BQ730" s="2">
        <v>767336</v>
      </c>
      <c r="BR730" s="2">
        <v>916500</v>
      </c>
      <c r="BS730" s="2">
        <v>8181498</v>
      </c>
      <c r="BT730" s="2">
        <v>13881500</v>
      </c>
      <c r="BU730" s="3">
        <v>44411</v>
      </c>
      <c r="BV730" s="3">
        <v>44411</v>
      </c>
      <c r="BW730" s="3">
        <v>44412</v>
      </c>
      <c r="BX730">
        <v>6202</v>
      </c>
      <c r="BY730">
        <v>6202</v>
      </c>
      <c r="BZ730" t="s">
        <v>200</v>
      </c>
      <c r="CA730" s="2">
        <v>34</v>
      </c>
      <c r="CB730" s="2">
        <v>1533025</v>
      </c>
      <c r="CC730" s="2">
        <v>2734000</v>
      </c>
    </row>
    <row r="731" spans="1:81" x14ac:dyDescent="0.25">
      <c r="A731" t="s">
        <v>494</v>
      </c>
      <c r="B731" t="s">
        <v>495</v>
      </c>
      <c r="C731" t="s">
        <v>81</v>
      </c>
      <c r="D731" t="s">
        <v>496</v>
      </c>
      <c r="E731" t="s">
        <v>93</v>
      </c>
      <c r="F731" t="s">
        <v>84</v>
      </c>
      <c r="G731" t="s">
        <v>85</v>
      </c>
      <c r="H731" t="s">
        <v>86</v>
      </c>
      <c r="I731" t="s">
        <v>447</v>
      </c>
      <c r="J731" t="s">
        <v>114</v>
      </c>
      <c r="K731" t="s">
        <v>200</v>
      </c>
      <c r="L731" t="s">
        <v>99</v>
      </c>
      <c r="M731">
        <f t="shared" si="35"/>
        <v>11172</v>
      </c>
      <c r="N731" t="str">
        <f>VLOOKUP(M731,[1]data1!$G$2:$H$10,2,FALSE)</f>
        <v>M7B</v>
      </c>
      <c r="O731" t="s">
        <v>578</v>
      </c>
      <c r="P731" t="str">
        <f t="shared" si="33"/>
        <v>S205M7B</v>
      </c>
      <c r="Q731">
        <v>25700000</v>
      </c>
      <c r="R731">
        <v>300000</v>
      </c>
      <c r="S731">
        <f t="shared" si="34"/>
        <v>26000000</v>
      </c>
      <c r="T731" t="s">
        <v>497</v>
      </c>
      <c r="U731">
        <v>11172</v>
      </c>
      <c r="V731" s="2">
        <v>28259000</v>
      </c>
      <c r="W731" s="2">
        <v>36700000</v>
      </c>
      <c r="X731" s="2">
        <v>9376</v>
      </c>
      <c r="Y731" s="2">
        <v>196507339</v>
      </c>
      <c r="Z731" s="2">
        <v>331656300</v>
      </c>
      <c r="AA731" s="2">
        <v>117</v>
      </c>
      <c r="AB731" s="2">
        <v>3290360</v>
      </c>
      <c r="AC731" s="2">
        <v>4136200</v>
      </c>
      <c r="AD731">
        <v>0</v>
      </c>
      <c r="AE731">
        <v>0</v>
      </c>
      <c r="AF731">
        <v>0</v>
      </c>
      <c r="AG731">
        <v>0</v>
      </c>
      <c r="AH731" s="2">
        <v>0</v>
      </c>
      <c r="AI731" s="2">
        <v>0</v>
      </c>
      <c r="AJ731" s="2">
        <v>0</v>
      </c>
      <c r="AK731">
        <v>0</v>
      </c>
      <c r="AL731" s="2">
        <v>0</v>
      </c>
      <c r="AM731" s="2">
        <v>0</v>
      </c>
      <c r="AN731">
        <v>3</v>
      </c>
      <c r="AO731" s="2">
        <v>66342</v>
      </c>
      <c r="AP731" s="2">
        <v>124000</v>
      </c>
      <c r="AQ731">
        <v>0</v>
      </c>
      <c r="AR731">
        <v>0</v>
      </c>
      <c r="AS731" s="2">
        <v>516800</v>
      </c>
      <c r="AT731" s="2">
        <v>810543</v>
      </c>
      <c r="AU731" s="2">
        <v>9326</v>
      </c>
      <c r="AV731" s="2">
        <v>195278030</v>
      </c>
      <c r="AW731" s="2">
        <v>329681700</v>
      </c>
      <c r="AX731">
        <v>0</v>
      </c>
      <c r="AY731" s="2">
        <v>0</v>
      </c>
      <c r="AZ731" s="2">
        <v>0</v>
      </c>
      <c r="BA731" s="2">
        <v>223</v>
      </c>
      <c r="BB731" s="2">
        <v>3481819</v>
      </c>
      <c r="BC731" s="2">
        <v>5889200</v>
      </c>
      <c r="BD731">
        <v>0</v>
      </c>
      <c r="BE731">
        <v>0</v>
      </c>
      <c r="BF731">
        <v>0</v>
      </c>
      <c r="BG731">
        <v>0</v>
      </c>
      <c r="BH731" s="2">
        <v>0</v>
      </c>
      <c r="BI731" s="2">
        <v>0</v>
      </c>
      <c r="BJ731">
        <v>0</v>
      </c>
      <c r="BK731" s="2">
        <v>0</v>
      </c>
      <c r="BL731" s="2">
        <v>0</v>
      </c>
      <c r="BM731" s="2">
        <v>169122912</v>
      </c>
      <c r="BN731" s="2">
        <v>290269400</v>
      </c>
      <c r="BO731" s="2">
        <v>12467885</v>
      </c>
      <c r="BP731" s="2">
        <v>20299300</v>
      </c>
      <c r="BQ731" s="2">
        <v>1204576</v>
      </c>
      <c r="BR731" s="2">
        <v>2093500</v>
      </c>
      <c r="BS731" s="2">
        <v>11550757</v>
      </c>
      <c r="BT731" s="2">
        <v>15939500</v>
      </c>
      <c r="BU731" s="3">
        <v>44411</v>
      </c>
      <c r="BV731" s="3">
        <v>44411</v>
      </c>
      <c r="BW731" s="3">
        <v>44412</v>
      </c>
      <c r="BX731">
        <v>9326</v>
      </c>
      <c r="BY731">
        <v>9326</v>
      </c>
      <c r="BZ731" t="s">
        <v>200</v>
      </c>
      <c r="CA731" s="2">
        <v>30</v>
      </c>
      <c r="CB731" s="2">
        <v>522757</v>
      </c>
      <c r="CC731" s="2">
        <v>973300</v>
      </c>
    </row>
    <row r="732" spans="1:81" x14ac:dyDescent="0.25">
      <c r="A732" t="s">
        <v>494</v>
      </c>
      <c r="B732" t="s">
        <v>495</v>
      </c>
      <c r="C732" t="s">
        <v>81</v>
      </c>
      <c r="D732" t="s">
        <v>496</v>
      </c>
      <c r="E732" t="s">
        <v>93</v>
      </c>
      <c r="F732" t="s">
        <v>84</v>
      </c>
      <c r="G732" t="s">
        <v>85</v>
      </c>
      <c r="H732" t="s">
        <v>86</v>
      </c>
      <c r="I732" t="s">
        <v>447</v>
      </c>
      <c r="J732" t="s">
        <v>114</v>
      </c>
      <c r="K732" t="s">
        <v>200</v>
      </c>
      <c r="L732" t="s">
        <v>99</v>
      </c>
      <c r="M732">
        <f t="shared" si="35"/>
        <v>11173</v>
      </c>
      <c r="N732" t="str">
        <f>VLOOKUP(M732,[1]data1!$G$2:$H$10,2,FALSE)</f>
        <v>M7C</v>
      </c>
      <c r="O732" t="s">
        <v>578</v>
      </c>
      <c r="P732" t="str">
        <f t="shared" si="33"/>
        <v>S205M7C</v>
      </c>
      <c r="Q732">
        <v>16300000</v>
      </c>
      <c r="R732">
        <v>0</v>
      </c>
      <c r="S732">
        <f t="shared" si="34"/>
        <v>16300000</v>
      </c>
      <c r="T732" t="s">
        <v>497</v>
      </c>
      <c r="U732">
        <v>11173</v>
      </c>
      <c r="V732" s="2">
        <v>17935000</v>
      </c>
      <c r="W732" s="2">
        <v>21100000</v>
      </c>
      <c r="X732" s="2">
        <v>6031</v>
      </c>
      <c r="Y732" s="2">
        <v>227881437</v>
      </c>
      <c r="Z732" s="2">
        <v>329010100</v>
      </c>
      <c r="AA732" s="2">
        <v>85</v>
      </c>
      <c r="AB732" s="2">
        <v>2603459</v>
      </c>
      <c r="AC732" s="2">
        <v>3117000</v>
      </c>
      <c r="AD732">
        <v>0</v>
      </c>
      <c r="AE732">
        <v>0</v>
      </c>
      <c r="AF732">
        <v>0</v>
      </c>
      <c r="AG732">
        <v>0</v>
      </c>
      <c r="AH732" s="2">
        <v>0</v>
      </c>
      <c r="AI732" s="2">
        <v>0</v>
      </c>
      <c r="AJ732" s="2">
        <v>0</v>
      </c>
      <c r="AK732">
        <v>0</v>
      </c>
      <c r="AL732" s="2">
        <v>0</v>
      </c>
      <c r="AM732" s="2">
        <v>0</v>
      </c>
      <c r="AN732">
        <v>0</v>
      </c>
      <c r="AO732" s="2">
        <v>0</v>
      </c>
      <c r="AP732" s="2">
        <v>0</v>
      </c>
      <c r="AQ732">
        <v>0</v>
      </c>
      <c r="AR732">
        <v>0</v>
      </c>
      <c r="AS732" s="2">
        <v>253200</v>
      </c>
      <c r="AT732" s="2">
        <v>468605</v>
      </c>
      <c r="AU732" s="2">
        <v>5989</v>
      </c>
      <c r="AV732" s="2">
        <v>226882052</v>
      </c>
      <c r="AW732" s="2">
        <v>327565600</v>
      </c>
      <c r="AX732">
        <v>0</v>
      </c>
      <c r="AY732" s="2">
        <v>0</v>
      </c>
      <c r="AZ732" s="2">
        <v>0</v>
      </c>
      <c r="BA732" s="2">
        <v>34</v>
      </c>
      <c r="BB732" s="2">
        <v>1227351</v>
      </c>
      <c r="BC732" s="2">
        <v>1915000</v>
      </c>
      <c r="BD732">
        <v>0</v>
      </c>
      <c r="BE732">
        <v>0</v>
      </c>
      <c r="BF732">
        <v>0</v>
      </c>
      <c r="BG732">
        <v>0</v>
      </c>
      <c r="BH732" s="2">
        <v>0</v>
      </c>
      <c r="BI732" s="2">
        <v>0</v>
      </c>
      <c r="BJ732">
        <v>0</v>
      </c>
      <c r="BK732" s="2">
        <v>0</v>
      </c>
      <c r="BL732" s="2">
        <v>0</v>
      </c>
      <c r="BM732" s="2">
        <v>194495909</v>
      </c>
      <c r="BN732" s="2">
        <v>284241100</v>
      </c>
      <c r="BO732" s="2">
        <v>6301490</v>
      </c>
      <c r="BP732" s="2">
        <v>9119500</v>
      </c>
      <c r="BQ732" s="2">
        <v>11550732</v>
      </c>
      <c r="BR732" s="2">
        <v>15192000</v>
      </c>
      <c r="BS732" s="2">
        <v>14533921</v>
      </c>
      <c r="BT732" s="2">
        <v>19013000</v>
      </c>
      <c r="BU732" s="3">
        <v>44411</v>
      </c>
      <c r="BV732" s="3">
        <v>44411</v>
      </c>
      <c r="BW732" s="3">
        <v>44412</v>
      </c>
      <c r="BX732">
        <v>5989</v>
      </c>
      <c r="BY732">
        <v>5989</v>
      </c>
      <c r="BZ732" t="s">
        <v>200</v>
      </c>
      <c r="CA732" s="2">
        <v>3</v>
      </c>
      <c r="CB732" s="2">
        <v>178299</v>
      </c>
      <c r="CC732" s="2">
        <v>255000</v>
      </c>
    </row>
    <row r="733" spans="1:81" x14ac:dyDescent="0.25">
      <c r="A733" t="s">
        <v>494</v>
      </c>
      <c r="B733" t="s">
        <v>495</v>
      </c>
      <c r="C733" t="s">
        <v>81</v>
      </c>
      <c r="D733" t="s">
        <v>496</v>
      </c>
      <c r="E733" t="s">
        <v>93</v>
      </c>
      <c r="F733" t="s">
        <v>84</v>
      </c>
      <c r="G733" t="s">
        <v>85</v>
      </c>
      <c r="H733" t="s">
        <v>86</v>
      </c>
      <c r="I733" t="s">
        <v>447</v>
      </c>
      <c r="J733" t="s">
        <v>114</v>
      </c>
      <c r="K733" t="s">
        <v>200</v>
      </c>
      <c r="L733" t="s">
        <v>99</v>
      </c>
      <c r="M733">
        <f t="shared" si="35"/>
        <v>11281</v>
      </c>
      <c r="N733" t="str">
        <f>VLOOKUP(M733,[1]data1!$G$2:$H$10,2,FALSE)</f>
        <v>M8A</v>
      </c>
      <c r="O733" t="s">
        <v>579</v>
      </c>
      <c r="P733" t="str">
        <f t="shared" si="33"/>
        <v>S205M8A</v>
      </c>
      <c r="Q733">
        <v>148600000</v>
      </c>
      <c r="R733">
        <v>0</v>
      </c>
      <c r="S733">
        <f t="shared" si="34"/>
        <v>148600000</v>
      </c>
      <c r="T733" t="s">
        <v>497</v>
      </c>
      <c r="U733">
        <v>11281</v>
      </c>
      <c r="V733" s="2">
        <v>163440000</v>
      </c>
      <c r="W733" s="2">
        <v>181600000</v>
      </c>
      <c r="X733" s="2">
        <v>95222</v>
      </c>
      <c r="Y733" s="2">
        <v>1114985295</v>
      </c>
      <c r="Z733" s="2">
        <v>1484334525</v>
      </c>
      <c r="AA733" s="2">
        <v>2641</v>
      </c>
      <c r="AB733" s="2">
        <v>30316397</v>
      </c>
      <c r="AC733" s="2">
        <v>34762100</v>
      </c>
      <c r="AD733" s="2">
        <v>72</v>
      </c>
      <c r="AE733" s="2">
        <v>1183269</v>
      </c>
      <c r="AF733" s="2">
        <v>1479600</v>
      </c>
      <c r="AG733" s="2">
        <v>1345092</v>
      </c>
      <c r="AH733" s="2">
        <v>0</v>
      </c>
      <c r="AI733" s="2">
        <v>0</v>
      </c>
      <c r="AJ733" s="2">
        <v>0</v>
      </c>
      <c r="AK733">
        <v>0</v>
      </c>
      <c r="AL733" s="2">
        <v>0</v>
      </c>
      <c r="AM733" s="2">
        <v>0</v>
      </c>
      <c r="AN733">
        <v>68</v>
      </c>
      <c r="AO733" s="2">
        <v>982596</v>
      </c>
      <c r="AP733" s="2">
        <v>1296750</v>
      </c>
      <c r="AQ733">
        <v>0</v>
      </c>
      <c r="AR733">
        <v>0</v>
      </c>
      <c r="AS733" s="2">
        <v>1410506</v>
      </c>
      <c r="AT733" s="2">
        <v>3753696</v>
      </c>
      <c r="AU733" s="2">
        <v>94035</v>
      </c>
      <c r="AV733" s="2">
        <v>1102179575</v>
      </c>
      <c r="AW733" s="2">
        <v>1467557575</v>
      </c>
      <c r="AX733" s="2">
        <v>0</v>
      </c>
      <c r="AY733" s="2">
        <v>0</v>
      </c>
      <c r="AZ733" s="2">
        <v>0</v>
      </c>
      <c r="BA733" s="2">
        <v>230</v>
      </c>
      <c r="BB733" s="2">
        <v>2340751</v>
      </c>
      <c r="BC733" s="2">
        <v>3093500</v>
      </c>
      <c r="BD733" s="2">
        <v>166</v>
      </c>
      <c r="BE733" s="2">
        <v>3166342</v>
      </c>
      <c r="BF733" s="2">
        <v>4225700</v>
      </c>
      <c r="BG733">
        <v>0</v>
      </c>
      <c r="BH733" s="2">
        <v>0</v>
      </c>
      <c r="BI733" s="2">
        <v>0</v>
      </c>
      <c r="BJ733">
        <v>0</v>
      </c>
      <c r="BK733" s="2">
        <v>0</v>
      </c>
      <c r="BL733" s="2">
        <v>0</v>
      </c>
      <c r="BM733" s="2">
        <v>949564064</v>
      </c>
      <c r="BN733" s="2">
        <v>1259543550</v>
      </c>
      <c r="BO733" s="2">
        <v>20243178</v>
      </c>
      <c r="BP733" s="2">
        <v>26719850</v>
      </c>
      <c r="BQ733" s="2">
        <v>32512192</v>
      </c>
      <c r="BR733" s="2">
        <v>44697875</v>
      </c>
      <c r="BS733" s="2">
        <v>98989589</v>
      </c>
      <c r="BT733" s="2">
        <v>135080950</v>
      </c>
      <c r="BU733" s="3">
        <v>44411</v>
      </c>
      <c r="BV733" s="3">
        <v>44411</v>
      </c>
      <c r="BW733" s="3">
        <v>44412</v>
      </c>
      <c r="BX733">
        <v>94035</v>
      </c>
      <c r="BY733">
        <v>94035</v>
      </c>
      <c r="BZ733" t="s">
        <v>200</v>
      </c>
      <c r="CA733" s="2">
        <v>71</v>
      </c>
      <c r="CB733" s="2">
        <v>755232</v>
      </c>
      <c r="CC733" s="2">
        <v>1024675</v>
      </c>
    </row>
    <row r="734" spans="1:81" x14ac:dyDescent="0.25">
      <c r="A734" t="s">
        <v>494</v>
      </c>
      <c r="B734" t="s">
        <v>495</v>
      </c>
      <c r="C734" t="s">
        <v>81</v>
      </c>
      <c r="D734" t="s">
        <v>496</v>
      </c>
      <c r="E734" t="s">
        <v>93</v>
      </c>
      <c r="F734" t="s">
        <v>84</v>
      </c>
      <c r="G734" t="s">
        <v>85</v>
      </c>
      <c r="H734" t="s">
        <v>86</v>
      </c>
      <c r="I734" t="s">
        <v>447</v>
      </c>
      <c r="J734" t="s">
        <v>114</v>
      </c>
      <c r="K734" t="s">
        <v>200</v>
      </c>
      <c r="L734" t="s">
        <v>99</v>
      </c>
      <c r="M734">
        <f t="shared" si="35"/>
        <v>11282</v>
      </c>
      <c r="N734" t="str">
        <f>VLOOKUP(M734,[1]data1!$G$2:$H$10,2,FALSE)</f>
        <v>M8B</v>
      </c>
      <c r="O734" t="s">
        <v>579</v>
      </c>
      <c r="P734" t="str">
        <f t="shared" si="33"/>
        <v>S205M8B</v>
      </c>
      <c r="Q734">
        <v>220200000</v>
      </c>
      <c r="R734">
        <v>0</v>
      </c>
      <c r="S734">
        <f t="shared" si="34"/>
        <v>220200000</v>
      </c>
      <c r="T734" t="s">
        <v>497</v>
      </c>
      <c r="U734">
        <v>11282</v>
      </c>
      <c r="V734" s="2">
        <v>242190000</v>
      </c>
      <c r="W734" s="2">
        <v>269100000</v>
      </c>
      <c r="X734" s="2">
        <v>107970</v>
      </c>
      <c r="Y734" s="2">
        <v>715485467</v>
      </c>
      <c r="Z734" s="2">
        <v>924514375</v>
      </c>
      <c r="AA734" s="2">
        <v>5428</v>
      </c>
      <c r="AB734" s="2">
        <v>35976599</v>
      </c>
      <c r="AC734" s="2">
        <v>41956200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763</v>
      </c>
      <c r="AO734" s="2">
        <v>4167846</v>
      </c>
      <c r="AP734" s="2">
        <v>5596200</v>
      </c>
      <c r="AQ734">
        <v>0</v>
      </c>
      <c r="AR734">
        <v>0</v>
      </c>
      <c r="AS734" s="2">
        <v>1704961</v>
      </c>
      <c r="AT734" s="2">
        <v>57360</v>
      </c>
      <c r="AU734" s="2">
        <v>104211</v>
      </c>
      <c r="AV734" s="2">
        <v>694435054</v>
      </c>
      <c r="AW734" s="2">
        <v>896481925</v>
      </c>
      <c r="AX734" s="2">
        <v>2484</v>
      </c>
      <c r="AY734" s="2">
        <v>57856001</v>
      </c>
      <c r="AZ734" s="2">
        <v>69505200</v>
      </c>
      <c r="BA734" s="2">
        <v>369</v>
      </c>
      <c r="BB734" s="2">
        <v>5631192</v>
      </c>
      <c r="BC734" s="2">
        <v>7886550</v>
      </c>
      <c r="BD734" s="2">
        <v>2988</v>
      </c>
      <c r="BE734" s="2">
        <v>40757255</v>
      </c>
      <c r="BF734" s="2">
        <v>46284000</v>
      </c>
      <c r="BG734">
        <v>0</v>
      </c>
      <c r="BH734" s="2">
        <v>0</v>
      </c>
      <c r="BI734" s="2">
        <v>0</v>
      </c>
      <c r="BJ734">
        <v>0</v>
      </c>
      <c r="BK734" s="2">
        <v>50840</v>
      </c>
      <c r="BL734" s="2">
        <v>2815400</v>
      </c>
      <c r="BM734" s="2">
        <v>645010106</v>
      </c>
      <c r="BN734" s="2">
        <v>830573950</v>
      </c>
      <c r="BO734" s="2">
        <v>33062102</v>
      </c>
      <c r="BP734" s="2">
        <v>43586750</v>
      </c>
      <c r="BQ734" s="2">
        <v>7023825</v>
      </c>
      <c r="BR734" s="2">
        <v>9007025</v>
      </c>
      <c r="BS734" s="2">
        <v>7424844</v>
      </c>
      <c r="BT734" s="2">
        <v>10665500</v>
      </c>
      <c r="BU734" s="3">
        <v>44411</v>
      </c>
      <c r="BV734" s="3">
        <v>44411</v>
      </c>
      <c r="BW734" s="3">
        <v>44412</v>
      </c>
      <c r="BX734">
        <v>104211</v>
      </c>
      <c r="BY734">
        <v>104211</v>
      </c>
      <c r="BZ734" t="s">
        <v>200</v>
      </c>
      <c r="CA734" s="2">
        <v>67</v>
      </c>
      <c r="CB734" s="2">
        <v>271477</v>
      </c>
      <c r="CC734" s="2">
        <v>337500</v>
      </c>
    </row>
    <row r="735" spans="1:81" x14ac:dyDescent="0.25">
      <c r="A735" t="s">
        <v>494</v>
      </c>
      <c r="B735" t="s">
        <v>495</v>
      </c>
      <c r="C735" t="s">
        <v>81</v>
      </c>
      <c r="D735" t="s">
        <v>496</v>
      </c>
      <c r="E735" t="s">
        <v>93</v>
      </c>
      <c r="F735" t="s">
        <v>84</v>
      </c>
      <c r="G735" t="s">
        <v>85</v>
      </c>
      <c r="H735" t="s">
        <v>86</v>
      </c>
      <c r="I735" t="s">
        <v>447</v>
      </c>
      <c r="J735" t="s">
        <v>114</v>
      </c>
      <c r="K735" t="s">
        <v>200</v>
      </c>
      <c r="L735" t="s">
        <v>99</v>
      </c>
      <c r="M735">
        <f t="shared" si="35"/>
        <v>11283</v>
      </c>
      <c r="N735" t="str">
        <f>VLOOKUP(M735,[1]data1!$G$2:$H$10,2,FALSE)</f>
        <v>M8C</v>
      </c>
      <c r="O735" t="s">
        <v>579</v>
      </c>
      <c r="P735" t="str">
        <f t="shared" si="33"/>
        <v>S205M8C</v>
      </c>
      <c r="Q735">
        <v>121400000</v>
      </c>
      <c r="R735">
        <v>0</v>
      </c>
      <c r="S735">
        <f t="shared" si="34"/>
        <v>121400000</v>
      </c>
      <c r="T735" t="s">
        <v>497</v>
      </c>
      <c r="U735">
        <v>11283</v>
      </c>
      <c r="V735" s="2">
        <v>133548000</v>
      </c>
      <c r="W735" s="2">
        <v>143600000</v>
      </c>
      <c r="X735" s="2">
        <v>36184</v>
      </c>
      <c r="Y735" s="2">
        <v>344824544</v>
      </c>
      <c r="Z735" s="2">
        <v>427835285</v>
      </c>
      <c r="AA735" s="2">
        <v>1391</v>
      </c>
      <c r="AB735" s="2">
        <v>13556388</v>
      </c>
      <c r="AC735" s="2">
        <v>15369705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>
        <v>0</v>
      </c>
      <c r="AL735" s="2">
        <v>0</v>
      </c>
      <c r="AM735" s="2">
        <v>0</v>
      </c>
      <c r="AN735">
        <v>347</v>
      </c>
      <c r="AO735" s="2">
        <v>2826296</v>
      </c>
      <c r="AP735" s="2">
        <v>3582200</v>
      </c>
      <c r="AQ735">
        <v>0</v>
      </c>
      <c r="AR735">
        <v>0</v>
      </c>
      <c r="AS735" s="2">
        <v>457674</v>
      </c>
      <c r="AT735" s="2">
        <v>1097877</v>
      </c>
      <c r="AU735" s="2">
        <v>35127</v>
      </c>
      <c r="AV735" s="2">
        <v>335000092</v>
      </c>
      <c r="AW735" s="2">
        <v>414941810</v>
      </c>
      <c r="AX735" s="2">
        <v>1416</v>
      </c>
      <c r="AY735" s="2">
        <v>12122516</v>
      </c>
      <c r="AZ735" s="2">
        <v>16212000</v>
      </c>
      <c r="BA735" s="2">
        <v>297</v>
      </c>
      <c r="BB735" s="2">
        <v>2071840</v>
      </c>
      <c r="BC735" s="2">
        <v>2796900</v>
      </c>
      <c r="BD735" s="2">
        <v>736</v>
      </c>
      <c r="BE735" s="2">
        <v>7485921</v>
      </c>
      <c r="BF735" s="2">
        <v>9597800</v>
      </c>
      <c r="BG735">
        <v>0</v>
      </c>
      <c r="BH735" s="2">
        <v>0</v>
      </c>
      <c r="BI735" s="2">
        <v>0</v>
      </c>
      <c r="BJ735">
        <v>0</v>
      </c>
      <c r="BK735" s="2">
        <v>-33338</v>
      </c>
      <c r="BL735" s="2">
        <v>720350</v>
      </c>
      <c r="BM735" s="2">
        <v>248460561</v>
      </c>
      <c r="BN735" s="2">
        <v>305356460</v>
      </c>
      <c r="BO735" s="2">
        <v>33637169</v>
      </c>
      <c r="BP735" s="2">
        <v>43308820</v>
      </c>
      <c r="BQ735" s="2">
        <v>908604</v>
      </c>
      <c r="BR735" s="2">
        <v>987075</v>
      </c>
      <c r="BS735" s="2">
        <v>19144673</v>
      </c>
      <c r="BT735" s="2">
        <v>24007165</v>
      </c>
      <c r="BU735" s="3">
        <v>44411</v>
      </c>
      <c r="BV735" s="3">
        <v>44411</v>
      </c>
      <c r="BW735" s="3">
        <v>44412</v>
      </c>
      <c r="BX735">
        <v>35127</v>
      </c>
      <c r="BY735">
        <v>35127</v>
      </c>
      <c r="BZ735" t="s">
        <v>200</v>
      </c>
      <c r="CA735" s="2">
        <v>1</v>
      </c>
      <c r="CB735" s="2">
        <v>2320</v>
      </c>
      <c r="CC735" s="2">
        <v>3200</v>
      </c>
    </row>
    <row r="736" spans="1:81" x14ac:dyDescent="0.25">
      <c r="A736" t="s">
        <v>494</v>
      </c>
      <c r="B736" t="s">
        <v>495</v>
      </c>
      <c r="C736" t="s">
        <v>81</v>
      </c>
      <c r="D736" t="s">
        <v>496</v>
      </c>
      <c r="E736" t="s">
        <v>93</v>
      </c>
      <c r="F736" t="s">
        <v>84</v>
      </c>
      <c r="G736" t="s">
        <v>85</v>
      </c>
      <c r="H736" t="s">
        <v>86</v>
      </c>
      <c r="I736" t="s">
        <v>447</v>
      </c>
      <c r="J736" t="s">
        <v>114</v>
      </c>
      <c r="K736" t="s">
        <v>200</v>
      </c>
      <c r="L736" t="s">
        <v>99</v>
      </c>
      <c r="M736">
        <f t="shared" si="35"/>
        <v>11384</v>
      </c>
      <c r="N736" t="str">
        <f>VLOOKUP(M736,[1]data1!$G$2:$H$10,2,FALSE)</f>
        <v>M8D</v>
      </c>
      <c r="O736" t="s">
        <v>579</v>
      </c>
      <c r="P736" t="str">
        <f t="shared" si="33"/>
        <v>S205M8D</v>
      </c>
      <c r="Q736">
        <v>270200000</v>
      </c>
      <c r="R736">
        <v>0</v>
      </c>
      <c r="S736">
        <f t="shared" si="34"/>
        <v>270200000</v>
      </c>
      <c r="T736" t="s">
        <v>497</v>
      </c>
      <c r="U736">
        <v>11384</v>
      </c>
      <c r="V736" s="2">
        <v>297234000</v>
      </c>
      <c r="W736" s="2">
        <v>303300000</v>
      </c>
      <c r="X736" s="2">
        <v>11785</v>
      </c>
      <c r="Y736" s="2">
        <v>185800732</v>
      </c>
      <c r="Z736" s="2">
        <v>239396475</v>
      </c>
      <c r="AA736" s="2">
        <v>2014</v>
      </c>
      <c r="AB736" s="2">
        <v>53962105</v>
      </c>
      <c r="AC736" s="2">
        <v>55738425</v>
      </c>
      <c r="AD736" s="2">
        <v>598</v>
      </c>
      <c r="AE736" s="2">
        <v>11172139</v>
      </c>
      <c r="AF736" s="2">
        <v>12628400</v>
      </c>
      <c r="AG736" s="2">
        <v>11480365</v>
      </c>
      <c r="AH736" s="2">
        <v>0</v>
      </c>
      <c r="AI736" s="2">
        <v>0</v>
      </c>
      <c r="AJ736" s="2">
        <v>0</v>
      </c>
      <c r="AK736">
        <v>0</v>
      </c>
      <c r="AL736" s="2">
        <v>0</v>
      </c>
      <c r="AM736" s="2">
        <v>0</v>
      </c>
      <c r="AN736">
        <v>0</v>
      </c>
      <c r="AO736" s="2">
        <v>0</v>
      </c>
      <c r="AP736" s="2">
        <v>0</v>
      </c>
      <c r="AQ736">
        <v>0</v>
      </c>
      <c r="AR736">
        <v>0</v>
      </c>
      <c r="AS736" s="2">
        <v>1647641</v>
      </c>
      <c r="AT736" s="2">
        <v>7989458</v>
      </c>
      <c r="AU736" s="2">
        <v>11141</v>
      </c>
      <c r="AV736" s="2">
        <v>166996231</v>
      </c>
      <c r="AW736" s="2">
        <v>215183725</v>
      </c>
      <c r="AX736" s="2">
        <v>2430</v>
      </c>
      <c r="AY736" s="2">
        <v>59203950</v>
      </c>
      <c r="AZ736" s="2">
        <v>68012800</v>
      </c>
      <c r="BA736">
        <v>0</v>
      </c>
      <c r="BB736" s="2">
        <v>0</v>
      </c>
      <c r="BC736" s="2">
        <v>0</v>
      </c>
      <c r="BD736" s="2">
        <v>3010</v>
      </c>
      <c r="BE736" s="2">
        <v>40756479</v>
      </c>
      <c r="BF736" s="2">
        <v>55348400</v>
      </c>
      <c r="BG736">
        <v>11</v>
      </c>
      <c r="BH736" s="2">
        <v>244329</v>
      </c>
      <c r="BI736" s="2">
        <v>158900</v>
      </c>
      <c r="BJ736">
        <v>-2</v>
      </c>
      <c r="BK736" s="2">
        <v>-47384</v>
      </c>
      <c r="BL736" s="2">
        <v>1444000</v>
      </c>
      <c r="BM736" s="2">
        <v>143829952</v>
      </c>
      <c r="BN736" s="2">
        <v>182498300</v>
      </c>
      <c r="BO736" s="2">
        <v>14778762</v>
      </c>
      <c r="BP736" s="2">
        <v>21107925</v>
      </c>
      <c r="BQ736" s="2">
        <v>1768113</v>
      </c>
      <c r="BR736" s="2">
        <v>2540300</v>
      </c>
      <c r="BS736" s="2">
        <v>6651904</v>
      </c>
      <c r="BT736" s="2">
        <v>9097000</v>
      </c>
      <c r="BU736" s="3">
        <v>44411</v>
      </c>
      <c r="BV736" s="3">
        <v>44411</v>
      </c>
      <c r="BW736" s="3">
        <v>44412</v>
      </c>
      <c r="BX736">
        <v>11141</v>
      </c>
      <c r="BY736">
        <v>11141</v>
      </c>
      <c r="BZ736" t="s">
        <v>200</v>
      </c>
      <c r="CA736">
        <v>0</v>
      </c>
      <c r="CB736" s="2">
        <v>0</v>
      </c>
      <c r="CC736" s="2">
        <v>0</v>
      </c>
    </row>
    <row r="737" spans="1:81" x14ac:dyDescent="0.25">
      <c r="A737" t="s">
        <v>498</v>
      </c>
      <c r="B737" t="s">
        <v>499</v>
      </c>
      <c r="C737" t="s">
        <v>81</v>
      </c>
      <c r="D737" t="s">
        <v>500</v>
      </c>
      <c r="E737" t="s">
        <v>93</v>
      </c>
      <c r="F737" t="s">
        <v>84</v>
      </c>
      <c r="G737" t="s">
        <v>85</v>
      </c>
      <c r="H737" t="s">
        <v>86</v>
      </c>
      <c r="I737" t="s">
        <v>423</v>
      </c>
      <c r="J737" t="s">
        <v>88</v>
      </c>
      <c r="K737" t="s">
        <v>88</v>
      </c>
      <c r="L737" t="s">
        <v>116</v>
      </c>
      <c r="M737">
        <f t="shared" si="35"/>
        <v>11161</v>
      </c>
      <c r="N737" t="str">
        <f>VLOOKUP(M737,[1]data1!$G$2:$H$10,2,FALSE)</f>
        <v>M6A</v>
      </c>
      <c r="O737" t="s">
        <v>578</v>
      </c>
      <c r="P737" t="str">
        <f t="shared" si="33"/>
        <v>S207M6A</v>
      </c>
      <c r="Q737">
        <v>0</v>
      </c>
      <c r="R737">
        <v>0</v>
      </c>
      <c r="S737">
        <f t="shared" si="34"/>
        <v>0</v>
      </c>
      <c r="T737" t="s">
        <v>500</v>
      </c>
      <c r="U737">
        <v>11161</v>
      </c>
      <c r="V737">
        <v>0</v>
      </c>
      <c r="W737">
        <v>0</v>
      </c>
      <c r="X737">
        <v>-41</v>
      </c>
      <c r="Y737" s="2">
        <v>-3948734</v>
      </c>
      <c r="Z737" s="2">
        <v>-6940900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-41</v>
      </c>
      <c r="AV737" s="2">
        <v>-3948734</v>
      </c>
      <c r="AW737" s="2">
        <v>-6940900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 s="2">
        <v>-3948734</v>
      </c>
      <c r="BT737" s="2">
        <v>-6940900</v>
      </c>
      <c r="BV737" s="3">
        <v>43341</v>
      </c>
      <c r="BW737" s="3">
        <v>44412</v>
      </c>
      <c r="BX737">
        <v>-41</v>
      </c>
      <c r="BY737">
        <v>-41</v>
      </c>
      <c r="BZ737" t="s">
        <v>88</v>
      </c>
      <c r="CA737">
        <v>0</v>
      </c>
      <c r="CB737">
        <v>0</v>
      </c>
      <c r="CC737">
        <v>0</v>
      </c>
    </row>
    <row r="738" spans="1:81" x14ac:dyDescent="0.25">
      <c r="A738" t="s">
        <v>498</v>
      </c>
      <c r="B738" t="s">
        <v>499</v>
      </c>
      <c r="C738" t="s">
        <v>81</v>
      </c>
      <c r="D738" t="s">
        <v>500</v>
      </c>
      <c r="E738" t="s">
        <v>93</v>
      </c>
      <c r="F738" t="s">
        <v>84</v>
      </c>
      <c r="G738" t="s">
        <v>85</v>
      </c>
      <c r="H738" t="s">
        <v>86</v>
      </c>
      <c r="I738" t="s">
        <v>423</v>
      </c>
      <c r="J738" t="s">
        <v>88</v>
      </c>
      <c r="K738" t="s">
        <v>88</v>
      </c>
      <c r="L738" t="s">
        <v>116</v>
      </c>
      <c r="M738">
        <f t="shared" si="35"/>
        <v>11162</v>
      </c>
      <c r="N738" t="str">
        <f>VLOOKUP(M738,[1]data1!$G$2:$H$10,2,FALSE)</f>
        <v>M6B</v>
      </c>
      <c r="O738" t="s">
        <v>578</v>
      </c>
      <c r="P738" t="str">
        <f t="shared" si="33"/>
        <v>S207M6B</v>
      </c>
      <c r="Q738">
        <v>0</v>
      </c>
      <c r="R738">
        <v>0</v>
      </c>
      <c r="S738">
        <f t="shared" si="34"/>
        <v>0</v>
      </c>
      <c r="T738" t="s">
        <v>500</v>
      </c>
      <c r="U738">
        <v>11162</v>
      </c>
      <c r="V738">
        <v>0</v>
      </c>
      <c r="W738">
        <v>0</v>
      </c>
      <c r="X738">
        <v>-13</v>
      </c>
      <c r="Y738" s="2">
        <v>-276614</v>
      </c>
      <c r="Z738" s="2">
        <v>-164700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-13</v>
      </c>
      <c r="AV738" s="2">
        <v>-276614</v>
      </c>
      <c r="AW738" s="2">
        <v>-164700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 s="2">
        <v>-276614</v>
      </c>
      <c r="BT738" s="2">
        <v>-164700</v>
      </c>
      <c r="BV738" s="3">
        <v>43172</v>
      </c>
      <c r="BW738" s="3">
        <v>44412</v>
      </c>
      <c r="BX738">
        <v>-13</v>
      </c>
      <c r="BY738">
        <v>-13</v>
      </c>
      <c r="BZ738" t="s">
        <v>88</v>
      </c>
      <c r="CA738">
        <v>0</v>
      </c>
      <c r="CB738">
        <v>0</v>
      </c>
      <c r="CC738">
        <v>0</v>
      </c>
    </row>
    <row r="739" spans="1:81" x14ac:dyDescent="0.25">
      <c r="A739" t="s">
        <v>498</v>
      </c>
      <c r="B739" t="s">
        <v>499</v>
      </c>
      <c r="C739" t="s">
        <v>81</v>
      </c>
      <c r="D739" t="s">
        <v>500</v>
      </c>
      <c r="E739" t="s">
        <v>93</v>
      </c>
      <c r="F739" t="s">
        <v>84</v>
      </c>
      <c r="G739" t="s">
        <v>85</v>
      </c>
      <c r="H739" t="s">
        <v>86</v>
      </c>
      <c r="I739" t="s">
        <v>423</v>
      </c>
      <c r="J739" t="s">
        <v>88</v>
      </c>
      <c r="K739" t="s">
        <v>88</v>
      </c>
      <c r="L739" t="s">
        <v>116</v>
      </c>
      <c r="M739">
        <f t="shared" si="35"/>
        <v>11171</v>
      </c>
      <c r="N739" t="str">
        <f>VLOOKUP(M739,[1]data1!$G$2:$H$10,2,FALSE)</f>
        <v>M7A</v>
      </c>
      <c r="O739" t="s">
        <v>578</v>
      </c>
      <c r="P739" t="str">
        <f t="shared" si="33"/>
        <v>S207M7A</v>
      </c>
      <c r="Q739">
        <v>0</v>
      </c>
      <c r="R739">
        <v>0</v>
      </c>
      <c r="S739">
        <f t="shared" si="34"/>
        <v>0</v>
      </c>
      <c r="T739" t="s">
        <v>500</v>
      </c>
      <c r="U739">
        <v>11171</v>
      </c>
      <c r="V739">
        <v>0</v>
      </c>
      <c r="W739">
        <v>0</v>
      </c>
      <c r="X739">
        <v>-142</v>
      </c>
      <c r="Y739" s="2">
        <v>-9068482</v>
      </c>
      <c r="Z739" s="2">
        <v>-7801800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-142</v>
      </c>
      <c r="AV739" s="2">
        <v>-9068482</v>
      </c>
      <c r="AW739" s="2">
        <v>-7801800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 s="2">
        <v>-9068482</v>
      </c>
      <c r="BT739" s="2">
        <v>-7801800</v>
      </c>
      <c r="BV739" s="3">
        <v>43300</v>
      </c>
      <c r="BW739" s="3">
        <v>44412</v>
      </c>
      <c r="BX739">
        <v>-142</v>
      </c>
      <c r="BY739">
        <v>-142</v>
      </c>
      <c r="BZ739" t="s">
        <v>88</v>
      </c>
      <c r="CA739">
        <v>0</v>
      </c>
      <c r="CB739">
        <v>0</v>
      </c>
      <c r="CC739">
        <v>0</v>
      </c>
    </row>
    <row r="740" spans="1:81" x14ac:dyDescent="0.25">
      <c r="A740" t="s">
        <v>498</v>
      </c>
      <c r="B740" t="s">
        <v>499</v>
      </c>
      <c r="C740" t="s">
        <v>81</v>
      </c>
      <c r="D740" t="s">
        <v>500</v>
      </c>
      <c r="E740" t="s">
        <v>93</v>
      </c>
      <c r="F740" t="s">
        <v>84</v>
      </c>
      <c r="G740" t="s">
        <v>85</v>
      </c>
      <c r="H740" t="s">
        <v>86</v>
      </c>
      <c r="I740" t="s">
        <v>423</v>
      </c>
      <c r="J740" t="s">
        <v>88</v>
      </c>
      <c r="K740" t="s">
        <v>88</v>
      </c>
      <c r="L740" t="s">
        <v>116</v>
      </c>
      <c r="M740">
        <f t="shared" si="35"/>
        <v>11172</v>
      </c>
      <c r="N740" t="str">
        <f>VLOOKUP(M740,[1]data1!$G$2:$H$10,2,FALSE)</f>
        <v>M7B</v>
      </c>
      <c r="O740" t="s">
        <v>578</v>
      </c>
      <c r="P740" t="str">
        <f t="shared" si="33"/>
        <v>S207M7B</v>
      </c>
      <c r="Q740">
        <v>0</v>
      </c>
      <c r="R740">
        <v>0</v>
      </c>
      <c r="S740">
        <f t="shared" si="34"/>
        <v>0</v>
      </c>
      <c r="T740" t="s">
        <v>500</v>
      </c>
      <c r="U740">
        <v>11172</v>
      </c>
      <c r="V740">
        <v>0</v>
      </c>
      <c r="W740">
        <v>0</v>
      </c>
      <c r="X740">
        <v>-90</v>
      </c>
      <c r="Y740" s="2">
        <v>-1763160</v>
      </c>
      <c r="Z740" s="2">
        <v>-3216000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-90</v>
      </c>
      <c r="AV740" s="2">
        <v>-1763160</v>
      </c>
      <c r="AW740" s="2">
        <v>-3216000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 s="2">
        <v>-1763160</v>
      </c>
      <c r="BT740" s="2">
        <v>-3216000</v>
      </c>
      <c r="BV740" s="3">
        <v>43300</v>
      </c>
      <c r="BW740" s="3">
        <v>44412</v>
      </c>
      <c r="BX740">
        <v>-90</v>
      </c>
      <c r="BY740">
        <v>-90</v>
      </c>
      <c r="BZ740" t="s">
        <v>88</v>
      </c>
      <c r="CA740">
        <v>0</v>
      </c>
      <c r="CB740">
        <v>0</v>
      </c>
      <c r="CC740">
        <v>0</v>
      </c>
    </row>
    <row r="741" spans="1:81" x14ac:dyDescent="0.25">
      <c r="A741" t="s">
        <v>498</v>
      </c>
      <c r="B741" t="s">
        <v>499</v>
      </c>
      <c r="C741" t="s">
        <v>81</v>
      </c>
      <c r="D741" t="s">
        <v>500</v>
      </c>
      <c r="E741" t="s">
        <v>93</v>
      </c>
      <c r="F741" t="s">
        <v>84</v>
      </c>
      <c r="G741" t="s">
        <v>85</v>
      </c>
      <c r="H741" t="s">
        <v>86</v>
      </c>
      <c r="I741" t="s">
        <v>423</v>
      </c>
      <c r="J741" t="s">
        <v>88</v>
      </c>
      <c r="K741" t="s">
        <v>88</v>
      </c>
      <c r="L741" t="s">
        <v>116</v>
      </c>
      <c r="M741">
        <f t="shared" si="35"/>
        <v>11173</v>
      </c>
      <c r="N741" t="str">
        <f>VLOOKUP(M741,[1]data1!$G$2:$H$10,2,FALSE)</f>
        <v>M7C</v>
      </c>
      <c r="O741" t="s">
        <v>578</v>
      </c>
      <c r="P741" t="str">
        <f t="shared" si="33"/>
        <v>S207M7C</v>
      </c>
      <c r="Q741">
        <v>0</v>
      </c>
      <c r="R741">
        <v>0</v>
      </c>
      <c r="S741">
        <f t="shared" si="34"/>
        <v>0</v>
      </c>
      <c r="T741" t="s">
        <v>500</v>
      </c>
      <c r="U741">
        <v>11173</v>
      </c>
      <c r="V741">
        <v>0</v>
      </c>
      <c r="W741">
        <v>0</v>
      </c>
      <c r="X741">
        <v>-38</v>
      </c>
      <c r="Y741" s="2">
        <v>-4863736</v>
      </c>
      <c r="Z741" s="2">
        <v>-6820500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-38</v>
      </c>
      <c r="AV741" s="2">
        <v>-4863736</v>
      </c>
      <c r="AW741" s="2">
        <v>-6820500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 s="2">
        <v>-4863736</v>
      </c>
      <c r="BT741" s="2">
        <v>-6820500</v>
      </c>
      <c r="BV741" s="3">
        <v>43341</v>
      </c>
      <c r="BW741" s="3">
        <v>44412</v>
      </c>
      <c r="BX741">
        <v>-38</v>
      </c>
      <c r="BY741">
        <v>-38</v>
      </c>
      <c r="BZ741" t="s">
        <v>88</v>
      </c>
      <c r="CA741">
        <v>0</v>
      </c>
      <c r="CB741">
        <v>0</v>
      </c>
      <c r="CC741">
        <v>0</v>
      </c>
    </row>
    <row r="742" spans="1:81" x14ac:dyDescent="0.25">
      <c r="A742" t="s">
        <v>498</v>
      </c>
      <c r="B742" t="s">
        <v>499</v>
      </c>
      <c r="C742" t="s">
        <v>81</v>
      </c>
      <c r="D742" t="s">
        <v>500</v>
      </c>
      <c r="E742" t="s">
        <v>93</v>
      </c>
      <c r="F742" t="s">
        <v>84</v>
      </c>
      <c r="G742" t="s">
        <v>85</v>
      </c>
      <c r="H742" t="s">
        <v>86</v>
      </c>
      <c r="I742" t="s">
        <v>423</v>
      </c>
      <c r="J742" t="s">
        <v>88</v>
      </c>
      <c r="K742" t="s">
        <v>88</v>
      </c>
      <c r="L742" t="s">
        <v>116</v>
      </c>
      <c r="M742">
        <f t="shared" si="35"/>
        <v>11281</v>
      </c>
      <c r="N742" t="str">
        <f>VLOOKUP(M742,[1]data1!$G$2:$H$10,2,FALSE)</f>
        <v>M8A</v>
      </c>
      <c r="O742" t="s">
        <v>579</v>
      </c>
      <c r="P742" t="str">
        <f t="shared" si="33"/>
        <v>S207M8A</v>
      </c>
      <c r="Q742">
        <v>0</v>
      </c>
      <c r="R742">
        <v>0</v>
      </c>
      <c r="S742">
        <f t="shared" si="34"/>
        <v>0</v>
      </c>
      <c r="T742" t="s">
        <v>500</v>
      </c>
      <c r="U742">
        <v>11281</v>
      </c>
      <c r="V742">
        <v>0</v>
      </c>
      <c r="W742">
        <v>0</v>
      </c>
      <c r="X742">
        <v>-15</v>
      </c>
      <c r="Y742" s="2">
        <v>-638182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-15</v>
      </c>
      <c r="AV742" s="2">
        <v>-638182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 s="2">
        <v>-638182</v>
      </c>
      <c r="BT742">
        <v>0</v>
      </c>
      <c r="BV742" s="3">
        <v>43246</v>
      </c>
      <c r="BW742" s="3">
        <v>44412</v>
      </c>
      <c r="BX742">
        <v>-15</v>
      </c>
      <c r="BY742">
        <v>-15</v>
      </c>
      <c r="BZ742" t="s">
        <v>88</v>
      </c>
      <c r="CA742">
        <v>0</v>
      </c>
      <c r="CB742">
        <v>0</v>
      </c>
      <c r="CC742">
        <v>0</v>
      </c>
    </row>
    <row r="743" spans="1:81" x14ac:dyDescent="0.25">
      <c r="A743" t="s">
        <v>498</v>
      </c>
      <c r="B743" t="s">
        <v>499</v>
      </c>
      <c r="C743" t="s">
        <v>81</v>
      </c>
      <c r="D743" t="s">
        <v>500</v>
      </c>
      <c r="E743" t="s">
        <v>93</v>
      </c>
      <c r="F743" t="s">
        <v>84</v>
      </c>
      <c r="G743" t="s">
        <v>85</v>
      </c>
      <c r="H743" t="s">
        <v>86</v>
      </c>
      <c r="I743" t="s">
        <v>423</v>
      </c>
      <c r="J743" t="s">
        <v>88</v>
      </c>
      <c r="K743" t="s">
        <v>88</v>
      </c>
      <c r="L743" t="s">
        <v>116</v>
      </c>
      <c r="M743">
        <f t="shared" si="35"/>
        <v>11282</v>
      </c>
      <c r="N743" t="str">
        <f>VLOOKUP(M743,[1]data1!$G$2:$H$10,2,FALSE)</f>
        <v>M8B</v>
      </c>
      <c r="O743" t="s">
        <v>579</v>
      </c>
      <c r="P743" t="str">
        <f t="shared" si="33"/>
        <v>S207M8B</v>
      </c>
      <c r="Q743">
        <v>0</v>
      </c>
      <c r="R743">
        <v>0</v>
      </c>
      <c r="S743">
        <f t="shared" si="34"/>
        <v>0</v>
      </c>
      <c r="T743" t="s">
        <v>500</v>
      </c>
      <c r="U743">
        <v>11282</v>
      </c>
      <c r="V743">
        <v>0</v>
      </c>
      <c r="W743">
        <v>0</v>
      </c>
      <c r="X743" s="2">
        <v>-7601</v>
      </c>
      <c r="Y743" s="2">
        <v>-190521707</v>
      </c>
      <c r="Z743" s="2">
        <v>-227304400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 s="2">
        <v>-7601</v>
      </c>
      <c r="AV743" s="2">
        <v>-190521707</v>
      </c>
      <c r="AW743" s="2">
        <v>-227304400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 s="2">
        <v>-190521707</v>
      </c>
      <c r="BT743" s="2">
        <v>-227304400</v>
      </c>
      <c r="BV743" s="3">
        <v>43284</v>
      </c>
      <c r="BW743" s="3">
        <v>44412</v>
      </c>
      <c r="BX743">
        <v>-7601</v>
      </c>
      <c r="BY743">
        <v>-7601</v>
      </c>
      <c r="BZ743" t="s">
        <v>88</v>
      </c>
      <c r="CA743">
        <v>0</v>
      </c>
      <c r="CB743">
        <v>0</v>
      </c>
      <c r="CC743">
        <v>0</v>
      </c>
    </row>
    <row r="744" spans="1:81" x14ac:dyDescent="0.25">
      <c r="A744" t="s">
        <v>501</v>
      </c>
      <c r="B744" t="s">
        <v>502</v>
      </c>
      <c r="C744" t="s">
        <v>81</v>
      </c>
      <c r="D744" t="s">
        <v>503</v>
      </c>
      <c r="E744" t="s">
        <v>93</v>
      </c>
      <c r="F744" t="s">
        <v>84</v>
      </c>
      <c r="G744" t="s">
        <v>85</v>
      </c>
      <c r="H744" t="s">
        <v>86</v>
      </c>
      <c r="I744" t="s">
        <v>504</v>
      </c>
      <c r="J744" t="s">
        <v>199</v>
      </c>
      <c r="K744" t="s">
        <v>200</v>
      </c>
      <c r="L744" t="s">
        <v>99</v>
      </c>
      <c r="M744">
        <f t="shared" si="35"/>
        <v>11161</v>
      </c>
      <c r="N744" t="str">
        <f>VLOOKUP(M744,[1]data1!$G$2:$H$10,2,FALSE)</f>
        <v>M6A</v>
      </c>
      <c r="O744" t="s">
        <v>578</v>
      </c>
      <c r="P744" t="str">
        <f t="shared" si="33"/>
        <v>S212M6A</v>
      </c>
      <c r="Q744">
        <v>3400000</v>
      </c>
      <c r="R744">
        <v>0</v>
      </c>
      <c r="S744">
        <f t="shared" si="34"/>
        <v>3400000</v>
      </c>
      <c r="T744" t="s">
        <v>505</v>
      </c>
      <c r="U744">
        <v>11161</v>
      </c>
      <c r="V744" s="2">
        <v>3710000</v>
      </c>
      <c r="W744" s="2">
        <v>5300000</v>
      </c>
      <c r="X744" s="2">
        <v>2231</v>
      </c>
      <c r="Y744" s="2">
        <v>72939149</v>
      </c>
      <c r="Z744" s="2">
        <v>126269900</v>
      </c>
      <c r="AA744">
        <v>7</v>
      </c>
      <c r="AB744" s="2">
        <v>216955</v>
      </c>
      <c r="AC744" s="2">
        <v>333400</v>
      </c>
      <c r="AD744">
        <v>0</v>
      </c>
      <c r="AE744">
        <v>0</v>
      </c>
      <c r="AF744">
        <v>0</v>
      </c>
      <c r="AG744">
        <v>0</v>
      </c>
      <c r="AH744">
        <v>0</v>
      </c>
      <c r="AI744" s="2">
        <v>0</v>
      </c>
      <c r="AJ744" s="2">
        <v>0</v>
      </c>
      <c r="AK744">
        <v>0</v>
      </c>
      <c r="AL744" s="2">
        <v>0</v>
      </c>
      <c r="AM744" s="2">
        <v>0</v>
      </c>
      <c r="AN744">
        <v>0</v>
      </c>
      <c r="AO744" s="2">
        <v>0</v>
      </c>
      <c r="AP744" s="2">
        <v>0</v>
      </c>
      <c r="AQ744">
        <v>0</v>
      </c>
      <c r="AR744">
        <v>0</v>
      </c>
      <c r="AS744" s="2">
        <v>94750</v>
      </c>
      <c r="AT744" s="2">
        <v>42043</v>
      </c>
      <c r="AU744" s="2">
        <v>2228</v>
      </c>
      <c r="AV744" s="2">
        <v>72872145</v>
      </c>
      <c r="AW744" s="2">
        <v>126131900</v>
      </c>
      <c r="AX744">
        <v>0</v>
      </c>
      <c r="AY744" s="2">
        <v>0</v>
      </c>
      <c r="AZ744" s="2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 s="2">
        <v>0</v>
      </c>
      <c r="BL744" s="2">
        <v>0</v>
      </c>
      <c r="BM744" s="2">
        <v>14483578</v>
      </c>
      <c r="BN744" s="2">
        <v>24857200</v>
      </c>
      <c r="BO744" s="2">
        <v>10036152</v>
      </c>
      <c r="BP744" s="2">
        <v>17022000</v>
      </c>
      <c r="BQ744" s="2">
        <v>5162221</v>
      </c>
      <c r="BR744" s="2">
        <v>8949100</v>
      </c>
      <c r="BS744" s="2">
        <v>43190194</v>
      </c>
      <c r="BT744" s="2">
        <v>75303600</v>
      </c>
      <c r="BU744" s="3">
        <v>44410</v>
      </c>
      <c r="BV744" s="3">
        <v>44392</v>
      </c>
      <c r="BW744" s="3">
        <v>44412</v>
      </c>
      <c r="BX744">
        <v>2228</v>
      </c>
      <c r="BY744">
        <v>2228</v>
      </c>
      <c r="BZ744" t="s">
        <v>200</v>
      </c>
      <c r="CA744">
        <v>0</v>
      </c>
      <c r="CB744">
        <v>0</v>
      </c>
      <c r="CC744">
        <v>0</v>
      </c>
    </row>
    <row r="745" spans="1:81" x14ac:dyDescent="0.25">
      <c r="A745" t="s">
        <v>501</v>
      </c>
      <c r="B745" t="s">
        <v>502</v>
      </c>
      <c r="C745" t="s">
        <v>81</v>
      </c>
      <c r="D745" t="s">
        <v>503</v>
      </c>
      <c r="E745" t="s">
        <v>93</v>
      </c>
      <c r="F745" t="s">
        <v>84</v>
      </c>
      <c r="G745" t="s">
        <v>85</v>
      </c>
      <c r="H745" t="s">
        <v>86</v>
      </c>
      <c r="I745" t="s">
        <v>504</v>
      </c>
      <c r="J745" t="s">
        <v>199</v>
      </c>
      <c r="K745" t="s">
        <v>200</v>
      </c>
      <c r="L745" t="s">
        <v>99</v>
      </c>
      <c r="M745">
        <f t="shared" si="35"/>
        <v>11162</v>
      </c>
      <c r="N745" t="str">
        <f>VLOOKUP(M745,[1]data1!$G$2:$H$10,2,FALSE)</f>
        <v>M6B</v>
      </c>
      <c r="O745" t="s">
        <v>578</v>
      </c>
      <c r="P745" t="str">
        <f t="shared" si="33"/>
        <v>S212M6B</v>
      </c>
      <c r="Q745">
        <v>1100000</v>
      </c>
      <c r="R745">
        <v>700000</v>
      </c>
      <c r="S745">
        <f t="shared" si="34"/>
        <v>1800000</v>
      </c>
      <c r="T745" t="s">
        <v>505</v>
      </c>
      <c r="U745">
        <v>11162</v>
      </c>
      <c r="V745" s="2">
        <v>1190000</v>
      </c>
      <c r="W745" s="2">
        <v>1700000</v>
      </c>
      <c r="X745">
        <v>31</v>
      </c>
      <c r="Y745" s="2">
        <v>316694</v>
      </c>
      <c r="Z745" s="2">
        <v>161300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31</v>
      </c>
      <c r="AV745" s="2">
        <v>316694</v>
      </c>
      <c r="AW745" s="2">
        <v>161300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 s="2">
        <v>0</v>
      </c>
      <c r="BR745">
        <v>0</v>
      </c>
      <c r="BS745" s="2">
        <v>316694</v>
      </c>
      <c r="BT745" s="2">
        <v>161300</v>
      </c>
      <c r="BU745" s="3">
        <v>44206</v>
      </c>
      <c r="BV745" s="3">
        <v>44168</v>
      </c>
      <c r="BW745" s="3">
        <v>44412</v>
      </c>
      <c r="BX745">
        <v>31</v>
      </c>
      <c r="BY745">
        <v>31</v>
      </c>
      <c r="BZ745" t="s">
        <v>200</v>
      </c>
      <c r="CA745">
        <v>0</v>
      </c>
      <c r="CB745">
        <v>0</v>
      </c>
      <c r="CC745">
        <v>0</v>
      </c>
    </row>
    <row r="746" spans="1:81" x14ac:dyDescent="0.25">
      <c r="A746" t="s">
        <v>501</v>
      </c>
      <c r="B746" t="s">
        <v>502</v>
      </c>
      <c r="C746" t="s">
        <v>81</v>
      </c>
      <c r="D746" t="s">
        <v>503</v>
      </c>
      <c r="E746" t="s">
        <v>93</v>
      </c>
      <c r="F746" t="s">
        <v>84</v>
      </c>
      <c r="G746" t="s">
        <v>85</v>
      </c>
      <c r="H746" t="s">
        <v>86</v>
      </c>
      <c r="I746" t="s">
        <v>504</v>
      </c>
      <c r="J746" t="s">
        <v>199</v>
      </c>
      <c r="K746" t="s">
        <v>200</v>
      </c>
      <c r="L746" t="s">
        <v>99</v>
      </c>
      <c r="M746">
        <f t="shared" si="35"/>
        <v>11171</v>
      </c>
      <c r="N746" t="str">
        <f>VLOOKUP(M746,[1]data1!$G$2:$H$10,2,FALSE)</f>
        <v>M7A</v>
      </c>
      <c r="O746" t="s">
        <v>578</v>
      </c>
      <c r="P746" t="str">
        <f t="shared" si="33"/>
        <v>S212M7A</v>
      </c>
      <c r="Q746">
        <v>5200000</v>
      </c>
      <c r="R746">
        <v>300000</v>
      </c>
      <c r="S746">
        <f t="shared" si="34"/>
        <v>5500000</v>
      </c>
      <c r="T746" t="s">
        <v>505</v>
      </c>
      <c r="U746">
        <v>11171</v>
      </c>
      <c r="V746" s="2">
        <v>5700000</v>
      </c>
      <c r="W746" s="2">
        <v>7600000</v>
      </c>
      <c r="X746" s="2">
        <v>1818</v>
      </c>
      <c r="Y746" s="2">
        <v>54151032</v>
      </c>
      <c r="Z746" s="2">
        <v>92527000</v>
      </c>
      <c r="AA746">
        <v>24</v>
      </c>
      <c r="AB746" s="2">
        <v>1057545</v>
      </c>
      <c r="AC746" s="2">
        <v>1504000</v>
      </c>
      <c r="AD746">
        <v>0</v>
      </c>
      <c r="AE746">
        <v>0</v>
      </c>
      <c r="AF746">
        <v>0</v>
      </c>
      <c r="AG746">
        <v>0</v>
      </c>
      <c r="AH746">
        <v>0</v>
      </c>
      <c r="AI746" s="2">
        <v>0</v>
      </c>
      <c r="AJ746" s="2">
        <v>0</v>
      </c>
      <c r="AK746">
        <v>0</v>
      </c>
      <c r="AL746" s="2">
        <v>0</v>
      </c>
      <c r="AM746" s="2">
        <v>0</v>
      </c>
      <c r="AN746">
        <v>0</v>
      </c>
      <c r="AO746" s="2">
        <v>0</v>
      </c>
      <c r="AP746" s="2">
        <v>0</v>
      </c>
      <c r="AQ746">
        <v>0</v>
      </c>
      <c r="AR746">
        <v>0</v>
      </c>
      <c r="AS746" s="2">
        <v>358500</v>
      </c>
      <c r="AT746" s="2">
        <v>213733</v>
      </c>
      <c r="AU746" s="2">
        <v>1807</v>
      </c>
      <c r="AV746" s="2">
        <v>53748441</v>
      </c>
      <c r="AW746" s="2">
        <v>91800000</v>
      </c>
      <c r="AX746">
        <v>0</v>
      </c>
      <c r="AY746" s="2">
        <v>0</v>
      </c>
      <c r="AZ746" s="2">
        <v>0</v>
      </c>
      <c r="BA746">
        <v>32</v>
      </c>
      <c r="BB746" s="2">
        <v>726765</v>
      </c>
      <c r="BC746" s="2">
        <v>1316000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 s="2">
        <v>0</v>
      </c>
      <c r="BM746" s="2">
        <v>29980418</v>
      </c>
      <c r="BN746" s="2">
        <v>51220500</v>
      </c>
      <c r="BO746" s="2">
        <v>6714960</v>
      </c>
      <c r="BP746" s="2">
        <v>11568900</v>
      </c>
      <c r="BQ746" s="2">
        <v>4439554</v>
      </c>
      <c r="BR746" s="2">
        <v>7129500</v>
      </c>
      <c r="BS746" s="2">
        <v>12613509</v>
      </c>
      <c r="BT746" s="2">
        <v>21881100</v>
      </c>
      <c r="BU746" s="3">
        <v>44411</v>
      </c>
      <c r="BV746" s="3">
        <v>44404</v>
      </c>
      <c r="BW746" s="3">
        <v>44412</v>
      </c>
      <c r="BX746">
        <v>1807</v>
      </c>
      <c r="BY746">
        <v>1807</v>
      </c>
      <c r="BZ746" t="s">
        <v>200</v>
      </c>
      <c r="CA746">
        <v>0</v>
      </c>
      <c r="CB746" s="2">
        <v>0</v>
      </c>
      <c r="CC746" s="2">
        <v>0</v>
      </c>
    </row>
    <row r="747" spans="1:81" x14ac:dyDescent="0.25">
      <c r="A747" t="s">
        <v>501</v>
      </c>
      <c r="B747" t="s">
        <v>502</v>
      </c>
      <c r="C747" t="s">
        <v>81</v>
      </c>
      <c r="D747" t="s">
        <v>503</v>
      </c>
      <c r="E747" t="s">
        <v>93</v>
      </c>
      <c r="F747" t="s">
        <v>84</v>
      </c>
      <c r="G747" t="s">
        <v>85</v>
      </c>
      <c r="H747" t="s">
        <v>86</v>
      </c>
      <c r="I747" t="s">
        <v>504</v>
      </c>
      <c r="J747" t="s">
        <v>199</v>
      </c>
      <c r="K747" t="s">
        <v>200</v>
      </c>
      <c r="L747" t="s">
        <v>99</v>
      </c>
      <c r="M747">
        <f t="shared" si="35"/>
        <v>11172</v>
      </c>
      <c r="N747" t="str">
        <f>VLOOKUP(M747,[1]data1!$G$2:$H$10,2,FALSE)</f>
        <v>M7B</v>
      </c>
      <c r="O747" t="s">
        <v>578</v>
      </c>
      <c r="P747" t="str">
        <f t="shared" si="33"/>
        <v>S212M7B</v>
      </c>
      <c r="Q747">
        <v>7000000</v>
      </c>
      <c r="R747">
        <v>200000</v>
      </c>
      <c r="S747">
        <f t="shared" si="34"/>
        <v>7200000</v>
      </c>
      <c r="T747" t="s">
        <v>505</v>
      </c>
      <c r="U747">
        <v>11172</v>
      </c>
      <c r="V747" s="2">
        <v>7700000</v>
      </c>
      <c r="W747" s="2">
        <v>10000000</v>
      </c>
      <c r="X747" s="2">
        <v>2907</v>
      </c>
      <c r="Y747" s="2">
        <v>63536094</v>
      </c>
      <c r="Z747" s="2">
        <v>107017900</v>
      </c>
      <c r="AA747" s="2">
        <v>14</v>
      </c>
      <c r="AB747" s="2">
        <v>543363</v>
      </c>
      <c r="AC747" s="2">
        <v>617000</v>
      </c>
      <c r="AD747">
        <v>0</v>
      </c>
      <c r="AE747">
        <v>0</v>
      </c>
      <c r="AF747">
        <v>0</v>
      </c>
      <c r="AG747">
        <v>0</v>
      </c>
      <c r="AH747" s="2">
        <v>0</v>
      </c>
      <c r="AI747" s="2">
        <v>0</v>
      </c>
      <c r="AJ747" s="2">
        <v>0</v>
      </c>
      <c r="AK747">
        <v>0</v>
      </c>
      <c r="AL747">
        <v>0</v>
      </c>
      <c r="AM747">
        <v>0</v>
      </c>
      <c r="AN747">
        <v>235</v>
      </c>
      <c r="AO747" s="2">
        <v>4908471</v>
      </c>
      <c r="AP747" s="2">
        <v>8315000</v>
      </c>
      <c r="AQ747">
        <v>0</v>
      </c>
      <c r="AR747">
        <v>0</v>
      </c>
      <c r="AS747" s="2">
        <v>29300</v>
      </c>
      <c r="AT747" s="2">
        <v>164910</v>
      </c>
      <c r="AU747" s="2">
        <v>2666</v>
      </c>
      <c r="AV747" s="2">
        <v>58570628</v>
      </c>
      <c r="AW747" s="2">
        <v>98604900</v>
      </c>
      <c r="AX747">
        <v>0</v>
      </c>
      <c r="AY747" s="2">
        <v>0</v>
      </c>
      <c r="AZ747" s="2">
        <v>0</v>
      </c>
      <c r="BA747">
        <v>18</v>
      </c>
      <c r="BB747" s="2">
        <v>493281</v>
      </c>
      <c r="BC747" s="2">
        <v>882000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 s="2">
        <v>0</v>
      </c>
      <c r="BM747" s="2">
        <v>18876020</v>
      </c>
      <c r="BN747" s="2">
        <v>33642000</v>
      </c>
      <c r="BO747" s="2">
        <v>16962685</v>
      </c>
      <c r="BP747" s="2">
        <v>28897000</v>
      </c>
      <c r="BQ747" s="2">
        <v>7025839</v>
      </c>
      <c r="BR747" s="2">
        <v>12041800</v>
      </c>
      <c r="BS747" s="2">
        <v>15706084</v>
      </c>
      <c r="BT747" s="2">
        <v>24024100</v>
      </c>
      <c r="BU747" s="3">
        <v>44410</v>
      </c>
      <c r="BV747" s="3">
        <v>44404</v>
      </c>
      <c r="BW747" s="3">
        <v>44412</v>
      </c>
      <c r="BX747">
        <v>2666</v>
      </c>
      <c r="BY747">
        <v>2666</v>
      </c>
      <c r="BZ747" t="s">
        <v>200</v>
      </c>
      <c r="CA747">
        <v>0</v>
      </c>
      <c r="CB747" s="2">
        <v>0</v>
      </c>
      <c r="CC747" s="2">
        <v>0</v>
      </c>
    </row>
    <row r="748" spans="1:81" x14ac:dyDescent="0.25">
      <c r="A748" t="s">
        <v>501</v>
      </c>
      <c r="B748" t="s">
        <v>502</v>
      </c>
      <c r="C748" t="s">
        <v>81</v>
      </c>
      <c r="D748" t="s">
        <v>503</v>
      </c>
      <c r="E748" t="s">
        <v>93</v>
      </c>
      <c r="F748" t="s">
        <v>84</v>
      </c>
      <c r="G748" t="s">
        <v>85</v>
      </c>
      <c r="H748" t="s">
        <v>86</v>
      </c>
      <c r="I748" t="s">
        <v>504</v>
      </c>
      <c r="J748" t="s">
        <v>199</v>
      </c>
      <c r="K748" t="s">
        <v>200</v>
      </c>
      <c r="L748" t="s">
        <v>99</v>
      </c>
      <c r="M748">
        <f t="shared" si="35"/>
        <v>11173</v>
      </c>
      <c r="N748" t="str">
        <f>VLOOKUP(M748,[1]data1!$G$2:$H$10,2,FALSE)</f>
        <v>M7C</v>
      </c>
      <c r="O748" t="s">
        <v>578</v>
      </c>
      <c r="P748" t="str">
        <f t="shared" si="33"/>
        <v>S212M7C</v>
      </c>
      <c r="Q748">
        <v>5200000</v>
      </c>
      <c r="R748">
        <v>200000</v>
      </c>
      <c r="S748">
        <f t="shared" si="34"/>
        <v>5400000</v>
      </c>
      <c r="T748" t="s">
        <v>505</v>
      </c>
      <c r="U748">
        <v>11173</v>
      </c>
      <c r="V748" s="2">
        <v>5695000</v>
      </c>
      <c r="W748" s="2">
        <v>6700000</v>
      </c>
      <c r="X748" s="2">
        <v>1650</v>
      </c>
      <c r="Y748" s="2">
        <v>73150793</v>
      </c>
      <c r="Z748" s="2">
        <v>104420000</v>
      </c>
      <c r="AA748">
        <v>16</v>
      </c>
      <c r="AB748" s="2">
        <v>486181</v>
      </c>
      <c r="AC748" s="2">
        <v>563000</v>
      </c>
      <c r="AD748">
        <v>0</v>
      </c>
      <c r="AE748">
        <v>0</v>
      </c>
      <c r="AF748">
        <v>0</v>
      </c>
      <c r="AG748">
        <v>0</v>
      </c>
      <c r="AH748">
        <v>0</v>
      </c>
      <c r="AI748" s="2">
        <v>0</v>
      </c>
      <c r="AJ748" s="2">
        <v>0</v>
      </c>
      <c r="AK748">
        <v>0</v>
      </c>
      <c r="AL748" s="2">
        <v>0</v>
      </c>
      <c r="AM748" s="2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 s="2">
        <v>28200</v>
      </c>
      <c r="AT748" s="2">
        <v>128455</v>
      </c>
      <c r="AU748" s="2">
        <v>1647</v>
      </c>
      <c r="AV748" s="2">
        <v>73071569</v>
      </c>
      <c r="AW748" s="2">
        <v>104286000</v>
      </c>
      <c r="AX748">
        <v>0</v>
      </c>
      <c r="AY748" s="2">
        <v>0</v>
      </c>
      <c r="AZ748" s="2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 s="2">
        <v>0</v>
      </c>
      <c r="BL748" s="2">
        <v>0</v>
      </c>
      <c r="BM748" s="2">
        <v>43357085</v>
      </c>
      <c r="BN748" s="2">
        <v>62233500</v>
      </c>
      <c r="BO748" s="2">
        <v>9416646</v>
      </c>
      <c r="BP748" s="2">
        <v>13042000</v>
      </c>
      <c r="BQ748" s="2">
        <v>3425239</v>
      </c>
      <c r="BR748" s="2">
        <v>4769000</v>
      </c>
      <c r="BS748" s="2">
        <v>16872599</v>
      </c>
      <c r="BT748" s="2">
        <v>24241500</v>
      </c>
      <c r="BU748" s="3">
        <v>44411</v>
      </c>
      <c r="BV748" s="3">
        <v>44392</v>
      </c>
      <c r="BW748" s="3">
        <v>44412</v>
      </c>
      <c r="BX748">
        <v>1647</v>
      </c>
      <c r="BY748">
        <v>1647</v>
      </c>
      <c r="BZ748" t="s">
        <v>200</v>
      </c>
      <c r="CA748">
        <v>0</v>
      </c>
      <c r="CB748">
        <v>0</v>
      </c>
      <c r="CC748">
        <v>0</v>
      </c>
    </row>
    <row r="749" spans="1:81" x14ac:dyDescent="0.25">
      <c r="A749" t="s">
        <v>501</v>
      </c>
      <c r="B749" t="s">
        <v>502</v>
      </c>
      <c r="C749" t="s">
        <v>81</v>
      </c>
      <c r="D749" t="s">
        <v>503</v>
      </c>
      <c r="E749" t="s">
        <v>93</v>
      </c>
      <c r="F749" t="s">
        <v>84</v>
      </c>
      <c r="G749" t="s">
        <v>85</v>
      </c>
      <c r="H749" t="s">
        <v>86</v>
      </c>
      <c r="I749" t="s">
        <v>504</v>
      </c>
      <c r="J749" t="s">
        <v>199</v>
      </c>
      <c r="K749" t="s">
        <v>200</v>
      </c>
      <c r="L749" t="s">
        <v>99</v>
      </c>
      <c r="M749">
        <f t="shared" si="35"/>
        <v>11281</v>
      </c>
      <c r="N749" t="str">
        <f>VLOOKUP(M749,[1]data1!$G$2:$H$10,2,FALSE)</f>
        <v>M8A</v>
      </c>
      <c r="O749" t="s">
        <v>579</v>
      </c>
      <c r="P749" t="str">
        <f t="shared" si="33"/>
        <v>S212M8A</v>
      </c>
      <c r="Q749">
        <v>40800000</v>
      </c>
      <c r="R749">
        <v>0</v>
      </c>
      <c r="S749">
        <f t="shared" si="34"/>
        <v>40800000</v>
      </c>
      <c r="T749" t="s">
        <v>505</v>
      </c>
      <c r="U749">
        <v>11281</v>
      </c>
      <c r="V749" s="2">
        <v>44910000</v>
      </c>
      <c r="W749" s="2">
        <v>49900000</v>
      </c>
      <c r="X749" s="2">
        <v>42649</v>
      </c>
      <c r="Y749" s="2">
        <v>487871374</v>
      </c>
      <c r="Z749" s="2">
        <v>649893475</v>
      </c>
      <c r="AA749" s="2">
        <v>524</v>
      </c>
      <c r="AB749" s="2">
        <v>5044745</v>
      </c>
      <c r="AC749" s="2">
        <v>5927625</v>
      </c>
      <c r="AD749" s="2">
        <v>0</v>
      </c>
      <c r="AE749" s="2">
        <v>0</v>
      </c>
      <c r="AF749" s="2">
        <v>0</v>
      </c>
      <c r="AG749" s="2">
        <v>0</v>
      </c>
      <c r="AH749">
        <v>0</v>
      </c>
      <c r="AI749" s="2">
        <v>0</v>
      </c>
      <c r="AJ749" s="2">
        <v>0</v>
      </c>
      <c r="AK749">
        <v>0</v>
      </c>
      <c r="AL749" s="2">
        <v>0</v>
      </c>
      <c r="AM749" s="2">
        <v>0</v>
      </c>
      <c r="AN749" s="2">
        <v>0</v>
      </c>
      <c r="AO749" s="2">
        <v>0</v>
      </c>
      <c r="AP749" s="2">
        <v>0</v>
      </c>
      <c r="AQ749">
        <v>0</v>
      </c>
      <c r="AR749">
        <v>0</v>
      </c>
      <c r="AS749" s="2">
        <v>378403</v>
      </c>
      <c r="AT749" s="2">
        <v>539085</v>
      </c>
      <c r="AU749" s="2">
        <v>42430</v>
      </c>
      <c r="AV749" s="2">
        <v>486012583</v>
      </c>
      <c r="AW749" s="2">
        <v>647046275</v>
      </c>
      <c r="AX749">
        <v>0</v>
      </c>
      <c r="AY749" s="2">
        <v>0</v>
      </c>
      <c r="AZ749" s="2">
        <v>0</v>
      </c>
      <c r="BA749">
        <v>96</v>
      </c>
      <c r="BB749" s="2">
        <v>1420724</v>
      </c>
      <c r="BC749" s="2">
        <v>1934400</v>
      </c>
      <c r="BD749" s="2">
        <v>0</v>
      </c>
      <c r="BE749" s="2">
        <v>0</v>
      </c>
      <c r="BF749" s="2">
        <v>0</v>
      </c>
      <c r="BG749">
        <v>0</v>
      </c>
      <c r="BH749" s="2">
        <v>0</v>
      </c>
      <c r="BI749" s="2">
        <v>0</v>
      </c>
      <c r="BJ749">
        <v>0</v>
      </c>
      <c r="BK749" s="2">
        <v>-5582</v>
      </c>
      <c r="BL749" s="2">
        <v>381125</v>
      </c>
      <c r="BM749" s="2">
        <v>174426309</v>
      </c>
      <c r="BN749" s="2">
        <v>227502375</v>
      </c>
      <c r="BO749" s="2">
        <v>81259807</v>
      </c>
      <c r="BP749" s="2">
        <v>103883675</v>
      </c>
      <c r="BQ749" s="2">
        <v>54006105</v>
      </c>
      <c r="BR749" s="2">
        <v>73819475</v>
      </c>
      <c r="BS749" s="2">
        <v>173233819</v>
      </c>
      <c r="BT749" s="2">
        <v>238219350</v>
      </c>
      <c r="BU749" s="3">
        <v>44411</v>
      </c>
      <c r="BV749" s="3">
        <v>44409</v>
      </c>
      <c r="BW749" s="3">
        <v>44412</v>
      </c>
      <c r="BX749">
        <v>42430</v>
      </c>
      <c r="BY749">
        <v>42430</v>
      </c>
      <c r="BZ749" t="s">
        <v>200</v>
      </c>
      <c r="CA749">
        <v>0</v>
      </c>
      <c r="CB749" s="2">
        <v>0</v>
      </c>
      <c r="CC749" s="2">
        <v>0</v>
      </c>
    </row>
    <row r="750" spans="1:81" x14ac:dyDescent="0.25">
      <c r="A750" t="s">
        <v>501</v>
      </c>
      <c r="B750" t="s">
        <v>502</v>
      </c>
      <c r="C750" t="s">
        <v>81</v>
      </c>
      <c r="D750" t="s">
        <v>503</v>
      </c>
      <c r="E750" t="s">
        <v>93</v>
      </c>
      <c r="F750" t="s">
        <v>84</v>
      </c>
      <c r="G750" t="s">
        <v>85</v>
      </c>
      <c r="H750" t="s">
        <v>86</v>
      </c>
      <c r="I750" t="s">
        <v>504</v>
      </c>
      <c r="J750" t="s">
        <v>199</v>
      </c>
      <c r="K750" t="s">
        <v>200</v>
      </c>
      <c r="L750" t="s">
        <v>99</v>
      </c>
      <c r="M750">
        <f t="shared" si="35"/>
        <v>11282</v>
      </c>
      <c r="N750" t="str">
        <f>VLOOKUP(M750,[1]data1!$G$2:$H$10,2,FALSE)</f>
        <v>M8B</v>
      </c>
      <c r="O750" t="s">
        <v>579</v>
      </c>
      <c r="P750" t="str">
        <f t="shared" si="33"/>
        <v>S212M8B</v>
      </c>
      <c r="Q750">
        <v>87900000</v>
      </c>
      <c r="R750">
        <v>0</v>
      </c>
      <c r="S750">
        <f t="shared" si="34"/>
        <v>87900000</v>
      </c>
      <c r="T750" t="s">
        <v>505</v>
      </c>
      <c r="U750">
        <v>11282</v>
      </c>
      <c r="V750" s="2">
        <v>96660000</v>
      </c>
      <c r="W750" s="2">
        <v>107400000</v>
      </c>
      <c r="X750" s="2">
        <v>33987</v>
      </c>
      <c r="Y750" s="2">
        <v>296750575</v>
      </c>
      <c r="Z750" s="2">
        <v>378226325</v>
      </c>
      <c r="AA750" s="2">
        <v>2094</v>
      </c>
      <c r="AB750" s="2">
        <v>9946486</v>
      </c>
      <c r="AC750" s="2">
        <v>11526700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  <c r="AI750" s="2">
        <v>0</v>
      </c>
      <c r="AJ750" s="2">
        <v>0</v>
      </c>
      <c r="AK750" s="2">
        <v>32</v>
      </c>
      <c r="AL750" s="2">
        <v>170002</v>
      </c>
      <c r="AM750" s="2">
        <v>228800</v>
      </c>
      <c r="AN750" s="2">
        <v>0</v>
      </c>
      <c r="AO750" s="2">
        <v>0</v>
      </c>
      <c r="AP750" s="2">
        <v>0</v>
      </c>
      <c r="AQ750">
        <v>0</v>
      </c>
      <c r="AR750">
        <v>0</v>
      </c>
      <c r="AS750" s="2">
        <v>740821</v>
      </c>
      <c r="AT750" s="2">
        <v>287386</v>
      </c>
      <c r="AU750" s="2">
        <v>32434</v>
      </c>
      <c r="AV750" s="2">
        <v>291152169</v>
      </c>
      <c r="AW750" s="2">
        <v>371622175</v>
      </c>
      <c r="AX750" s="2">
        <v>0</v>
      </c>
      <c r="AY750" s="2">
        <v>0</v>
      </c>
      <c r="AZ750" s="2">
        <v>0</v>
      </c>
      <c r="BA750">
        <v>0</v>
      </c>
      <c r="BB750" s="2">
        <v>0</v>
      </c>
      <c r="BC750" s="2">
        <v>0</v>
      </c>
      <c r="BD750" s="2">
        <v>1214</v>
      </c>
      <c r="BE750" s="2">
        <v>4911933</v>
      </c>
      <c r="BF750" s="2">
        <v>6314600</v>
      </c>
      <c r="BG750">
        <v>0</v>
      </c>
      <c r="BH750" s="2">
        <v>0</v>
      </c>
      <c r="BI750" s="2">
        <v>0</v>
      </c>
      <c r="BJ750">
        <v>0</v>
      </c>
      <c r="BK750" s="2">
        <v>0</v>
      </c>
      <c r="BL750" s="2">
        <v>0</v>
      </c>
      <c r="BM750" s="2">
        <v>178070224</v>
      </c>
      <c r="BN750" s="2">
        <v>218002525</v>
      </c>
      <c r="BO750" s="2">
        <v>31102466</v>
      </c>
      <c r="BP750" s="2">
        <v>42089375</v>
      </c>
      <c r="BQ750" s="2">
        <v>51378142</v>
      </c>
      <c r="BR750" s="2">
        <v>71638300</v>
      </c>
      <c r="BS750" s="2">
        <v>29369197</v>
      </c>
      <c r="BT750" s="2">
        <v>38348275</v>
      </c>
      <c r="BU750" s="3">
        <v>44411</v>
      </c>
      <c r="BV750" s="3">
        <v>44408</v>
      </c>
      <c r="BW750" s="3">
        <v>44412</v>
      </c>
      <c r="BX750">
        <v>32434</v>
      </c>
      <c r="BY750">
        <v>32434</v>
      </c>
      <c r="BZ750" t="s">
        <v>200</v>
      </c>
      <c r="CA750">
        <v>0</v>
      </c>
      <c r="CB750" s="2">
        <v>0</v>
      </c>
      <c r="CC750" s="2">
        <v>0</v>
      </c>
    </row>
    <row r="751" spans="1:81" x14ac:dyDescent="0.25">
      <c r="A751" t="s">
        <v>501</v>
      </c>
      <c r="B751" t="s">
        <v>502</v>
      </c>
      <c r="C751" t="s">
        <v>81</v>
      </c>
      <c r="D751" t="s">
        <v>503</v>
      </c>
      <c r="E751" t="s">
        <v>93</v>
      </c>
      <c r="F751" t="s">
        <v>84</v>
      </c>
      <c r="G751" t="s">
        <v>85</v>
      </c>
      <c r="H751" t="s">
        <v>86</v>
      </c>
      <c r="I751" t="s">
        <v>504</v>
      </c>
      <c r="J751" t="s">
        <v>199</v>
      </c>
      <c r="K751" t="s">
        <v>200</v>
      </c>
      <c r="L751" t="s">
        <v>99</v>
      </c>
      <c r="M751">
        <f t="shared" si="35"/>
        <v>11283</v>
      </c>
      <c r="N751" t="str">
        <f>VLOOKUP(M751,[1]data1!$G$2:$H$10,2,FALSE)</f>
        <v>M8C</v>
      </c>
      <c r="O751" t="s">
        <v>579</v>
      </c>
      <c r="P751" t="str">
        <f t="shared" si="33"/>
        <v>S212M8C</v>
      </c>
      <c r="Q751">
        <v>37100000</v>
      </c>
      <c r="R751">
        <v>0</v>
      </c>
      <c r="S751">
        <f t="shared" si="34"/>
        <v>37100000</v>
      </c>
      <c r="T751" t="s">
        <v>505</v>
      </c>
      <c r="U751">
        <v>11283</v>
      </c>
      <c r="V751" s="2">
        <v>40827000</v>
      </c>
      <c r="W751" s="2">
        <v>43900000</v>
      </c>
      <c r="X751" s="2">
        <v>11590</v>
      </c>
      <c r="Y751" s="2">
        <v>119983042</v>
      </c>
      <c r="Z751" s="2">
        <v>147835330</v>
      </c>
      <c r="AA751" s="2">
        <v>384</v>
      </c>
      <c r="AB751" s="2">
        <v>3120013</v>
      </c>
      <c r="AC751" s="2">
        <v>3516930</v>
      </c>
      <c r="AD751" s="2">
        <v>0</v>
      </c>
      <c r="AE751" s="2">
        <v>0</v>
      </c>
      <c r="AF751" s="2">
        <v>0</v>
      </c>
      <c r="AG751" s="2">
        <v>0</v>
      </c>
      <c r="AH751" s="2">
        <v>642</v>
      </c>
      <c r="AI751" s="2">
        <v>4749848</v>
      </c>
      <c r="AJ751" s="2">
        <v>6354600</v>
      </c>
      <c r="AK751">
        <v>47</v>
      </c>
      <c r="AL751" s="2">
        <v>295577</v>
      </c>
      <c r="AM751" s="2">
        <v>398800</v>
      </c>
      <c r="AN751">
        <v>0</v>
      </c>
      <c r="AO751" s="2">
        <v>0</v>
      </c>
      <c r="AP751" s="2">
        <v>0</v>
      </c>
      <c r="AQ751">
        <v>0</v>
      </c>
      <c r="AR751">
        <v>0</v>
      </c>
      <c r="AS751" s="2">
        <v>84918</v>
      </c>
      <c r="AT751" s="2">
        <v>353115</v>
      </c>
      <c r="AU751" s="2">
        <v>12018</v>
      </c>
      <c r="AV751" s="2">
        <v>122968211</v>
      </c>
      <c r="AW751" s="2">
        <v>151955315</v>
      </c>
      <c r="AX751" s="2">
        <v>0</v>
      </c>
      <c r="AY751" s="2">
        <v>0</v>
      </c>
      <c r="AZ751" s="2">
        <v>0</v>
      </c>
      <c r="BA751">
        <v>0</v>
      </c>
      <c r="BB751" s="2">
        <v>0</v>
      </c>
      <c r="BC751" s="2">
        <v>0</v>
      </c>
      <c r="BD751" s="2">
        <v>408</v>
      </c>
      <c r="BE751" s="2">
        <v>2548220</v>
      </c>
      <c r="BF751" s="2">
        <v>3312600</v>
      </c>
      <c r="BG751">
        <v>0</v>
      </c>
      <c r="BH751" s="2">
        <v>0</v>
      </c>
      <c r="BI751" s="2">
        <v>0</v>
      </c>
      <c r="BJ751">
        <v>0</v>
      </c>
      <c r="BK751" s="2">
        <v>0</v>
      </c>
      <c r="BL751" s="2">
        <v>0</v>
      </c>
      <c r="BM751" s="2">
        <v>59532215</v>
      </c>
      <c r="BN751" s="2">
        <v>74168545</v>
      </c>
      <c r="BO751" s="2">
        <v>16078366</v>
      </c>
      <c r="BP751" s="2">
        <v>20156060</v>
      </c>
      <c r="BQ751" s="2">
        <v>12190506</v>
      </c>
      <c r="BR751" s="2">
        <v>15201250</v>
      </c>
      <c r="BS751" s="2">
        <v>32457358</v>
      </c>
      <c r="BT751" s="2">
        <v>39192560</v>
      </c>
      <c r="BU751" s="3">
        <v>44411</v>
      </c>
      <c r="BV751" s="3">
        <v>44411</v>
      </c>
      <c r="BW751" s="3">
        <v>44412</v>
      </c>
      <c r="BX751">
        <v>12018</v>
      </c>
      <c r="BY751">
        <v>12018</v>
      </c>
      <c r="BZ751" t="s">
        <v>200</v>
      </c>
      <c r="CA751">
        <v>0</v>
      </c>
      <c r="CB751" s="2">
        <v>0</v>
      </c>
      <c r="CC751" s="2">
        <v>0</v>
      </c>
    </row>
    <row r="752" spans="1:81" x14ac:dyDescent="0.25">
      <c r="A752" t="s">
        <v>501</v>
      </c>
      <c r="B752" t="s">
        <v>502</v>
      </c>
      <c r="C752" t="s">
        <v>81</v>
      </c>
      <c r="D752" t="s">
        <v>503</v>
      </c>
      <c r="E752" t="s">
        <v>93</v>
      </c>
      <c r="F752" t="s">
        <v>84</v>
      </c>
      <c r="G752" t="s">
        <v>85</v>
      </c>
      <c r="H752" t="s">
        <v>86</v>
      </c>
      <c r="I752" t="s">
        <v>504</v>
      </c>
      <c r="J752" t="s">
        <v>199</v>
      </c>
      <c r="K752" t="s">
        <v>200</v>
      </c>
      <c r="L752" t="s">
        <v>99</v>
      </c>
      <c r="M752">
        <f t="shared" si="35"/>
        <v>11384</v>
      </c>
      <c r="N752" t="str">
        <f>VLOOKUP(M752,[1]data1!$G$2:$H$10,2,FALSE)</f>
        <v>M8D</v>
      </c>
      <c r="O752" t="s">
        <v>579</v>
      </c>
      <c r="P752" t="str">
        <f t="shared" si="33"/>
        <v>S212M8D</v>
      </c>
      <c r="Q752">
        <v>48500000</v>
      </c>
      <c r="R752">
        <v>0</v>
      </c>
      <c r="S752">
        <f t="shared" si="34"/>
        <v>48500000</v>
      </c>
      <c r="T752" t="s">
        <v>505</v>
      </c>
      <c r="U752">
        <v>11384</v>
      </c>
      <c r="V752" s="2">
        <v>53312000</v>
      </c>
      <c r="W752" s="2">
        <v>54400000</v>
      </c>
      <c r="X752" s="2">
        <v>3535</v>
      </c>
      <c r="Y752" s="2">
        <v>50234969</v>
      </c>
      <c r="Z752" s="2">
        <v>68507375</v>
      </c>
      <c r="AA752" s="2">
        <v>245</v>
      </c>
      <c r="AB752" s="2">
        <v>8728345</v>
      </c>
      <c r="AC752" s="2">
        <v>9121675</v>
      </c>
      <c r="AD752" s="2">
        <v>300</v>
      </c>
      <c r="AE752" s="2">
        <v>6840000</v>
      </c>
      <c r="AF752" s="2">
        <v>6990000</v>
      </c>
      <c r="AG752" s="2">
        <v>6354545</v>
      </c>
      <c r="AH752" s="2">
        <v>0</v>
      </c>
      <c r="AI752" s="2">
        <v>0</v>
      </c>
      <c r="AJ752" s="2">
        <v>0</v>
      </c>
      <c r="AK752">
        <v>286</v>
      </c>
      <c r="AL752" s="2">
        <v>3191621</v>
      </c>
      <c r="AM752" s="2">
        <v>5003550</v>
      </c>
      <c r="AN752">
        <v>30</v>
      </c>
      <c r="AO752" s="2">
        <v>684000</v>
      </c>
      <c r="AP752" s="2">
        <v>699000</v>
      </c>
      <c r="AQ752">
        <v>0</v>
      </c>
      <c r="AR752">
        <v>0</v>
      </c>
      <c r="AS752" s="2">
        <v>362476</v>
      </c>
      <c r="AT752" s="2">
        <v>410032</v>
      </c>
      <c r="AU752" s="2">
        <v>3340</v>
      </c>
      <c r="AV752" s="2">
        <v>46123122</v>
      </c>
      <c r="AW752" s="2">
        <v>61177475</v>
      </c>
      <c r="AX752" s="2">
        <v>0</v>
      </c>
      <c r="AY752" s="2">
        <v>0</v>
      </c>
      <c r="AZ752" s="2">
        <v>0</v>
      </c>
      <c r="BA752">
        <v>0</v>
      </c>
      <c r="BB752">
        <v>0</v>
      </c>
      <c r="BC752">
        <v>0</v>
      </c>
      <c r="BD752" s="2">
        <v>310</v>
      </c>
      <c r="BE752" s="2">
        <v>6909543</v>
      </c>
      <c r="BF752" s="2">
        <v>7080000</v>
      </c>
      <c r="BG752">
        <v>0</v>
      </c>
      <c r="BH752" s="2">
        <v>0</v>
      </c>
      <c r="BI752" s="2">
        <v>0</v>
      </c>
      <c r="BJ752">
        <v>1</v>
      </c>
      <c r="BK752" s="2">
        <v>12707</v>
      </c>
      <c r="BL752" s="2">
        <v>868400</v>
      </c>
      <c r="BM752" s="2">
        <v>38884988</v>
      </c>
      <c r="BN752" s="2">
        <v>50659825</v>
      </c>
      <c r="BO752" s="2">
        <v>4432218</v>
      </c>
      <c r="BP752" s="2">
        <v>6383275</v>
      </c>
      <c r="BQ752" s="2">
        <v>1211644</v>
      </c>
      <c r="BR752" s="2">
        <v>1727600</v>
      </c>
      <c r="BS752" s="2">
        <v>1594272</v>
      </c>
      <c r="BT752" s="2">
        <v>2406775</v>
      </c>
      <c r="BU752" s="3">
        <v>44411</v>
      </c>
      <c r="BV752" s="3">
        <v>44411</v>
      </c>
      <c r="BW752" s="3">
        <v>44412</v>
      </c>
      <c r="BX752">
        <v>3340</v>
      </c>
      <c r="BY752">
        <v>3344</v>
      </c>
      <c r="BZ752" t="s">
        <v>200</v>
      </c>
      <c r="CA752">
        <v>0</v>
      </c>
      <c r="CB752" s="2">
        <v>0</v>
      </c>
      <c r="CC752" s="2">
        <v>0</v>
      </c>
    </row>
    <row r="753" spans="1:81" x14ac:dyDescent="0.25">
      <c r="A753" t="s">
        <v>506</v>
      </c>
      <c r="B753" t="s">
        <v>507</v>
      </c>
      <c r="C753" t="s">
        <v>81</v>
      </c>
      <c r="D753" t="s">
        <v>508</v>
      </c>
      <c r="E753" t="s">
        <v>93</v>
      </c>
      <c r="F753" t="s">
        <v>84</v>
      </c>
      <c r="G753" t="s">
        <v>85</v>
      </c>
      <c r="H753" t="s">
        <v>94</v>
      </c>
      <c r="I753" t="s">
        <v>509</v>
      </c>
      <c r="J753" t="s">
        <v>107</v>
      </c>
      <c r="K753" t="s">
        <v>424</v>
      </c>
      <c r="L753" t="s">
        <v>99</v>
      </c>
      <c r="M753">
        <f t="shared" si="35"/>
        <v>11161</v>
      </c>
      <c r="N753" t="str">
        <f>VLOOKUP(M753,[1]data1!$G$2:$H$10,2,FALSE)</f>
        <v>M6A</v>
      </c>
      <c r="O753" t="s">
        <v>578</v>
      </c>
      <c r="P753" t="str">
        <f t="shared" si="33"/>
        <v>S213M6A</v>
      </c>
      <c r="Q753">
        <v>14300000</v>
      </c>
      <c r="R753">
        <v>1800000</v>
      </c>
      <c r="S753">
        <f t="shared" si="34"/>
        <v>16100000</v>
      </c>
      <c r="T753" t="s">
        <v>510</v>
      </c>
      <c r="U753">
        <v>11161</v>
      </c>
      <c r="V753" s="2">
        <v>15750000</v>
      </c>
      <c r="W753" s="2">
        <v>22500000</v>
      </c>
      <c r="X753" s="2">
        <v>4534</v>
      </c>
      <c r="Y753" s="2">
        <v>146689935</v>
      </c>
      <c r="Z753" s="2">
        <v>252722071</v>
      </c>
      <c r="AA753" s="2">
        <v>12</v>
      </c>
      <c r="AB753" s="2">
        <v>592319</v>
      </c>
      <c r="AC753" s="2">
        <v>907800</v>
      </c>
      <c r="AD753">
        <v>0</v>
      </c>
      <c r="AE753">
        <v>0</v>
      </c>
      <c r="AF753">
        <v>0</v>
      </c>
      <c r="AG753">
        <v>0</v>
      </c>
      <c r="AH753">
        <v>0</v>
      </c>
      <c r="AI753" s="2">
        <v>0</v>
      </c>
      <c r="AJ753" s="2">
        <v>0</v>
      </c>
      <c r="AK753">
        <v>0</v>
      </c>
      <c r="AL753" s="2">
        <v>0</v>
      </c>
      <c r="AM753" s="2">
        <v>0</v>
      </c>
      <c r="AN753">
        <v>0</v>
      </c>
      <c r="AO753" s="2">
        <v>0</v>
      </c>
      <c r="AP753" s="2">
        <v>0</v>
      </c>
      <c r="AQ753">
        <v>0</v>
      </c>
      <c r="AR753">
        <v>0</v>
      </c>
      <c r="AS753" s="2">
        <v>256250</v>
      </c>
      <c r="AT753" s="2">
        <v>88658</v>
      </c>
      <c r="AU753" s="2">
        <v>4528</v>
      </c>
      <c r="AV753" s="2">
        <v>146342920</v>
      </c>
      <c r="AW753" s="2">
        <v>252091171</v>
      </c>
      <c r="AX753">
        <v>6</v>
      </c>
      <c r="AY753" s="2">
        <v>103505</v>
      </c>
      <c r="AZ753" s="2">
        <v>188400</v>
      </c>
      <c r="BA753">
        <v>0</v>
      </c>
      <c r="BB753" s="2">
        <v>0</v>
      </c>
      <c r="BC753" s="2">
        <v>0</v>
      </c>
      <c r="BD753">
        <v>0</v>
      </c>
      <c r="BE753">
        <v>0</v>
      </c>
      <c r="BF753">
        <v>0</v>
      </c>
      <c r="BG753">
        <v>0</v>
      </c>
      <c r="BH753" s="2">
        <v>0</v>
      </c>
      <c r="BI753" s="2">
        <v>0</v>
      </c>
      <c r="BJ753">
        <v>0</v>
      </c>
      <c r="BK753" s="2">
        <v>0</v>
      </c>
      <c r="BL753" s="2">
        <v>0</v>
      </c>
      <c r="BM753" s="2">
        <v>49331824</v>
      </c>
      <c r="BN753" s="2">
        <v>86621650</v>
      </c>
      <c r="BO753" s="2">
        <v>14977708</v>
      </c>
      <c r="BP753" s="2">
        <v>26160945</v>
      </c>
      <c r="BQ753" s="2">
        <v>4035684</v>
      </c>
      <c r="BR753" s="2">
        <v>7257600</v>
      </c>
      <c r="BS753" s="2">
        <v>77997704</v>
      </c>
      <c r="BT753" s="2">
        <v>132050976</v>
      </c>
      <c r="BU753" s="3">
        <v>44411</v>
      </c>
      <c r="BV753" s="3">
        <v>44402</v>
      </c>
      <c r="BW753" s="3">
        <v>44412</v>
      </c>
      <c r="BX753">
        <v>4528</v>
      </c>
      <c r="BY753">
        <v>4528</v>
      </c>
      <c r="BZ753" t="s">
        <v>424</v>
      </c>
      <c r="CA753">
        <v>0</v>
      </c>
      <c r="CB753">
        <v>0</v>
      </c>
      <c r="CC753">
        <v>0</v>
      </c>
    </row>
    <row r="754" spans="1:81" x14ac:dyDescent="0.25">
      <c r="A754" t="s">
        <v>506</v>
      </c>
      <c r="B754" t="s">
        <v>507</v>
      </c>
      <c r="C754" t="s">
        <v>81</v>
      </c>
      <c r="D754" t="s">
        <v>508</v>
      </c>
      <c r="E754" t="s">
        <v>93</v>
      </c>
      <c r="F754" t="s">
        <v>84</v>
      </c>
      <c r="G754" t="s">
        <v>85</v>
      </c>
      <c r="H754" t="s">
        <v>94</v>
      </c>
      <c r="I754" t="s">
        <v>509</v>
      </c>
      <c r="J754" t="s">
        <v>107</v>
      </c>
      <c r="K754" t="s">
        <v>424</v>
      </c>
      <c r="L754" t="s">
        <v>99</v>
      </c>
      <c r="M754">
        <f t="shared" si="35"/>
        <v>11162</v>
      </c>
      <c r="N754" t="str">
        <f>VLOOKUP(M754,[1]data1!$G$2:$H$10,2,FALSE)</f>
        <v>M6B</v>
      </c>
      <c r="O754" t="s">
        <v>578</v>
      </c>
      <c r="P754" t="str">
        <f t="shared" si="33"/>
        <v>S213M6B</v>
      </c>
      <c r="Q754">
        <v>2000000</v>
      </c>
      <c r="R754">
        <v>200000</v>
      </c>
      <c r="S754">
        <f t="shared" si="34"/>
        <v>2200000</v>
      </c>
      <c r="T754" t="s">
        <v>510</v>
      </c>
      <c r="U754">
        <v>11162</v>
      </c>
      <c r="V754" s="2">
        <v>2170000</v>
      </c>
      <c r="W754" s="2">
        <v>3100000</v>
      </c>
      <c r="X754" s="2">
        <v>5679</v>
      </c>
      <c r="Y754" s="2">
        <v>85695981</v>
      </c>
      <c r="Z754" s="2">
        <v>130008900</v>
      </c>
      <c r="AA754">
        <v>8</v>
      </c>
      <c r="AB754" s="2">
        <v>162910</v>
      </c>
      <c r="AC754" s="2">
        <v>197200</v>
      </c>
      <c r="AD754">
        <v>0</v>
      </c>
      <c r="AE754">
        <v>0</v>
      </c>
      <c r="AF754">
        <v>0</v>
      </c>
      <c r="AG754">
        <v>0</v>
      </c>
      <c r="AH754" s="2">
        <v>0</v>
      </c>
      <c r="AI754" s="2">
        <v>0</v>
      </c>
      <c r="AJ754" s="2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 s="2">
        <v>18000</v>
      </c>
      <c r="AT754" s="2">
        <v>11659</v>
      </c>
      <c r="AU754" s="2">
        <v>5674</v>
      </c>
      <c r="AV754" s="2">
        <v>85551981</v>
      </c>
      <c r="AW754" s="2">
        <v>129827400</v>
      </c>
      <c r="AX754">
        <v>0</v>
      </c>
      <c r="AY754" s="2">
        <v>0</v>
      </c>
      <c r="AZ754" s="2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 s="2">
        <v>23395361</v>
      </c>
      <c r="BN754" s="2">
        <v>41213500</v>
      </c>
      <c r="BO754" s="2">
        <v>7637500</v>
      </c>
      <c r="BP754" s="2">
        <v>12796900</v>
      </c>
      <c r="BQ754" s="2">
        <v>2168866</v>
      </c>
      <c r="BR754" s="2">
        <v>4087500</v>
      </c>
      <c r="BS754" s="2">
        <v>52350254</v>
      </c>
      <c r="BT754" s="2">
        <v>71729500</v>
      </c>
      <c r="BU754" s="3">
        <v>44411</v>
      </c>
      <c r="BV754" s="3">
        <v>44378</v>
      </c>
      <c r="BW754" s="3">
        <v>44412</v>
      </c>
      <c r="BX754">
        <v>5674</v>
      </c>
      <c r="BY754">
        <v>5674</v>
      </c>
      <c r="BZ754" t="s">
        <v>424</v>
      </c>
      <c r="CA754">
        <v>0</v>
      </c>
      <c r="CB754">
        <v>0</v>
      </c>
      <c r="CC754">
        <v>0</v>
      </c>
    </row>
    <row r="755" spans="1:81" x14ac:dyDescent="0.25">
      <c r="A755" t="s">
        <v>506</v>
      </c>
      <c r="B755" t="s">
        <v>507</v>
      </c>
      <c r="C755" t="s">
        <v>81</v>
      </c>
      <c r="D755" t="s">
        <v>508</v>
      </c>
      <c r="E755" t="s">
        <v>93</v>
      </c>
      <c r="F755" t="s">
        <v>84</v>
      </c>
      <c r="G755" t="s">
        <v>85</v>
      </c>
      <c r="H755" t="s">
        <v>94</v>
      </c>
      <c r="I755" t="s">
        <v>509</v>
      </c>
      <c r="J755" t="s">
        <v>107</v>
      </c>
      <c r="K755" t="s">
        <v>424</v>
      </c>
      <c r="L755" t="s">
        <v>99</v>
      </c>
      <c r="M755">
        <f t="shared" si="35"/>
        <v>11171</v>
      </c>
      <c r="N755" t="str">
        <f>VLOOKUP(M755,[1]data1!$G$2:$H$10,2,FALSE)</f>
        <v>M7A</v>
      </c>
      <c r="O755" t="s">
        <v>578</v>
      </c>
      <c r="P755" t="str">
        <f t="shared" si="33"/>
        <v>S213M7A</v>
      </c>
      <c r="Q755">
        <v>19700000</v>
      </c>
      <c r="R755">
        <v>800000</v>
      </c>
      <c r="S755">
        <f t="shared" si="34"/>
        <v>20500000</v>
      </c>
      <c r="T755" t="s">
        <v>510</v>
      </c>
      <c r="U755">
        <v>11171</v>
      </c>
      <c r="V755" s="2">
        <v>21675000</v>
      </c>
      <c r="W755" s="2">
        <v>28900000</v>
      </c>
      <c r="X755" s="2">
        <v>5696</v>
      </c>
      <c r="Y755" s="2">
        <v>178215779</v>
      </c>
      <c r="Z755" s="2">
        <v>317809800</v>
      </c>
      <c r="AA755" s="2">
        <v>16</v>
      </c>
      <c r="AB755" s="2">
        <v>653363</v>
      </c>
      <c r="AC755" s="2">
        <v>893100</v>
      </c>
      <c r="AD755">
        <v>0</v>
      </c>
      <c r="AE755">
        <v>0</v>
      </c>
      <c r="AF755">
        <v>0</v>
      </c>
      <c r="AG755">
        <v>0</v>
      </c>
      <c r="AH755" s="2">
        <v>264</v>
      </c>
      <c r="AI755" s="2">
        <v>8445084</v>
      </c>
      <c r="AJ755" s="2">
        <v>15285600</v>
      </c>
      <c r="AK755">
        <v>0</v>
      </c>
      <c r="AL755" s="2">
        <v>0</v>
      </c>
      <c r="AM755" s="2">
        <v>0</v>
      </c>
      <c r="AN755">
        <v>0</v>
      </c>
      <c r="AO755" s="2">
        <v>0</v>
      </c>
      <c r="AP755" s="2">
        <v>0</v>
      </c>
      <c r="AQ755">
        <v>0</v>
      </c>
      <c r="AR755">
        <v>0</v>
      </c>
      <c r="AS755" s="2">
        <v>174400</v>
      </c>
      <c r="AT755" s="2">
        <v>149017</v>
      </c>
      <c r="AU755" s="2">
        <v>5953</v>
      </c>
      <c r="AV755" s="2">
        <v>186466764</v>
      </c>
      <c r="AW755" s="2">
        <v>332744400</v>
      </c>
      <c r="AX755">
        <v>0</v>
      </c>
      <c r="AY755" s="2">
        <v>0</v>
      </c>
      <c r="AZ755" s="2">
        <v>0</v>
      </c>
      <c r="BA755">
        <v>0</v>
      </c>
      <c r="BB755" s="2">
        <v>0</v>
      </c>
      <c r="BC755" s="2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 s="2">
        <v>0</v>
      </c>
      <c r="BL755" s="2">
        <v>0</v>
      </c>
      <c r="BM755" s="2">
        <v>116068272</v>
      </c>
      <c r="BN755" s="2">
        <v>210935200</v>
      </c>
      <c r="BO755" s="2">
        <v>30803620</v>
      </c>
      <c r="BP755" s="2">
        <v>53321200</v>
      </c>
      <c r="BQ755" s="2">
        <v>4311866</v>
      </c>
      <c r="BR755" s="2">
        <v>7693400</v>
      </c>
      <c r="BS755" s="2">
        <v>35283006</v>
      </c>
      <c r="BT755" s="2">
        <v>60794600</v>
      </c>
      <c r="BU755" s="3">
        <v>44411</v>
      </c>
      <c r="BV755" s="3">
        <v>44410</v>
      </c>
      <c r="BW755" s="3">
        <v>44412</v>
      </c>
      <c r="BX755">
        <v>5953</v>
      </c>
      <c r="BY755">
        <v>5953</v>
      </c>
      <c r="BZ755" t="s">
        <v>424</v>
      </c>
      <c r="CA755">
        <v>0</v>
      </c>
      <c r="CB755" s="2">
        <v>0</v>
      </c>
      <c r="CC755" s="2">
        <v>0</v>
      </c>
    </row>
    <row r="756" spans="1:81" x14ac:dyDescent="0.25">
      <c r="A756" t="s">
        <v>506</v>
      </c>
      <c r="B756" t="s">
        <v>507</v>
      </c>
      <c r="C756" t="s">
        <v>81</v>
      </c>
      <c r="D756" t="s">
        <v>508</v>
      </c>
      <c r="E756" t="s">
        <v>93</v>
      </c>
      <c r="F756" t="s">
        <v>84</v>
      </c>
      <c r="G756" t="s">
        <v>85</v>
      </c>
      <c r="H756" t="s">
        <v>94</v>
      </c>
      <c r="I756" t="s">
        <v>509</v>
      </c>
      <c r="J756" t="s">
        <v>107</v>
      </c>
      <c r="K756" t="s">
        <v>424</v>
      </c>
      <c r="L756" t="s">
        <v>99</v>
      </c>
      <c r="M756">
        <f t="shared" si="35"/>
        <v>11172</v>
      </c>
      <c r="N756" t="str">
        <f>VLOOKUP(M756,[1]data1!$G$2:$H$10,2,FALSE)</f>
        <v>M7B</v>
      </c>
      <c r="O756" t="s">
        <v>578</v>
      </c>
      <c r="P756" t="str">
        <f t="shared" si="33"/>
        <v>S213M7B</v>
      </c>
      <c r="Q756">
        <v>16100000</v>
      </c>
      <c r="R756">
        <v>0</v>
      </c>
      <c r="S756">
        <f t="shared" si="34"/>
        <v>16100000</v>
      </c>
      <c r="T756" t="s">
        <v>510</v>
      </c>
      <c r="U756">
        <v>11172</v>
      </c>
      <c r="V756" s="2">
        <v>17710000</v>
      </c>
      <c r="W756" s="2">
        <v>23000000</v>
      </c>
      <c r="X756" s="2">
        <v>6407</v>
      </c>
      <c r="Y756" s="2">
        <v>128936640</v>
      </c>
      <c r="Z756" s="2">
        <v>215222600</v>
      </c>
      <c r="AA756" s="2">
        <v>31</v>
      </c>
      <c r="AB756" s="2">
        <v>1006910</v>
      </c>
      <c r="AC756" s="2">
        <v>1280000</v>
      </c>
      <c r="AD756">
        <v>0</v>
      </c>
      <c r="AE756" s="2">
        <v>0</v>
      </c>
      <c r="AF756" s="2">
        <v>0</v>
      </c>
      <c r="AG756" s="2">
        <v>0</v>
      </c>
      <c r="AH756" s="2">
        <v>24</v>
      </c>
      <c r="AI756" s="2">
        <v>319173</v>
      </c>
      <c r="AJ756" s="2">
        <v>624000</v>
      </c>
      <c r="AK756">
        <v>0</v>
      </c>
      <c r="AL756" s="2">
        <v>0</v>
      </c>
      <c r="AM756" s="2">
        <v>0</v>
      </c>
      <c r="AN756">
        <v>0</v>
      </c>
      <c r="AO756" s="2">
        <v>0</v>
      </c>
      <c r="AP756" s="2">
        <v>0</v>
      </c>
      <c r="AQ756">
        <v>0</v>
      </c>
      <c r="AR756">
        <v>0</v>
      </c>
      <c r="AS756" s="2">
        <v>217400</v>
      </c>
      <c r="AT756" s="2">
        <v>285919</v>
      </c>
      <c r="AU756" s="2">
        <v>6406</v>
      </c>
      <c r="AV756" s="2">
        <v>128662604</v>
      </c>
      <c r="AW756" s="2">
        <v>214771600</v>
      </c>
      <c r="AX756">
        <v>0</v>
      </c>
      <c r="AY756" s="2">
        <v>0</v>
      </c>
      <c r="AZ756" s="2">
        <v>0</v>
      </c>
      <c r="BA756">
        <v>129</v>
      </c>
      <c r="BB756" s="2">
        <v>2828488</v>
      </c>
      <c r="BC756" s="2">
        <v>4472500</v>
      </c>
      <c r="BD756">
        <v>0</v>
      </c>
      <c r="BE756" s="2">
        <v>0</v>
      </c>
      <c r="BF756" s="2">
        <v>0</v>
      </c>
      <c r="BG756">
        <v>0</v>
      </c>
      <c r="BH756" s="2">
        <v>0</v>
      </c>
      <c r="BI756" s="2">
        <v>0</v>
      </c>
      <c r="BJ756">
        <v>0</v>
      </c>
      <c r="BK756" s="2">
        <v>0</v>
      </c>
      <c r="BL756" s="2">
        <v>0</v>
      </c>
      <c r="BM756" s="2">
        <v>37662722</v>
      </c>
      <c r="BN756" s="2">
        <v>69652000</v>
      </c>
      <c r="BO756" s="2">
        <v>28938845</v>
      </c>
      <c r="BP756" s="2">
        <v>49186000</v>
      </c>
      <c r="BQ756" s="2">
        <v>4824704</v>
      </c>
      <c r="BR756" s="2">
        <v>9980000</v>
      </c>
      <c r="BS756" s="2">
        <v>53098313</v>
      </c>
      <c r="BT756" s="2">
        <v>79613600</v>
      </c>
      <c r="BU756" s="3">
        <v>44411</v>
      </c>
      <c r="BV756" s="3">
        <v>44410</v>
      </c>
      <c r="BW756" s="3">
        <v>44412</v>
      </c>
      <c r="BX756">
        <v>6406</v>
      </c>
      <c r="BY756">
        <v>6406</v>
      </c>
      <c r="BZ756" t="s">
        <v>424</v>
      </c>
      <c r="CA756">
        <v>0</v>
      </c>
      <c r="CB756">
        <v>0</v>
      </c>
      <c r="CC756">
        <v>0</v>
      </c>
    </row>
    <row r="757" spans="1:81" x14ac:dyDescent="0.25">
      <c r="A757" t="s">
        <v>506</v>
      </c>
      <c r="B757" t="s">
        <v>507</v>
      </c>
      <c r="C757" t="s">
        <v>81</v>
      </c>
      <c r="D757" t="s">
        <v>508</v>
      </c>
      <c r="E757" t="s">
        <v>93</v>
      </c>
      <c r="F757" t="s">
        <v>84</v>
      </c>
      <c r="G757" t="s">
        <v>85</v>
      </c>
      <c r="H757" t="s">
        <v>94</v>
      </c>
      <c r="I757" t="s">
        <v>509</v>
      </c>
      <c r="J757" t="s">
        <v>107</v>
      </c>
      <c r="K757" t="s">
        <v>424</v>
      </c>
      <c r="L757" t="s">
        <v>99</v>
      </c>
      <c r="M757">
        <f t="shared" si="35"/>
        <v>11173</v>
      </c>
      <c r="N757" t="str">
        <f>VLOOKUP(M757,[1]data1!$G$2:$H$10,2,FALSE)</f>
        <v>M7C</v>
      </c>
      <c r="O757" t="s">
        <v>578</v>
      </c>
      <c r="P757" t="str">
        <f t="shared" si="33"/>
        <v>S213M7C</v>
      </c>
      <c r="Q757">
        <v>18700000</v>
      </c>
      <c r="R757">
        <v>200000</v>
      </c>
      <c r="S757">
        <f t="shared" si="34"/>
        <v>18900000</v>
      </c>
      <c r="T757" t="s">
        <v>510</v>
      </c>
      <c r="U757">
        <v>11173</v>
      </c>
      <c r="V757" s="2">
        <v>20570000</v>
      </c>
      <c r="W757" s="2">
        <v>24200000</v>
      </c>
      <c r="X757" s="2">
        <v>4588</v>
      </c>
      <c r="Y757" s="2">
        <v>193690106</v>
      </c>
      <c r="Z757" s="2">
        <v>286489050</v>
      </c>
      <c r="AA757">
        <v>18</v>
      </c>
      <c r="AB757" s="2">
        <v>890864</v>
      </c>
      <c r="AC757" s="2">
        <v>1672950</v>
      </c>
      <c r="AD757">
        <v>0</v>
      </c>
      <c r="AE757" s="2">
        <v>0</v>
      </c>
      <c r="AF757" s="2">
        <v>0</v>
      </c>
      <c r="AG757" s="2">
        <v>0</v>
      </c>
      <c r="AH757">
        <v>0</v>
      </c>
      <c r="AI757" s="2">
        <v>0</v>
      </c>
      <c r="AJ757" s="2">
        <v>0</v>
      </c>
      <c r="AK757">
        <v>0</v>
      </c>
      <c r="AL757" s="2">
        <v>0</v>
      </c>
      <c r="AM757" s="2">
        <v>0</v>
      </c>
      <c r="AN757">
        <v>0</v>
      </c>
      <c r="AO757" s="2">
        <v>0</v>
      </c>
      <c r="AP757" s="2">
        <v>0</v>
      </c>
      <c r="AQ757">
        <v>0</v>
      </c>
      <c r="AR757">
        <v>0</v>
      </c>
      <c r="AS757" s="2">
        <v>693000</v>
      </c>
      <c r="AT757" s="2">
        <v>73446</v>
      </c>
      <c r="AU757" s="2">
        <v>4573</v>
      </c>
      <c r="AV757" s="2">
        <v>192998687</v>
      </c>
      <c r="AW757" s="2">
        <v>284997600</v>
      </c>
      <c r="AX757">
        <v>0</v>
      </c>
      <c r="AY757" s="2">
        <v>0</v>
      </c>
      <c r="AZ757" s="2">
        <v>0</v>
      </c>
      <c r="BA757">
        <v>0</v>
      </c>
      <c r="BB757">
        <v>0</v>
      </c>
      <c r="BC757">
        <v>0</v>
      </c>
      <c r="BD757">
        <v>0</v>
      </c>
      <c r="BE757" s="2">
        <v>0</v>
      </c>
      <c r="BF757" s="2">
        <v>0</v>
      </c>
      <c r="BG757">
        <v>0</v>
      </c>
      <c r="BH757" s="2">
        <v>0</v>
      </c>
      <c r="BI757" s="2">
        <v>0</v>
      </c>
      <c r="BJ757">
        <v>0</v>
      </c>
      <c r="BK757" s="2">
        <v>0</v>
      </c>
      <c r="BL757" s="2">
        <v>0</v>
      </c>
      <c r="BM757" s="2">
        <v>69004337</v>
      </c>
      <c r="BN757" s="2">
        <v>102205950</v>
      </c>
      <c r="BO757" s="2">
        <v>34801663</v>
      </c>
      <c r="BP757" s="2">
        <v>49548000</v>
      </c>
      <c r="BQ757" s="2">
        <v>10451016</v>
      </c>
      <c r="BR757" s="2">
        <v>16388600</v>
      </c>
      <c r="BS757" s="2">
        <v>78741671</v>
      </c>
      <c r="BT757" s="2">
        <v>116855050</v>
      </c>
      <c r="BU757" s="3">
        <v>44411</v>
      </c>
      <c r="BV757" s="3">
        <v>44398</v>
      </c>
      <c r="BW757" s="3">
        <v>44412</v>
      </c>
      <c r="BX757">
        <v>4573</v>
      </c>
      <c r="BY757">
        <v>4573</v>
      </c>
      <c r="BZ757" t="s">
        <v>424</v>
      </c>
      <c r="CA757">
        <v>0</v>
      </c>
      <c r="CB757">
        <v>0</v>
      </c>
      <c r="CC757">
        <v>0</v>
      </c>
    </row>
    <row r="758" spans="1:81" x14ac:dyDescent="0.25">
      <c r="A758" t="s">
        <v>506</v>
      </c>
      <c r="B758" t="s">
        <v>507</v>
      </c>
      <c r="C758" t="s">
        <v>81</v>
      </c>
      <c r="D758" t="s">
        <v>508</v>
      </c>
      <c r="E758" t="s">
        <v>93</v>
      </c>
      <c r="F758" t="s">
        <v>84</v>
      </c>
      <c r="G758" t="s">
        <v>85</v>
      </c>
      <c r="H758" t="s">
        <v>94</v>
      </c>
      <c r="I758" t="s">
        <v>509</v>
      </c>
      <c r="J758" t="s">
        <v>107</v>
      </c>
      <c r="K758" t="s">
        <v>424</v>
      </c>
      <c r="L758" t="s">
        <v>99</v>
      </c>
      <c r="M758">
        <f t="shared" si="35"/>
        <v>11281</v>
      </c>
      <c r="N758" t="str">
        <f>VLOOKUP(M758,[1]data1!$G$2:$H$10,2,FALSE)</f>
        <v>M8A</v>
      </c>
      <c r="O758" t="s">
        <v>579</v>
      </c>
      <c r="P758" t="str">
        <f t="shared" si="33"/>
        <v>S213M8A</v>
      </c>
      <c r="Q758">
        <v>43100000</v>
      </c>
      <c r="R758">
        <v>0</v>
      </c>
      <c r="S758">
        <f t="shared" si="34"/>
        <v>43100000</v>
      </c>
      <c r="T758" t="s">
        <v>510</v>
      </c>
      <c r="U758">
        <v>11281</v>
      </c>
      <c r="V758" s="2">
        <v>47430000</v>
      </c>
      <c r="W758" s="2">
        <v>52700000</v>
      </c>
      <c r="X758" s="2">
        <v>30252</v>
      </c>
      <c r="Y758" s="2">
        <v>338835394</v>
      </c>
      <c r="Z758" s="2">
        <v>453138625</v>
      </c>
      <c r="AA758" s="2">
        <v>304</v>
      </c>
      <c r="AB758" s="2">
        <v>2861607</v>
      </c>
      <c r="AC758" s="2">
        <v>3323650</v>
      </c>
      <c r="AD758" s="2">
        <v>0</v>
      </c>
      <c r="AE758" s="2">
        <v>0</v>
      </c>
      <c r="AF758" s="2">
        <v>0</v>
      </c>
      <c r="AG758" s="2">
        <v>0</v>
      </c>
      <c r="AH758" s="2">
        <v>0</v>
      </c>
      <c r="AI758" s="2">
        <v>0</v>
      </c>
      <c r="AJ758" s="2">
        <v>0</v>
      </c>
      <c r="AK758">
        <v>0</v>
      </c>
      <c r="AL758" s="2">
        <v>0</v>
      </c>
      <c r="AM758" s="2">
        <v>0</v>
      </c>
      <c r="AN758" s="2">
        <v>0</v>
      </c>
      <c r="AO758" s="2">
        <v>0</v>
      </c>
      <c r="AP758" s="2">
        <v>0</v>
      </c>
      <c r="AQ758">
        <v>0</v>
      </c>
      <c r="AR758">
        <v>0</v>
      </c>
      <c r="AS758" s="2">
        <v>175886</v>
      </c>
      <c r="AT758" s="2">
        <v>156333</v>
      </c>
      <c r="AU758" s="2">
        <v>30105</v>
      </c>
      <c r="AV758" s="2">
        <v>337621877</v>
      </c>
      <c r="AW758" s="2">
        <v>451750725</v>
      </c>
      <c r="AX758" s="2">
        <v>0</v>
      </c>
      <c r="AY758" s="2">
        <v>0</v>
      </c>
      <c r="AZ758" s="2">
        <v>0</v>
      </c>
      <c r="BA758">
        <v>0</v>
      </c>
      <c r="BB758" s="2">
        <v>0</v>
      </c>
      <c r="BC758" s="2">
        <v>0</v>
      </c>
      <c r="BD758" s="2">
        <v>52</v>
      </c>
      <c r="BE758" s="2">
        <v>1208522</v>
      </c>
      <c r="BF758" s="2">
        <v>1724800</v>
      </c>
      <c r="BG758">
        <v>0</v>
      </c>
      <c r="BH758" s="2">
        <v>0</v>
      </c>
      <c r="BI758" s="2">
        <v>0</v>
      </c>
      <c r="BJ758">
        <v>0</v>
      </c>
      <c r="BK758" s="2">
        <v>0</v>
      </c>
      <c r="BL758" s="2">
        <v>0</v>
      </c>
      <c r="BM758" s="2">
        <v>102340676</v>
      </c>
      <c r="BN758" s="2">
        <v>133167650</v>
      </c>
      <c r="BO758" s="2">
        <v>67615902</v>
      </c>
      <c r="BP758" s="2">
        <v>88773450</v>
      </c>
      <c r="BQ758" s="2">
        <v>47632744</v>
      </c>
      <c r="BR758" s="2">
        <v>64444350</v>
      </c>
      <c r="BS758" s="2">
        <v>119849644</v>
      </c>
      <c r="BT758" s="2">
        <v>165118525</v>
      </c>
      <c r="BU758" s="3">
        <v>44411</v>
      </c>
      <c r="BV758" s="3">
        <v>44406</v>
      </c>
      <c r="BW758" s="3">
        <v>44412</v>
      </c>
      <c r="BX758">
        <v>30105</v>
      </c>
      <c r="BY758">
        <v>30105</v>
      </c>
      <c r="BZ758" t="s">
        <v>424</v>
      </c>
      <c r="CA758">
        <v>0</v>
      </c>
      <c r="CB758" s="2">
        <v>0</v>
      </c>
      <c r="CC758" s="2">
        <v>0</v>
      </c>
    </row>
    <row r="759" spans="1:81" x14ac:dyDescent="0.25">
      <c r="A759" t="s">
        <v>506</v>
      </c>
      <c r="B759" t="s">
        <v>507</v>
      </c>
      <c r="C759" t="s">
        <v>81</v>
      </c>
      <c r="D759" t="s">
        <v>508</v>
      </c>
      <c r="E759" t="s">
        <v>93</v>
      </c>
      <c r="F759" t="s">
        <v>84</v>
      </c>
      <c r="G759" t="s">
        <v>85</v>
      </c>
      <c r="H759" t="s">
        <v>94</v>
      </c>
      <c r="I759" t="s">
        <v>509</v>
      </c>
      <c r="J759" t="s">
        <v>107</v>
      </c>
      <c r="K759" t="s">
        <v>424</v>
      </c>
      <c r="L759" t="s">
        <v>99</v>
      </c>
      <c r="M759">
        <f t="shared" si="35"/>
        <v>11282</v>
      </c>
      <c r="N759" t="str">
        <f>VLOOKUP(M759,[1]data1!$G$2:$H$10,2,FALSE)</f>
        <v>M8B</v>
      </c>
      <c r="O759" t="s">
        <v>579</v>
      </c>
      <c r="P759" t="str">
        <f t="shared" si="33"/>
        <v>S213M8B</v>
      </c>
      <c r="Q759">
        <v>124500000</v>
      </c>
      <c r="R759">
        <v>0</v>
      </c>
      <c r="S759">
        <f t="shared" si="34"/>
        <v>124500000</v>
      </c>
      <c r="T759" t="s">
        <v>510</v>
      </c>
      <c r="U759">
        <v>11282</v>
      </c>
      <c r="V759" s="2">
        <v>136980000</v>
      </c>
      <c r="W759" s="2">
        <v>152200000</v>
      </c>
      <c r="X759" s="2">
        <v>49706</v>
      </c>
      <c r="Y759" s="2">
        <v>319698103</v>
      </c>
      <c r="Z759" s="2">
        <v>417548150</v>
      </c>
      <c r="AA759" s="2">
        <v>1977</v>
      </c>
      <c r="AB759" s="2">
        <v>8677886</v>
      </c>
      <c r="AC759" s="2">
        <v>10117500</v>
      </c>
      <c r="AD759" s="2">
        <v>92</v>
      </c>
      <c r="AE759" s="2">
        <v>437244</v>
      </c>
      <c r="AF759" s="2">
        <v>690600</v>
      </c>
      <c r="AG759" s="2">
        <v>627819</v>
      </c>
      <c r="AH759" s="2">
        <v>0</v>
      </c>
      <c r="AI759" s="2">
        <v>0</v>
      </c>
      <c r="AJ759" s="2">
        <v>0</v>
      </c>
      <c r="AK759" s="2">
        <v>126</v>
      </c>
      <c r="AL759" s="2">
        <v>869989</v>
      </c>
      <c r="AM759" s="2">
        <v>1250750</v>
      </c>
      <c r="AN759" s="2">
        <v>0</v>
      </c>
      <c r="AO759" s="2">
        <v>0</v>
      </c>
      <c r="AP759" s="2">
        <v>0</v>
      </c>
      <c r="AQ759">
        <v>0</v>
      </c>
      <c r="AR759">
        <v>0</v>
      </c>
      <c r="AS759" s="2">
        <v>617613</v>
      </c>
      <c r="AT759" s="2">
        <v>313463</v>
      </c>
      <c r="AU759" s="2">
        <v>48039</v>
      </c>
      <c r="AV759" s="2">
        <v>313237928</v>
      </c>
      <c r="AW759" s="2">
        <v>409673350</v>
      </c>
      <c r="AX759" s="2">
        <v>0</v>
      </c>
      <c r="AY759" s="2">
        <v>0</v>
      </c>
      <c r="AZ759" s="2">
        <v>0</v>
      </c>
      <c r="BA759">
        <v>0</v>
      </c>
      <c r="BB759" s="2">
        <v>0</v>
      </c>
      <c r="BC759" s="2">
        <v>0</v>
      </c>
      <c r="BD759" s="2">
        <v>7956</v>
      </c>
      <c r="BE759" s="2">
        <v>23705027</v>
      </c>
      <c r="BF759" s="2">
        <v>31423100</v>
      </c>
      <c r="BG759">
        <v>0</v>
      </c>
      <c r="BH759" s="2">
        <v>0</v>
      </c>
      <c r="BI759" s="2">
        <v>0</v>
      </c>
      <c r="BJ759">
        <v>0</v>
      </c>
      <c r="BK759" s="2">
        <v>0</v>
      </c>
      <c r="BL759" s="2">
        <v>0</v>
      </c>
      <c r="BM759" s="2">
        <v>184501333</v>
      </c>
      <c r="BN759" s="2">
        <v>233317200</v>
      </c>
      <c r="BO759" s="2">
        <v>60261037</v>
      </c>
      <c r="BP759" s="2">
        <v>83913000</v>
      </c>
      <c r="BQ759" s="2">
        <v>13823897</v>
      </c>
      <c r="BR759" s="2">
        <v>18852750</v>
      </c>
      <c r="BS759" s="2">
        <v>49661258</v>
      </c>
      <c r="BT759" s="2">
        <v>67191600</v>
      </c>
      <c r="BU759" s="3">
        <v>44411</v>
      </c>
      <c r="BV759" s="3">
        <v>44411</v>
      </c>
      <c r="BW759" s="3">
        <v>44412</v>
      </c>
      <c r="BX759">
        <v>48039</v>
      </c>
      <c r="BY759">
        <v>48039</v>
      </c>
      <c r="BZ759" t="s">
        <v>424</v>
      </c>
      <c r="CA759">
        <v>0</v>
      </c>
      <c r="CB759" s="2">
        <v>0</v>
      </c>
      <c r="CC759" s="2">
        <v>0</v>
      </c>
    </row>
    <row r="760" spans="1:81" x14ac:dyDescent="0.25">
      <c r="A760" t="s">
        <v>506</v>
      </c>
      <c r="B760" t="s">
        <v>507</v>
      </c>
      <c r="C760" t="s">
        <v>81</v>
      </c>
      <c r="D760" t="s">
        <v>508</v>
      </c>
      <c r="E760" t="s">
        <v>93</v>
      </c>
      <c r="F760" t="s">
        <v>84</v>
      </c>
      <c r="G760" t="s">
        <v>85</v>
      </c>
      <c r="H760" t="s">
        <v>94</v>
      </c>
      <c r="I760" t="s">
        <v>509</v>
      </c>
      <c r="J760" t="s">
        <v>107</v>
      </c>
      <c r="K760" t="s">
        <v>424</v>
      </c>
      <c r="L760" t="s">
        <v>99</v>
      </c>
      <c r="M760">
        <f t="shared" si="35"/>
        <v>11283</v>
      </c>
      <c r="N760" t="str">
        <f>VLOOKUP(M760,[1]data1!$G$2:$H$10,2,FALSE)</f>
        <v>M8C</v>
      </c>
      <c r="O760" t="s">
        <v>579</v>
      </c>
      <c r="P760" t="str">
        <f t="shared" si="33"/>
        <v>S213M8C</v>
      </c>
      <c r="Q760">
        <v>39800000</v>
      </c>
      <c r="R760">
        <v>0</v>
      </c>
      <c r="S760">
        <f t="shared" si="34"/>
        <v>39800000</v>
      </c>
      <c r="T760" t="s">
        <v>510</v>
      </c>
      <c r="U760">
        <v>11283</v>
      </c>
      <c r="V760" s="2">
        <v>43803000</v>
      </c>
      <c r="W760" s="2">
        <v>47100000</v>
      </c>
      <c r="X760" s="2">
        <v>22788</v>
      </c>
      <c r="Y760" s="2">
        <v>161701840</v>
      </c>
      <c r="Z760" s="2">
        <v>207299870</v>
      </c>
      <c r="AA760" s="2">
        <v>312</v>
      </c>
      <c r="AB760" s="2">
        <v>1867751</v>
      </c>
      <c r="AC760" s="2">
        <v>2102590</v>
      </c>
      <c r="AD760" s="2">
        <v>0</v>
      </c>
      <c r="AE760" s="2">
        <v>0</v>
      </c>
      <c r="AF760" s="2">
        <v>0</v>
      </c>
      <c r="AG760" s="2">
        <v>0</v>
      </c>
      <c r="AH760" s="2">
        <v>0</v>
      </c>
      <c r="AI760" s="2">
        <v>0</v>
      </c>
      <c r="AJ760" s="2">
        <v>0</v>
      </c>
      <c r="AK760">
        <v>0</v>
      </c>
      <c r="AL760" s="2">
        <v>0</v>
      </c>
      <c r="AM760" s="2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 s="2">
        <v>48063</v>
      </c>
      <c r="AT760" s="2">
        <v>221750</v>
      </c>
      <c r="AU760" s="2">
        <v>22602</v>
      </c>
      <c r="AV760" s="2">
        <v>160594142</v>
      </c>
      <c r="AW760" s="2">
        <v>203959770</v>
      </c>
      <c r="AX760" s="2">
        <v>0</v>
      </c>
      <c r="AY760" s="2">
        <v>0</v>
      </c>
      <c r="AZ760" s="2">
        <v>0</v>
      </c>
      <c r="BA760">
        <v>0</v>
      </c>
      <c r="BB760" s="2">
        <v>0</v>
      </c>
      <c r="BC760" s="2">
        <v>0</v>
      </c>
      <c r="BD760" s="2">
        <v>3008</v>
      </c>
      <c r="BE760" s="2">
        <v>25068633</v>
      </c>
      <c r="BF760" s="2">
        <v>29333000</v>
      </c>
      <c r="BG760">
        <v>0</v>
      </c>
      <c r="BH760" s="2">
        <v>0</v>
      </c>
      <c r="BI760" s="2">
        <v>0</v>
      </c>
      <c r="BJ760">
        <v>0</v>
      </c>
      <c r="BK760" s="2">
        <v>179711</v>
      </c>
      <c r="BL760" s="2">
        <v>2139300</v>
      </c>
      <c r="BM760" s="2">
        <v>98598801</v>
      </c>
      <c r="BN760" s="2">
        <v>126851400</v>
      </c>
      <c r="BO760" s="2">
        <v>12450185</v>
      </c>
      <c r="BP760" s="2">
        <v>15237945</v>
      </c>
      <c r="BQ760" s="2">
        <v>4754047</v>
      </c>
      <c r="BR760" s="2">
        <v>5993850</v>
      </c>
      <c r="BS760" s="2">
        <v>44614654</v>
      </c>
      <c r="BT760" s="2">
        <v>55667775</v>
      </c>
      <c r="BU760" s="3">
        <v>44411</v>
      </c>
      <c r="BV760" s="3">
        <v>44409</v>
      </c>
      <c r="BW760" s="3">
        <v>44412</v>
      </c>
      <c r="BX760">
        <v>22602</v>
      </c>
      <c r="BY760">
        <v>22602</v>
      </c>
      <c r="BZ760" t="s">
        <v>424</v>
      </c>
      <c r="CA760">
        <v>0</v>
      </c>
      <c r="CB760" s="2">
        <v>0</v>
      </c>
      <c r="CC760" s="2">
        <v>0</v>
      </c>
    </row>
    <row r="761" spans="1:81" x14ac:dyDescent="0.25">
      <c r="A761" t="s">
        <v>506</v>
      </c>
      <c r="B761" t="s">
        <v>507</v>
      </c>
      <c r="C761" t="s">
        <v>81</v>
      </c>
      <c r="D761" t="s">
        <v>508</v>
      </c>
      <c r="E761" t="s">
        <v>93</v>
      </c>
      <c r="F761" t="s">
        <v>84</v>
      </c>
      <c r="G761" t="s">
        <v>85</v>
      </c>
      <c r="H761" t="s">
        <v>94</v>
      </c>
      <c r="I761" t="s">
        <v>509</v>
      </c>
      <c r="J761" t="s">
        <v>107</v>
      </c>
      <c r="K761" t="s">
        <v>424</v>
      </c>
      <c r="L761" t="s">
        <v>99</v>
      </c>
      <c r="M761">
        <f t="shared" si="35"/>
        <v>11384</v>
      </c>
      <c r="N761" t="str">
        <f>VLOOKUP(M761,[1]data1!$G$2:$H$10,2,FALSE)</f>
        <v>M8D</v>
      </c>
      <c r="O761" t="s">
        <v>579</v>
      </c>
      <c r="P761" t="str">
        <f t="shared" si="33"/>
        <v>S213M8D</v>
      </c>
      <c r="Q761">
        <v>53400000</v>
      </c>
      <c r="R761">
        <v>0</v>
      </c>
      <c r="S761">
        <f t="shared" si="34"/>
        <v>53400000</v>
      </c>
      <c r="T761" t="s">
        <v>510</v>
      </c>
      <c r="U761">
        <v>11384</v>
      </c>
      <c r="V761" s="2">
        <v>58702000</v>
      </c>
      <c r="W761" s="2">
        <v>59900000</v>
      </c>
      <c r="X761" s="2">
        <v>5049</v>
      </c>
      <c r="Y761" s="2">
        <v>79867006</v>
      </c>
      <c r="Z761" s="2">
        <v>109848050</v>
      </c>
      <c r="AA761" s="2">
        <v>177</v>
      </c>
      <c r="AB761" s="2">
        <v>7638845</v>
      </c>
      <c r="AC761" s="2">
        <v>8330150</v>
      </c>
      <c r="AD761" s="2">
        <v>0</v>
      </c>
      <c r="AE761" s="2">
        <v>0</v>
      </c>
      <c r="AF761" s="2">
        <v>0</v>
      </c>
      <c r="AG761" s="2">
        <v>0</v>
      </c>
      <c r="AH761" s="2">
        <v>0</v>
      </c>
      <c r="AI761" s="2">
        <v>0</v>
      </c>
      <c r="AJ761" s="2">
        <v>0</v>
      </c>
      <c r="AK761">
        <v>0</v>
      </c>
      <c r="AL761" s="2">
        <v>0</v>
      </c>
      <c r="AM761" s="2">
        <v>0</v>
      </c>
      <c r="AN761">
        <v>0</v>
      </c>
      <c r="AO761" s="2">
        <v>0</v>
      </c>
      <c r="AP761" s="2">
        <v>0</v>
      </c>
      <c r="AQ761">
        <v>0</v>
      </c>
      <c r="AR761">
        <v>0</v>
      </c>
      <c r="AS761" s="2">
        <v>671207</v>
      </c>
      <c r="AT761" s="2">
        <v>176181</v>
      </c>
      <c r="AU761" s="2">
        <v>4899</v>
      </c>
      <c r="AV761" s="2">
        <v>72929050</v>
      </c>
      <c r="AW761" s="2">
        <v>102226500</v>
      </c>
      <c r="AX761" s="2">
        <v>0</v>
      </c>
      <c r="AY761" s="2">
        <v>0</v>
      </c>
      <c r="AZ761" s="2">
        <v>0</v>
      </c>
      <c r="BA761">
        <v>0</v>
      </c>
      <c r="BB761">
        <v>0</v>
      </c>
      <c r="BC761">
        <v>0</v>
      </c>
      <c r="BD761" s="2">
        <v>219</v>
      </c>
      <c r="BE761" s="2">
        <v>1638408</v>
      </c>
      <c r="BF761" s="2">
        <v>2110500</v>
      </c>
      <c r="BG761">
        <v>0</v>
      </c>
      <c r="BH761" s="2">
        <v>0</v>
      </c>
      <c r="BI761" s="2">
        <v>0</v>
      </c>
      <c r="BJ761">
        <v>0</v>
      </c>
      <c r="BK761" s="2">
        <v>0</v>
      </c>
      <c r="BL761" s="2">
        <v>0</v>
      </c>
      <c r="BM761" s="2">
        <v>58777216</v>
      </c>
      <c r="BN761" s="2">
        <v>82569900</v>
      </c>
      <c r="BO761" s="2">
        <v>6484053</v>
      </c>
      <c r="BP761" s="2">
        <v>8483250</v>
      </c>
      <c r="BQ761" s="2">
        <v>663747</v>
      </c>
      <c r="BR761" s="2">
        <v>733000</v>
      </c>
      <c r="BS761" s="2">
        <v>4153551</v>
      </c>
      <c r="BT761" s="2">
        <v>6464250</v>
      </c>
      <c r="BU761" s="3">
        <v>44411</v>
      </c>
      <c r="BV761" s="3">
        <v>44408</v>
      </c>
      <c r="BW761" s="3">
        <v>44412</v>
      </c>
      <c r="BX761">
        <v>4899</v>
      </c>
      <c r="BY761">
        <v>4899</v>
      </c>
      <c r="BZ761" t="s">
        <v>424</v>
      </c>
      <c r="CA761">
        <v>0</v>
      </c>
      <c r="CB761" s="2">
        <v>0</v>
      </c>
      <c r="CC761" s="2">
        <v>0</v>
      </c>
    </row>
    <row r="762" spans="1:81" x14ac:dyDescent="0.25">
      <c r="A762" t="s">
        <v>511</v>
      </c>
      <c r="B762" t="s">
        <v>512</v>
      </c>
      <c r="C762" t="s">
        <v>81</v>
      </c>
      <c r="D762" t="s">
        <v>513</v>
      </c>
      <c r="E762" t="s">
        <v>93</v>
      </c>
      <c r="F762" t="s">
        <v>84</v>
      </c>
      <c r="G762" t="s">
        <v>85</v>
      </c>
      <c r="H762" t="s">
        <v>94</v>
      </c>
      <c r="I762" t="s">
        <v>514</v>
      </c>
      <c r="J762" t="s">
        <v>199</v>
      </c>
      <c r="K762" t="s">
        <v>424</v>
      </c>
      <c r="L762" t="s">
        <v>99</v>
      </c>
      <c r="M762">
        <f t="shared" si="35"/>
        <v>11161</v>
      </c>
      <c r="N762" t="str">
        <f>VLOOKUP(M762,[1]data1!$G$2:$H$10,2,FALSE)</f>
        <v>M6A</v>
      </c>
      <c r="O762" t="s">
        <v>578</v>
      </c>
      <c r="P762" t="str">
        <f t="shared" si="33"/>
        <v>S216M6A</v>
      </c>
      <c r="Q762">
        <v>6300000</v>
      </c>
      <c r="R762">
        <v>0</v>
      </c>
      <c r="S762">
        <f t="shared" si="34"/>
        <v>6300000</v>
      </c>
      <c r="T762" t="s">
        <v>515</v>
      </c>
      <c r="U762">
        <v>11161</v>
      </c>
      <c r="V762" s="2">
        <v>6930000</v>
      </c>
      <c r="W762" s="2">
        <v>9900000</v>
      </c>
      <c r="X762" s="2">
        <v>2518</v>
      </c>
      <c r="Y762" s="2">
        <v>80880246</v>
      </c>
      <c r="Z762" s="2">
        <v>139616080</v>
      </c>
      <c r="AA762">
        <v>24</v>
      </c>
      <c r="AB762" s="2">
        <v>641454</v>
      </c>
      <c r="AC762" s="2">
        <v>910400</v>
      </c>
      <c r="AD762">
        <v>0</v>
      </c>
      <c r="AE762">
        <v>0</v>
      </c>
      <c r="AF762">
        <v>0</v>
      </c>
      <c r="AG762">
        <v>0</v>
      </c>
      <c r="AH762">
        <v>0</v>
      </c>
      <c r="AI762" s="2">
        <v>0</v>
      </c>
      <c r="AJ762" s="2">
        <v>0</v>
      </c>
      <c r="AK762">
        <v>0</v>
      </c>
      <c r="AL762" s="2">
        <v>0</v>
      </c>
      <c r="AM762" s="2">
        <v>0</v>
      </c>
      <c r="AN762">
        <v>0</v>
      </c>
      <c r="AO762" s="2">
        <v>0</v>
      </c>
      <c r="AP762" s="2">
        <v>0</v>
      </c>
      <c r="AQ762">
        <v>0</v>
      </c>
      <c r="AR762">
        <v>0</v>
      </c>
      <c r="AS762" s="2">
        <v>204800</v>
      </c>
      <c r="AT762" s="2">
        <v>67126</v>
      </c>
      <c r="AU762" s="2">
        <v>2509</v>
      </c>
      <c r="AV762" s="2">
        <v>80725764</v>
      </c>
      <c r="AW762" s="2">
        <v>139322680</v>
      </c>
      <c r="AX762">
        <v>0</v>
      </c>
      <c r="AY762" s="2">
        <v>0</v>
      </c>
      <c r="AZ762" s="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 s="2">
        <v>27900831</v>
      </c>
      <c r="BN762" s="2">
        <v>49129150</v>
      </c>
      <c r="BO762" s="2">
        <v>11785088</v>
      </c>
      <c r="BP762" s="2">
        <v>19937980</v>
      </c>
      <c r="BQ762" s="2">
        <v>2626955</v>
      </c>
      <c r="BR762" s="2">
        <v>4696900</v>
      </c>
      <c r="BS762" s="2">
        <v>38412890</v>
      </c>
      <c r="BT762" s="2">
        <v>65558650</v>
      </c>
      <c r="BU762" s="3">
        <v>44411</v>
      </c>
      <c r="BV762" s="3">
        <v>44404</v>
      </c>
      <c r="BW762" s="3">
        <v>44412</v>
      </c>
      <c r="BX762">
        <v>2509</v>
      </c>
      <c r="BY762">
        <v>2509</v>
      </c>
      <c r="BZ762" t="s">
        <v>424</v>
      </c>
      <c r="CA762">
        <v>0</v>
      </c>
      <c r="CB762">
        <v>0</v>
      </c>
      <c r="CC762">
        <v>0</v>
      </c>
    </row>
    <row r="763" spans="1:81" x14ac:dyDescent="0.25">
      <c r="A763" t="s">
        <v>511</v>
      </c>
      <c r="B763" t="s">
        <v>512</v>
      </c>
      <c r="C763" t="s">
        <v>81</v>
      </c>
      <c r="D763" t="s">
        <v>513</v>
      </c>
      <c r="E763" t="s">
        <v>93</v>
      </c>
      <c r="F763" t="s">
        <v>84</v>
      </c>
      <c r="G763" t="s">
        <v>85</v>
      </c>
      <c r="H763" t="s">
        <v>94</v>
      </c>
      <c r="I763" t="s">
        <v>514</v>
      </c>
      <c r="J763" t="s">
        <v>199</v>
      </c>
      <c r="K763" t="s">
        <v>424</v>
      </c>
      <c r="L763" t="s">
        <v>99</v>
      </c>
      <c r="M763">
        <f t="shared" si="35"/>
        <v>11162</v>
      </c>
      <c r="N763" t="str">
        <f>VLOOKUP(M763,[1]data1!$G$2:$H$10,2,FALSE)</f>
        <v>M6B</v>
      </c>
      <c r="O763" t="s">
        <v>578</v>
      </c>
      <c r="P763" t="str">
        <f t="shared" si="33"/>
        <v>S216M6B</v>
      </c>
      <c r="Q763">
        <v>1000000</v>
      </c>
      <c r="R763">
        <v>100000</v>
      </c>
      <c r="S763">
        <f t="shared" si="34"/>
        <v>1100000</v>
      </c>
      <c r="T763" t="s">
        <v>515</v>
      </c>
      <c r="U763">
        <v>11162</v>
      </c>
      <c r="V763" s="2">
        <v>1120000</v>
      </c>
      <c r="W763" s="2">
        <v>1600000</v>
      </c>
      <c r="X763">
        <v>0</v>
      </c>
      <c r="Y763" s="2">
        <v>70991</v>
      </c>
      <c r="Z763" s="2">
        <v>-166500</v>
      </c>
      <c r="AA763">
        <v>0</v>
      </c>
      <c r="AB763" s="2">
        <v>0</v>
      </c>
      <c r="AC763" s="2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 s="2">
        <v>0</v>
      </c>
      <c r="AT763" s="2">
        <v>0</v>
      </c>
      <c r="AU763">
        <v>0</v>
      </c>
      <c r="AV763" s="2">
        <v>70991</v>
      </c>
      <c r="AW763" s="2">
        <v>-166500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 s="2">
        <v>0</v>
      </c>
      <c r="BL763" s="2">
        <v>0</v>
      </c>
      <c r="BM763" s="2">
        <v>139213</v>
      </c>
      <c r="BN763" s="2">
        <v>45600</v>
      </c>
      <c r="BO763" s="2">
        <v>-99729</v>
      </c>
      <c r="BP763" s="2">
        <v>-250100</v>
      </c>
      <c r="BQ763">
        <v>0</v>
      </c>
      <c r="BR763">
        <v>0</v>
      </c>
      <c r="BS763" s="2">
        <v>31507</v>
      </c>
      <c r="BT763" s="2">
        <v>38000</v>
      </c>
      <c r="BU763" s="3">
        <v>44368</v>
      </c>
      <c r="BV763" s="3">
        <v>44324</v>
      </c>
      <c r="BW763" s="3">
        <v>44412</v>
      </c>
      <c r="BX763">
        <v>0</v>
      </c>
      <c r="BY763">
        <v>0</v>
      </c>
      <c r="BZ763" t="s">
        <v>424</v>
      </c>
      <c r="CA763">
        <v>0</v>
      </c>
      <c r="CB763">
        <v>0</v>
      </c>
      <c r="CC763">
        <v>0</v>
      </c>
    </row>
    <row r="764" spans="1:81" x14ac:dyDescent="0.25">
      <c r="A764" t="s">
        <v>511</v>
      </c>
      <c r="B764" t="s">
        <v>512</v>
      </c>
      <c r="C764" t="s">
        <v>81</v>
      </c>
      <c r="D764" t="s">
        <v>513</v>
      </c>
      <c r="E764" t="s">
        <v>93</v>
      </c>
      <c r="F764" t="s">
        <v>84</v>
      </c>
      <c r="G764" t="s">
        <v>85</v>
      </c>
      <c r="H764" t="s">
        <v>94</v>
      </c>
      <c r="I764" t="s">
        <v>514</v>
      </c>
      <c r="J764" t="s">
        <v>199</v>
      </c>
      <c r="K764" t="s">
        <v>424</v>
      </c>
      <c r="L764" t="s">
        <v>99</v>
      </c>
      <c r="M764">
        <f t="shared" si="35"/>
        <v>11171</v>
      </c>
      <c r="N764" t="str">
        <f>VLOOKUP(M764,[1]data1!$G$2:$H$10,2,FALSE)</f>
        <v>M7A</v>
      </c>
      <c r="O764" t="s">
        <v>578</v>
      </c>
      <c r="P764" t="str">
        <f t="shared" si="33"/>
        <v>S216M7A</v>
      </c>
      <c r="Q764">
        <v>6800000</v>
      </c>
      <c r="R764">
        <v>200000</v>
      </c>
      <c r="S764">
        <f t="shared" si="34"/>
        <v>7000000</v>
      </c>
      <c r="T764" t="s">
        <v>515</v>
      </c>
      <c r="U764">
        <v>11171</v>
      </c>
      <c r="V764" s="2">
        <v>7500000</v>
      </c>
      <c r="W764" s="2">
        <v>10000000</v>
      </c>
      <c r="X764" s="2">
        <v>2545</v>
      </c>
      <c r="Y764" s="2">
        <v>69300222</v>
      </c>
      <c r="Z764" s="2">
        <v>117683800</v>
      </c>
      <c r="AA764">
        <v>15</v>
      </c>
      <c r="AB764" s="2">
        <v>659543</v>
      </c>
      <c r="AC764" s="2">
        <v>904700</v>
      </c>
      <c r="AD764">
        <v>0</v>
      </c>
      <c r="AE764">
        <v>0</v>
      </c>
      <c r="AF764">
        <v>0</v>
      </c>
      <c r="AG764">
        <v>0</v>
      </c>
      <c r="AH764">
        <v>0</v>
      </c>
      <c r="AI764" s="2">
        <v>0</v>
      </c>
      <c r="AJ764" s="2">
        <v>0</v>
      </c>
      <c r="AK764">
        <v>0</v>
      </c>
      <c r="AL764" s="2">
        <v>0</v>
      </c>
      <c r="AM764" s="2">
        <v>0</v>
      </c>
      <c r="AN764">
        <v>0</v>
      </c>
      <c r="AO764" s="2">
        <v>0</v>
      </c>
      <c r="AP764" s="2">
        <v>0</v>
      </c>
      <c r="AQ764">
        <v>0</v>
      </c>
      <c r="AR764">
        <v>0</v>
      </c>
      <c r="AS764" s="2">
        <v>179200</v>
      </c>
      <c r="AT764" s="2">
        <v>112837</v>
      </c>
      <c r="AU764" s="2">
        <v>2536</v>
      </c>
      <c r="AV764" s="2">
        <v>68948681</v>
      </c>
      <c r="AW764" s="2">
        <v>117127700</v>
      </c>
      <c r="AX764">
        <v>0</v>
      </c>
      <c r="AY764" s="2">
        <v>0</v>
      </c>
      <c r="AZ764" s="2">
        <v>0</v>
      </c>
      <c r="BA764">
        <v>62</v>
      </c>
      <c r="BB764" s="2">
        <v>1599928</v>
      </c>
      <c r="BC764" s="2">
        <v>2122800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 s="2">
        <v>0</v>
      </c>
      <c r="BL764" s="2">
        <v>0</v>
      </c>
      <c r="BM764" s="2">
        <v>31005748</v>
      </c>
      <c r="BN764" s="2">
        <v>55556400</v>
      </c>
      <c r="BO764" s="2">
        <v>10395216</v>
      </c>
      <c r="BP764" s="2">
        <v>19011100</v>
      </c>
      <c r="BQ764" s="2">
        <v>4463478</v>
      </c>
      <c r="BR764" s="2">
        <v>8343800</v>
      </c>
      <c r="BS764" s="2">
        <v>23084239</v>
      </c>
      <c r="BT764" s="2">
        <v>34216400</v>
      </c>
      <c r="BU764" s="3">
        <v>44411</v>
      </c>
      <c r="BV764" s="3">
        <v>44404</v>
      </c>
      <c r="BW764" s="3">
        <v>44412</v>
      </c>
      <c r="BX764">
        <v>2536</v>
      </c>
      <c r="BY764">
        <v>2536</v>
      </c>
      <c r="BZ764" t="s">
        <v>424</v>
      </c>
      <c r="CA764">
        <v>0</v>
      </c>
      <c r="CB764">
        <v>0</v>
      </c>
      <c r="CC764">
        <v>0</v>
      </c>
    </row>
    <row r="765" spans="1:81" x14ac:dyDescent="0.25">
      <c r="A765" t="s">
        <v>511</v>
      </c>
      <c r="B765" t="s">
        <v>512</v>
      </c>
      <c r="C765" t="s">
        <v>81</v>
      </c>
      <c r="D765" t="s">
        <v>513</v>
      </c>
      <c r="E765" t="s">
        <v>93</v>
      </c>
      <c r="F765" t="s">
        <v>84</v>
      </c>
      <c r="G765" t="s">
        <v>85</v>
      </c>
      <c r="H765" t="s">
        <v>94</v>
      </c>
      <c r="I765" t="s">
        <v>514</v>
      </c>
      <c r="J765" t="s">
        <v>199</v>
      </c>
      <c r="K765" t="s">
        <v>424</v>
      </c>
      <c r="L765" t="s">
        <v>99</v>
      </c>
      <c r="M765">
        <f t="shared" si="35"/>
        <v>11172</v>
      </c>
      <c r="N765" t="str">
        <f>VLOOKUP(M765,[1]data1!$G$2:$H$10,2,FALSE)</f>
        <v>M7B</v>
      </c>
      <c r="O765" t="s">
        <v>578</v>
      </c>
      <c r="P765" t="str">
        <f t="shared" si="33"/>
        <v>S216M7B</v>
      </c>
      <c r="Q765">
        <v>6800000</v>
      </c>
      <c r="R765">
        <v>0</v>
      </c>
      <c r="S765">
        <f t="shared" si="34"/>
        <v>6800000</v>
      </c>
      <c r="T765" t="s">
        <v>515</v>
      </c>
      <c r="U765">
        <v>11172</v>
      </c>
      <c r="V765" s="2">
        <v>7469000</v>
      </c>
      <c r="W765" s="2">
        <v>9700000</v>
      </c>
      <c r="X765" s="2">
        <v>3164</v>
      </c>
      <c r="Y765" s="2">
        <v>71674841</v>
      </c>
      <c r="Z765" s="2">
        <v>121177200</v>
      </c>
      <c r="AA765" s="2">
        <v>29</v>
      </c>
      <c r="AB765" s="2">
        <v>632499</v>
      </c>
      <c r="AC765" s="2">
        <v>724900</v>
      </c>
      <c r="AD765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>
        <v>0</v>
      </c>
      <c r="AL765">
        <v>0</v>
      </c>
      <c r="AM765">
        <v>0</v>
      </c>
      <c r="AN765">
        <v>0</v>
      </c>
      <c r="AO765" s="2">
        <v>0</v>
      </c>
      <c r="AP765" s="2">
        <v>0</v>
      </c>
      <c r="AQ765">
        <v>0</v>
      </c>
      <c r="AR765">
        <v>0</v>
      </c>
      <c r="AS765" s="2">
        <v>33150</v>
      </c>
      <c r="AT765" s="2">
        <v>238124</v>
      </c>
      <c r="AU765" s="2">
        <v>3143</v>
      </c>
      <c r="AV765" s="2">
        <v>71399642</v>
      </c>
      <c r="AW765" s="2">
        <v>120659200</v>
      </c>
      <c r="AX765">
        <v>0</v>
      </c>
      <c r="AY765" s="2">
        <v>0</v>
      </c>
      <c r="AZ765" s="2">
        <v>0</v>
      </c>
      <c r="BA765">
        <v>66</v>
      </c>
      <c r="BB765" s="2">
        <v>1504957</v>
      </c>
      <c r="BC765" s="2">
        <v>2497700</v>
      </c>
      <c r="BD765">
        <v>0</v>
      </c>
      <c r="BE765" s="2">
        <v>0</v>
      </c>
      <c r="BF765" s="2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 s="2">
        <v>29791762</v>
      </c>
      <c r="BN765" s="2">
        <v>51431000</v>
      </c>
      <c r="BO765" s="2">
        <v>10820724</v>
      </c>
      <c r="BP765" s="2">
        <v>19980000</v>
      </c>
      <c r="BQ765" s="2">
        <v>3189357</v>
      </c>
      <c r="BR765" s="2">
        <v>6581000</v>
      </c>
      <c r="BS765" s="2">
        <v>27597799</v>
      </c>
      <c r="BT765" s="2">
        <v>42667200</v>
      </c>
      <c r="BU765" s="3">
        <v>44411</v>
      </c>
      <c r="BV765" s="3">
        <v>44404</v>
      </c>
      <c r="BW765" s="3">
        <v>44412</v>
      </c>
      <c r="BX765">
        <v>3143</v>
      </c>
      <c r="BY765">
        <v>3143</v>
      </c>
      <c r="BZ765" t="s">
        <v>424</v>
      </c>
      <c r="CA765">
        <v>0</v>
      </c>
      <c r="CB765">
        <v>0</v>
      </c>
      <c r="CC765">
        <v>0</v>
      </c>
    </row>
    <row r="766" spans="1:81" x14ac:dyDescent="0.25">
      <c r="A766" t="s">
        <v>511</v>
      </c>
      <c r="B766" t="s">
        <v>512</v>
      </c>
      <c r="C766" t="s">
        <v>81</v>
      </c>
      <c r="D766" t="s">
        <v>513</v>
      </c>
      <c r="E766" t="s">
        <v>93</v>
      </c>
      <c r="F766" t="s">
        <v>84</v>
      </c>
      <c r="G766" t="s">
        <v>85</v>
      </c>
      <c r="H766" t="s">
        <v>94</v>
      </c>
      <c r="I766" t="s">
        <v>514</v>
      </c>
      <c r="J766" t="s">
        <v>199</v>
      </c>
      <c r="K766" t="s">
        <v>424</v>
      </c>
      <c r="L766" t="s">
        <v>99</v>
      </c>
      <c r="M766">
        <f t="shared" si="35"/>
        <v>11173</v>
      </c>
      <c r="N766" t="str">
        <f>VLOOKUP(M766,[1]data1!$G$2:$H$10,2,FALSE)</f>
        <v>M7C</v>
      </c>
      <c r="O766" t="s">
        <v>578</v>
      </c>
      <c r="P766" t="str">
        <f t="shared" si="33"/>
        <v>S216M7C</v>
      </c>
      <c r="Q766">
        <v>6500000</v>
      </c>
      <c r="R766">
        <v>0</v>
      </c>
      <c r="S766">
        <f t="shared" si="34"/>
        <v>6500000</v>
      </c>
      <c r="T766" t="s">
        <v>515</v>
      </c>
      <c r="U766">
        <v>11173</v>
      </c>
      <c r="V766" s="2">
        <v>7140000</v>
      </c>
      <c r="W766" s="2">
        <v>8400000</v>
      </c>
      <c r="X766" s="2">
        <v>3703</v>
      </c>
      <c r="Y766" s="2">
        <v>130639819</v>
      </c>
      <c r="Z766" s="2">
        <v>189409200</v>
      </c>
      <c r="AA766">
        <v>21</v>
      </c>
      <c r="AB766" s="2">
        <v>495181</v>
      </c>
      <c r="AC766" s="2">
        <v>611200</v>
      </c>
      <c r="AD766">
        <v>0</v>
      </c>
      <c r="AE766" s="2">
        <v>0</v>
      </c>
      <c r="AF766" s="2">
        <v>0</v>
      </c>
      <c r="AG766" s="2">
        <v>0</v>
      </c>
      <c r="AH766">
        <v>0</v>
      </c>
      <c r="AI766" s="2">
        <v>0</v>
      </c>
      <c r="AJ766" s="2">
        <v>0</v>
      </c>
      <c r="AK766">
        <v>0</v>
      </c>
      <c r="AL766" s="2">
        <v>0</v>
      </c>
      <c r="AM766" s="2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 s="2">
        <v>66500</v>
      </c>
      <c r="AT766" s="2">
        <v>75178</v>
      </c>
      <c r="AU766" s="2">
        <v>3698</v>
      </c>
      <c r="AV766" s="2">
        <v>130364374</v>
      </c>
      <c r="AW766" s="2">
        <v>189017700</v>
      </c>
      <c r="AX766">
        <v>0</v>
      </c>
      <c r="AY766" s="2">
        <v>0</v>
      </c>
      <c r="AZ766" s="2">
        <v>0</v>
      </c>
      <c r="BA766">
        <v>0</v>
      </c>
      <c r="BB766" s="2">
        <v>0</v>
      </c>
      <c r="BC766" s="2">
        <v>0</v>
      </c>
      <c r="BD766">
        <v>0</v>
      </c>
      <c r="BE766" s="2">
        <v>0</v>
      </c>
      <c r="BF766" s="2">
        <v>0</v>
      </c>
      <c r="BG766">
        <v>0</v>
      </c>
      <c r="BH766">
        <v>0</v>
      </c>
      <c r="BI766">
        <v>0</v>
      </c>
      <c r="BJ766">
        <v>0</v>
      </c>
      <c r="BK766" s="2">
        <v>0</v>
      </c>
      <c r="BL766" s="2">
        <v>0</v>
      </c>
      <c r="BM766" s="2">
        <v>57546991</v>
      </c>
      <c r="BN766" s="2">
        <v>87756500</v>
      </c>
      <c r="BO766" s="2">
        <v>5386194</v>
      </c>
      <c r="BP766" s="2">
        <v>7940500</v>
      </c>
      <c r="BQ766" s="2">
        <v>5271652</v>
      </c>
      <c r="BR766" s="2">
        <v>6762000</v>
      </c>
      <c r="BS766" s="2">
        <v>61878846</v>
      </c>
      <c r="BT766" s="2">
        <v>86109200</v>
      </c>
      <c r="BU766" s="3">
        <v>44411</v>
      </c>
      <c r="BV766" s="3">
        <v>44391</v>
      </c>
      <c r="BW766" s="3">
        <v>44412</v>
      </c>
      <c r="BX766">
        <v>3698</v>
      </c>
      <c r="BY766">
        <v>3698</v>
      </c>
      <c r="BZ766" t="s">
        <v>424</v>
      </c>
      <c r="CA766">
        <v>0</v>
      </c>
      <c r="CB766" s="2">
        <v>0</v>
      </c>
      <c r="CC766" s="2">
        <v>0</v>
      </c>
    </row>
    <row r="767" spans="1:81" x14ac:dyDescent="0.25">
      <c r="A767" t="s">
        <v>511</v>
      </c>
      <c r="B767" t="s">
        <v>512</v>
      </c>
      <c r="C767" t="s">
        <v>81</v>
      </c>
      <c r="D767" t="s">
        <v>513</v>
      </c>
      <c r="E767" t="s">
        <v>93</v>
      </c>
      <c r="F767" t="s">
        <v>84</v>
      </c>
      <c r="G767" t="s">
        <v>85</v>
      </c>
      <c r="H767" t="s">
        <v>94</v>
      </c>
      <c r="I767" t="s">
        <v>514</v>
      </c>
      <c r="J767" t="s">
        <v>199</v>
      </c>
      <c r="K767" t="s">
        <v>424</v>
      </c>
      <c r="L767" t="s">
        <v>99</v>
      </c>
      <c r="M767">
        <f t="shared" si="35"/>
        <v>11281</v>
      </c>
      <c r="N767" t="str">
        <f>VLOOKUP(M767,[1]data1!$G$2:$H$10,2,FALSE)</f>
        <v>M8A</v>
      </c>
      <c r="O767" t="s">
        <v>579</v>
      </c>
      <c r="P767" t="str">
        <f t="shared" si="33"/>
        <v>S216M8A</v>
      </c>
      <c r="Q767">
        <v>45600000</v>
      </c>
      <c r="R767">
        <v>0</v>
      </c>
      <c r="S767">
        <f t="shared" si="34"/>
        <v>45600000</v>
      </c>
      <c r="T767" t="s">
        <v>515</v>
      </c>
      <c r="U767">
        <v>11281</v>
      </c>
      <c r="V767" s="2">
        <v>50130000</v>
      </c>
      <c r="W767" s="2">
        <v>55700000</v>
      </c>
      <c r="X767" s="2">
        <v>37320</v>
      </c>
      <c r="Y767" s="2">
        <v>411221580</v>
      </c>
      <c r="Z767" s="2">
        <v>544937725</v>
      </c>
      <c r="AA767" s="2">
        <v>423</v>
      </c>
      <c r="AB767" s="2">
        <v>5151249</v>
      </c>
      <c r="AC767" s="2">
        <v>6091350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>
        <v>0</v>
      </c>
      <c r="AR767">
        <v>0</v>
      </c>
      <c r="AS767" s="2">
        <v>424982</v>
      </c>
      <c r="AT767" s="2">
        <v>378859</v>
      </c>
      <c r="AU767" s="2">
        <v>37142</v>
      </c>
      <c r="AV767" s="2">
        <v>409311252</v>
      </c>
      <c r="AW767" s="2">
        <v>542480775</v>
      </c>
      <c r="AX767">
        <v>72</v>
      </c>
      <c r="AY767" s="2">
        <v>393818</v>
      </c>
      <c r="AZ767" s="2">
        <v>516000</v>
      </c>
      <c r="BA767">
        <v>0</v>
      </c>
      <c r="BB767">
        <v>0</v>
      </c>
      <c r="BC767">
        <v>0</v>
      </c>
      <c r="BD767" s="2">
        <v>0</v>
      </c>
      <c r="BE767" s="2">
        <v>0</v>
      </c>
      <c r="BF767" s="2">
        <v>0</v>
      </c>
      <c r="BG767">
        <v>0</v>
      </c>
      <c r="BH767" s="2">
        <v>0</v>
      </c>
      <c r="BI767" s="2">
        <v>0</v>
      </c>
      <c r="BJ767">
        <v>0</v>
      </c>
      <c r="BK767" s="2">
        <v>3560</v>
      </c>
      <c r="BL767" s="2">
        <v>31050</v>
      </c>
      <c r="BM767" s="2">
        <v>111903595</v>
      </c>
      <c r="BN767" s="2">
        <v>143019800</v>
      </c>
      <c r="BO767" s="2">
        <v>51913672</v>
      </c>
      <c r="BP767" s="2">
        <v>67187300</v>
      </c>
      <c r="BQ767" s="2">
        <v>48255301</v>
      </c>
      <c r="BR767" s="2">
        <v>66411525</v>
      </c>
      <c r="BS767" s="2">
        <v>169591438</v>
      </c>
      <c r="BT767" s="2">
        <v>230132750</v>
      </c>
      <c r="BU767" s="3">
        <v>44411</v>
      </c>
      <c r="BV767" s="3">
        <v>44410</v>
      </c>
      <c r="BW767" s="3">
        <v>44412</v>
      </c>
      <c r="BX767">
        <v>37142</v>
      </c>
      <c r="BY767">
        <v>37142</v>
      </c>
      <c r="BZ767" t="s">
        <v>424</v>
      </c>
      <c r="CA767">
        <v>0</v>
      </c>
      <c r="CB767">
        <v>0</v>
      </c>
      <c r="CC767">
        <v>0</v>
      </c>
    </row>
    <row r="768" spans="1:81" x14ac:dyDescent="0.25">
      <c r="A768" t="s">
        <v>511</v>
      </c>
      <c r="B768" t="s">
        <v>512</v>
      </c>
      <c r="C768" t="s">
        <v>81</v>
      </c>
      <c r="D768" t="s">
        <v>513</v>
      </c>
      <c r="E768" t="s">
        <v>93</v>
      </c>
      <c r="F768" t="s">
        <v>84</v>
      </c>
      <c r="G768" t="s">
        <v>85</v>
      </c>
      <c r="H768" t="s">
        <v>94</v>
      </c>
      <c r="I768" t="s">
        <v>514</v>
      </c>
      <c r="J768" t="s">
        <v>199</v>
      </c>
      <c r="K768" t="s">
        <v>424</v>
      </c>
      <c r="L768" t="s">
        <v>99</v>
      </c>
      <c r="M768">
        <f t="shared" si="35"/>
        <v>11282</v>
      </c>
      <c r="N768" t="str">
        <f>VLOOKUP(M768,[1]data1!$G$2:$H$10,2,FALSE)</f>
        <v>M8B</v>
      </c>
      <c r="O768" t="s">
        <v>579</v>
      </c>
      <c r="P768" t="str">
        <f t="shared" si="33"/>
        <v>S216M8B</v>
      </c>
      <c r="Q768">
        <v>131700000</v>
      </c>
      <c r="R768">
        <v>0</v>
      </c>
      <c r="S768">
        <f t="shared" si="34"/>
        <v>131700000</v>
      </c>
      <c r="T768" t="s">
        <v>515</v>
      </c>
      <c r="U768">
        <v>11282</v>
      </c>
      <c r="V768" s="2">
        <v>144900000</v>
      </c>
      <c r="W768" s="2">
        <v>161000000</v>
      </c>
      <c r="X768" s="2">
        <v>53259</v>
      </c>
      <c r="Y768" s="2">
        <v>341028679</v>
      </c>
      <c r="Z768" s="2">
        <v>441856325</v>
      </c>
      <c r="AA768" s="2">
        <v>1695</v>
      </c>
      <c r="AB768" s="2">
        <v>11506663</v>
      </c>
      <c r="AC768" s="2">
        <v>12637450</v>
      </c>
      <c r="AD768" s="2">
        <v>60</v>
      </c>
      <c r="AE768" s="2">
        <v>390505</v>
      </c>
      <c r="AF768" s="2">
        <v>580800</v>
      </c>
      <c r="AG768" s="2">
        <v>528000</v>
      </c>
      <c r="AH768" s="2">
        <v>0</v>
      </c>
      <c r="AI768" s="2">
        <v>0</v>
      </c>
      <c r="AJ768" s="2">
        <v>0</v>
      </c>
      <c r="AK768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>
        <v>0</v>
      </c>
      <c r="AR768">
        <v>0</v>
      </c>
      <c r="AS768" s="2">
        <v>530753</v>
      </c>
      <c r="AT768" s="2">
        <v>313349</v>
      </c>
      <c r="AU768" s="2">
        <v>52033</v>
      </c>
      <c r="AV768" s="2">
        <v>334372836</v>
      </c>
      <c r="AW768" s="2">
        <v>434226175</v>
      </c>
      <c r="AX768" s="2">
        <v>650</v>
      </c>
      <c r="AY768" s="2">
        <v>10628223</v>
      </c>
      <c r="AZ768" s="2">
        <v>11035000</v>
      </c>
      <c r="BA768">
        <v>0</v>
      </c>
      <c r="BB768" s="2">
        <v>0</v>
      </c>
      <c r="BC768" s="2">
        <v>0</v>
      </c>
      <c r="BD768" s="2">
        <v>2542</v>
      </c>
      <c r="BE768" s="2">
        <v>14238112</v>
      </c>
      <c r="BF768" s="2">
        <v>19420800</v>
      </c>
      <c r="BG768">
        <v>0</v>
      </c>
      <c r="BH768">
        <v>0</v>
      </c>
      <c r="BI768">
        <v>0</v>
      </c>
      <c r="BJ768">
        <v>0</v>
      </c>
      <c r="BK768" s="2">
        <v>0</v>
      </c>
      <c r="BL768" s="2">
        <v>0</v>
      </c>
      <c r="BM768" s="2">
        <v>197419212</v>
      </c>
      <c r="BN768" s="2">
        <v>247510825</v>
      </c>
      <c r="BO768" s="2">
        <v>64118975</v>
      </c>
      <c r="BP768" s="2">
        <v>87485800</v>
      </c>
      <c r="BQ768" s="2">
        <v>16166595</v>
      </c>
      <c r="BR768" s="2">
        <v>21273650</v>
      </c>
      <c r="BS768" s="2">
        <v>50274639</v>
      </c>
      <c r="BT768" s="2">
        <v>69273150</v>
      </c>
      <c r="BU768" s="3">
        <v>44411</v>
      </c>
      <c r="BV768" s="3">
        <v>44411</v>
      </c>
      <c r="BW768" s="3">
        <v>44412</v>
      </c>
      <c r="BX768">
        <v>52033</v>
      </c>
      <c r="BY768">
        <v>52033</v>
      </c>
      <c r="BZ768" t="s">
        <v>424</v>
      </c>
      <c r="CA768">
        <v>0</v>
      </c>
      <c r="CB768" s="2">
        <v>0</v>
      </c>
      <c r="CC768" s="2">
        <v>0</v>
      </c>
    </row>
    <row r="769" spans="1:81" x14ac:dyDescent="0.25">
      <c r="A769" t="s">
        <v>511</v>
      </c>
      <c r="B769" t="s">
        <v>512</v>
      </c>
      <c r="C769" t="s">
        <v>81</v>
      </c>
      <c r="D769" t="s">
        <v>513</v>
      </c>
      <c r="E769" t="s">
        <v>93</v>
      </c>
      <c r="F769" t="s">
        <v>84</v>
      </c>
      <c r="G769" t="s">
        <v>85</v>
      </c>
      <c r="H769" t="s">
        <v>94</v>
      </c>
      <c r="I769" t="s">
        <v>514</v>
      </c>
      <c r="J769" t="s">
        <v>199</v>
      </c>
      <c r="K769" t="s">
        <v>424</v>
      </c>
      <c r="L769" t="s">
        <v>99</v>
      </c>
      <c r="M769">
        <f t="shared" si="35"/>
        <v>11283</v>
      </c>
      <c r="N769" t="str">
        <f>VLOOKUP(M769,[1]data1!$G$2:$H$10,2,FALSE)</f>
        <v>M8C</v>
      </c>
      <c r="O769" t="s">
        <v>579</v>
      </c>
      <c r="P769" t="str">
        <f t="shared" si="33"/>
        <v>S216M8C</v>
      </c>
      <c r="Q769">
        <v>27300000</v>
      </c>
      <c r="R769">
        <v>0</v>
      </c>
      <c r="S769">
        <f t="shared" si="34"/>
        <v>27300000</v>
      </c>
      <c r="T769" t="s">
        <v>515</v>
      </c>
      <c r="U769">
        <v>11283</v>
      </c>
      <c r="V769" s="2">
        <v>30039000</v>
      </c>
      <c r="W769" s="2">
        <v>32300000</v>
      </c>
      <c r="X769" s="2">
        <v>20372</v>
      </c>
      <c r="Y769" s="2">
        <v>128330988</v>
      </c>
      <c r="Z769" s="2">
        <v>165593140</v>
      </c>
      <c r="AA769" s="2">
        <v>498</v>
      </c>
      <c r="AB769" s="2">
        <v>2639161</v>
      </c>
      <c r="AC769" s="2">
        <v>3022950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>
        <v>0</v>
      </c>
      <c r="AR769">
        <v>0</v>
      </c>
      <c r="AS769" s="2">
        <v>121134</v>
      </c>
      <c r="AT769" s="2">
        <v>214826</v>
      </c>
      <c r="AU769" s="2">
        <v>20103</v>
      </c>
      <c r="AV769" s="2">
        <v>127108596</v>
      </c>
      <c r="AW769" s="2">
        <v>164007940</v>
      </c>
      <c r="AX769">
        <v>480</v>
      </c>
      <c r="AY769" s="2">
        <v>1141236</v>
      </c>
      <c r="AZ769" s="2">
        <v>1584000</v>
      </c>
      <c r="BA769">
        <v>0</v>
      </c>
      <c r="BB769" s="2">
        <v>0</v>
      </c>
      <c r="BC769" s="2">
        <v>0</v>
      </c>
      <c r="BD769" s="2">
        <v>3024</v>
      </c>
      <c r="BE769" s="2">
        <v>17305040</v>
      </c>
      <c r="BF769" s="2">
        <v>24547080</v>
      </c>
      <c r="BG769">
        <v>0</v>
      </c>
      <c r="BH769">
        <v>0</v>
      </c>
      <c r="BI769">
        <v>0</v>
      </c>
      <c r="BJ769">
        <v>0</v>
      </c>
      <c r="BK769" s="2">
        <v>-4052</v>
      </c>
      <c r="BL769" s="2">
        <v>59900</v>
      </c>
      <c r="BM769" s="2">
        <v>69780192</v>
      </c>
      <c r="BN769" s="2">
        <v>89708670</v>
      </c>
      <c r="BO769" s="2">
        <v>26516256</v>
      </c>
      <c r="BP769" s="2">
        <v>35039220</v>
      </c>
      <c r="BQ769" s="2">
        <v>5359364</v>
      </c>
      <c r="BR769" s="2">
        <v>6909650</v>
      </c>
      <c r="BS769" s="2">
        <v>24879861</v>
      </c>
      <c r="BT769" s="2">
        <v>31598400</v>
      </c>
      <c r="BU769" s="3">
        <v>44411</v>
      </c>
      <c r="BV769" s="3">
        <v>44410</v>
      </c>
      <c r="BW769" s="3">
        <v>44412</v>
      </c>
      <c r="BX769">
        <v>20103</v>
      </c>
      <c r="BY769">
        <v>20103</v>
      </c>
      <c r="BZ769" t="s">
        <v>424</v>
      </c>
      <c r="CA769" s="2">
        <v>0</v>
      </c>
      <c r="CB769" s="2">
        <v>0</v>
      </c>
      <c r="CC769" s="2">
        <v>0</v>
      </c>
    </row>
    <row r="770" spans="1:81" x14ac:dyDescent="0.25">
      <c r="A770" t="s">
        <v>511</v>
      </c>
      <c r="B770" t="s">
        <v>512</v>
      </c>
      <c r="C770" t="s">
        <v>81</v>
      </c>
      <c r="D770" t="s">
        <v>513</v>
      </c>
      <c r="E770" t="s">
        <v>93</v>
      </c>
      <c r="F770" t="s">
        <v>84</v>
      </c>
      <c r="G770" t="s">
        <v>85</v>
      </c>
      <c r="H770" t="s">
        <v>94</v>
      </c>
      <c r="I770" t="s">
        <v>514</v>
      </c>
      <c r="J770" t="s">
        <v>199</v>
      </c>
      <c r="K770" t="s">
        <v>424</v>
      </c>
      <c r="L770" t="s">
        <v>99</v>
      </c>
      <c r="M770">
        <f t="shared" si="35"/>
        <v>11384</v>
      </c>
      <c r="N770" t="str">
        <f>VLOOKUP(M770,[1]data1!$G$2:$H$10,2,FALSE)</f>
        <v>M8D</v>
      </c>
      <c r="O770" t="s">
        <v>579</v>
      </c>
      <c r="P770" t="str">
        <f t="shared" ref="P770:P833" si="36">CONCATENATE(B770,N770)</f>
        <v>S216M8D</v>
      </c>
      <c r="Q770">
        <v>36400000</v>
      </c>
      <c r="R770">
        <v>0</v>
      </c>
      <c r="S770">
        <f t="shared" ref="S770:S833" si="37">SUM(Q770:R770)</f>
        <v>36400000</v>
      </c>
      <c r="T770" t="s">
        <v>515</v>
      </c>
      <c r="U770">
        <v>11384</v>
      </c>
      <c r="V770" s="2">
        <v>40082000</v>
      </c>
      <c r="W770" s="2">
        <v>40900000</v>
      </c>
      <c r="X770" s="2">
        <v>4075</v>
      </c>
      <c r="Y770" s="2">
        <v>59086321</v>
      </c>
      <c r="Z770" s="2">
        <v>79070900</v>
      </c>
      <c r="AA770" s="2">
        <v>128</v>
      </c>
      <c r="AB770" s="2">
        <v>4498551</v>
      </c>
      <c r="AC770" s="2">
        <v>4912200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>
        <v>0</v>
      </c>
      <c r="AL770" s="2">
        <v>0</v>
      </c>
      <c r="AM770" s="2">
        <v>0</v>
      </c>
      <c r="AN770">
        <v>0</v>
      </c>
      <c r="AO770" s="2">
        <v>0</v>
      </c>
      <c r="AP770" s="2">
        <v>0</v>
      </c>
      <c r="AQ770">
        <v>0</v>
      </c>
      <c r="AR770">
        <v>0</v>
      </c>
      <c r="AS770" s="2">
        <v>393096</v>
      </c>
      <c r="AT770" s="2">
        <v>23395</v>
      </c>
      <c r="AU770" s="2">
        <v>3950</v>
      </c>
      <c r="AV770" s="2">
        <v>53717093</v>
      </c>
      <c r="AW770" s="2">
        <v>72315100</v>
      </c>
      <c r="AX770" s="2">
        <v>165</v>
      </c>
      <c r="AY770" s="2">
        <v>1292461</v>
      </c>
      <c r="AZ770" s="2">
        <v>2047250</v>
      </c>
      <c r="BA770">
        <v>0</v>
      </c>
      <c r="BB770">
        <v>0</v>
      </c>
      <c r="BC770">
        <v>0</v>
      </c>
      <c r="BD770" s="2">
        <v>240</v>
      </c>
      <c r="BE770" s="2">
        <v>3689693</v>
      </c>
      <c r="BF770" s="2">
        <v>4360000</v>
      </c>
      <c r="BG770">
        <v>38</v>
      </c>
      <c r="BH770" s="2">
        <v>1151972</v>
      </c>
      <c r="BI770" s="2">
        <v>666000</v>
      </c>
      <c r="BJ770">
        <v>0</v>
      </c>
      <c r="BK770" s="2">
        <v>82061</v>
      </c>
      <c r="BL770" s="2">
        <v>1591700</v>
      </c>
      <c r="BM770" s="2">
        <v>30210654</v>
      </c>
      <c r="BN770" s="2">
        <v>41162750</v>
      </c>
      <c r="BO770" s="2">
        <v>12755926</v>
      </c>
      <c r="BP770" s="2">
        <v>16264350</v>
      </c>
      <c r="BQ770" s="2">
        <v>1213118</v>
      </c>
      <c r="BR770" s="2">
        <v>1895900</v>
      </c>
      <c r="BS770" s="2">
        <v>8499500</v>
      </c>
      <c r="BT770" s="2">
        <v>11569000</v>
      </c>
      <c r="BU770" s="3">
        <v>44411</v>
      </c>
      <c r="BV770" s="3">
        <v>44411</v>
      </c>
      <c r="BW770" s="3">
        <v>44412</v>
      </c>
      <c r="BX770">
        <v>3950</v>
      </c>
      <c r="BY770">
        <v>3950</v>
      </c>
      <c r="BZ770" t="s">
        <v>424</v>
      </c>
      <c r="CA770">
        <v>0</v>
      </c>
      <c r="CB770">
        <v>0</v>
      </c>
      <c r="CC770">
        <v>0</v>
      </c>
    </row>
    <row r="771" spans="1:81" x14ac:dyDescent="0.25">
      <c r="A771" t="s">
        <v>516</v>
      </c>
      <c r="B771" t="s">
        <v>517</v>
      </c>
      <c r="C771" t="s">
        <v>81</v>
      </c>
      <c r="D771" t="s">
        <v>518</v>
      </c>
      <c r="E771" t="s">
        <v>93</v>
      </c>
      <c r="F771" t="s">
        <v>247</v>
      </c>
      <c r="G771" t="s">
        <v>368</v>
      </c>
      <c r="H771" t="s">
        <v>368</v>
      </c>
      <c r="I771" t="s">
        <v>369</v>
      </c>
      <c r="J771" t="s">
        <v>114</v>
      </c>
      <c r="K771" t="s">
        <v>290</v>
      </c>
      <c r="L771" t="s">
        <v>99</v>
      </c>
      <c r="M771">
        <f t="shared" ref="M771:M834" si="38">U771</f>
        <v>11161</v>
      </c>
      <c r="N771" t="str">
        <f>VLOOKUP(M771,[1]data1!$G$2:$H$10,2,FALSE)</f>
        <v>M6A</v>
      </c>
      <c r="O771" t="s">
        <v>578</v>
      </c>
      <c r="P771" t="str">
        <f t="shared" si="36"/>
        <v>S220M6A</v>
      </c>
      <c r="Q771">
        <v>11600000</v>
      </c>
      <c r="R771">
        <v>1500000</v>
      </c>
      <c r="S771">
        <f t="shared" si="37"/>
        <v>13100000</v>
      </c>
      <c r="T771" t="s">
        <v>519</v>
      </c>
      <c r="U771">
        <v>11161</v>
      </c>
      <c r="V771" s="2">
        <v>12740000</v>
      </c>
      <c r="W771" s="2">
        <v>18200000</v>
      </c>
      <c r="X771" s="2">
        <v>5393</v>
      </c>
      <c r="Y771" s="2">
        <v>196614889</v>
      </c>
      <c r="Z771" s="2">
        <v>327631715</v>
      </c>
      <c r="AA771" s="2">
        <v>41</v>
      </c>
      <c r="AB771" s="2">
        <v>1566497</v>
      </c>
      <c r="AC771" s="2">
        <v>2362950</v>
      </c>
      <c r="AD771">
        <v>0</v>
      </c>
      <c r="AE771">
        <v>0</v>
      </c>
      <c r="AF771">
        <v>0</v>
      </c>
      <c r="AG771">
        <v>0</v>
      </c>
      <c r="AH771" s="2">
        <v>0</v>
      </c>
      <c r="AI771" s="2">
        <v>0</v>
      </c>
      <c r="AJ771" s="2">
        <v>0</v>
      </c>
      <c r="AK771">
        <v>0</v>
      </c>
      <c r="AL771">
        <v>0</v>
      </c>
      <c r="AM771">
        <v>0</v>
      </c>
      <c r="AN771">
        <v>0</v>
      </c>
      <c r="AO771" s="2">
        <v>0</v>
      </c>
      <c r="AP771" s="2">
        <v>0</v>
      </c>
      <c r="AQ771">
        <v>0</v>
      </c>
      <c r="AR771">
        <v>0</v>
      </c>
      <c r="AS771" s="2">
        <v>639800</v>
      </c>
      <c r="AT771" s="2">
        <v>219406</v>
      </c>
      <c r="AU771" s="2">
        <v>5371</v>
      </c>
      <c r="AV771" s="2">
        <v>195707259</v>
      </c>
      <c r="AW771" s="2">
        <v>326054115</v>
      </c>
      <c r="AX771">
        <v>0</v>
      </c>
      <c r="AY771" s="2">
        <v>0</v>
      </c>
      <c r="AZ771" s="2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 s="2">
        <v>0</v>
      </c>
      <c r="BI771" s="2">
        <v>0</v>
      </c>
      <c r="BJ771">
        <v>0</v>
      </c>
      <c r="BK771" s="2">
        <v>0</v>
      </c>
      <c r="BL771" s="2">
        <v>0</v>
      </c>
      <c r="BM771" s="2">
        <v>56619072</v>
      </c>
      <c r="BN771" s="2">
        <v>84554590</v>
      </c>
      <c r="BO771" s="2">
        <v>17145593</v>
      </c>
      <c r="BP771" s="2">
        <v>30996400</v>
      </c>
      <c r="BQ771" s="2">
        <v>2565161</v>
      </c>
      <c r="BR771" s="2">
        <v>4129800</v>
      </c>
      <c r="BS771" s="2">
        <v>119377433</v>
      </c>
      <c r="BT771" s="2">
        <v>206373325</v>
      </c>
      <c r="BU771" s="3">
        <v>44411</v>
      </c>
      <c r="BV771" s="3">
        <v>44393</v>
      </c>
      <c r="BW771" s="3">
        <v>44412</v>
      </c>
      <c r="BX771">
        <v>5371</v>
      </c>
      <c r="BY771">
        <v>5371</v>
      </c>
      <c r="BZ771" t="s">
        <v>290</v>
      </c>
      <c r="CA771">
        <v>0</v>
      </c>
      <c r="CB771" s="2">
        <v>0</v>
      </c>
      <c r="CC771" s="2">
        <v>0</v>
      </c>
    </row>
    <row r="772" spans="1:81" x14ac:dyDescent="0.25">
      <c r="A772" t="s">
        <v>516</v>
      </c>
      <c r="B772" t="s">
        <v>517</v>
      </c>
      <c r="C772" t="s">
        <v>81</v>
      </c>
      <c r="D772" t="s">
        <v>518</v>
      </c>
      <c r="E772" t="s">
        <v>93</v>
      </c>
      <c r="F772" t="s">
        <v>247</v>
      </c>
      <c r="G772" t="s">
        <v>368</v>
      </c>
      <c r="H772" t="s">
        <v>368</v>
      </c>
      <c r="I772" t="s">
        <v>369</v>
      </c>
      <c r="J772" t="s">
        <v>114</v>
      </c>
      <c r="K772" t="s">
        <v>290</v>
      </c>
      <c r="L772" t="s">
        <v>99</v>
      </c>
      <c r="M772">
        <f t="shared" si="38"/>
        <v>11162</v>
      </c>
      <c r="N772" t="str">
        <f>VLOOKUP(M772,[1]data1!$G$2:$H$10,2,FALSE)</f>
        <v>M6B</v>
      </c>
      <c r="O772" t="s">
        <v>578</v>
      </c>
      <c r="P772" t="str">
        <f t="shared" si="36"/>
        <v>S220M6B</v>
      </c>
      <c r="Q772">
        <v>5600000</v>
      </c>
      <c r="R772">
        <v>500000</v>
      </c>
      <c r="S772">
        <f t="shared" si="37"/>
        <v>6100000</v>
      </c>
      <c r="T772" t="s">
        <v>519</v>
      </c>
      <c r="U772">
        <v>11162</v>
      </c>
      <c r="V772" s="2">
        <v>6160000</v>
      </c>
      <c r="W772" s="2">
        <v>8800000</v>
      </c>
      <c r="X772" s="2">
        <v>6650</v>
      </c>
      <c r="Y772" s="2">
        <v>127342093</v>
      </c>
      <c r="Z772" s="2">
        <v>195535500</v>
      </c>
      <c r="AA772" s="2">
        <v>71</v>
      </c>
      <c r="AB772" s="2">
        <v>1225225</v>
      </c>
      <c r="AC772" s="2">
        <v>1405600</v>
      </c>
      <c r="AD772">
        <v>0</v>
      </c>
      <c r="AE772">
        <v>0</v>
      </c>
      <c r="AF772">
        <v>0</v>
      </c>
      <c r="AG772">
        <v>0</v>
      </c>
      <c r="AH772" s="2">
        <v>0</v>
      </c>
      <c r="AI772" s="2">
        <v>0</v>
      </c>
      <c r="AJ772" s="2">
        <v>0</v>
      </c>
      <c r="AK772">
        <v>0</v>
      </c>
      <c r="AL772" s="2">
        <v>0</v>
      </c>
      <c r="AM772" s="2">
        <v>0</v>
      </c>
      <c r="AN772">
        <v>0</v>
      </c>
      <c r="AO772" s="2">
        <v>0</v>
      </c>
      <c r="AP772" s="2">
        <v>0</v>
      </c>
      <c r="AQ772">
        <v>0</v>
      </c>
      <c r="AR772">
        <v>0</v>
      </c>
      <c r="AS772" s="2">
        <v>57850</v>
      </c>
      <c r="AT772" s="2">
        <v>385531</v>
      </c>
      <c r="AU772" s="2">
        <v>6613</v>
      </c>
      <c r="AV772" s="2">
        <v>126929984</v>
      </c>
      <c r="AW772" s="2">
        <v>194838900</v>
      </c>
      <c r="AX772" s="2">
        <v>0</v>
      </c>
      <c r="AY772" s="2">
        <v>0</v>
      </c>
      <c r="AZ772" s="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 s="2">
        <v>67406056</v>
      </c>
      <c r="BN772" s="2">
        <v>120143000</v>
      </c>
      <c r="BO772" s="2">
        <v>6244917</v>
      </c>
      <c r="BP772" s="2">
        <v>8902600</v>
      </c>
      <c r="BQ772" s="2">
        <v>1881078</v>
      </c>
      <c r="BR772" s="2">
        <v>3344800</v>
      </c>
      <c r="BS772" s="2">
        <v>51397933</v>
      </c>
      <c r="BT772" s="2">
        <v>62448500</v>
      </c>
      <c r="BU772" s="3">
        <v>44411</v>
      </c>
      <c r="BV772" s="3">
        <v>44372</v>
      </c>
      <c r="BW772" s="3">
        <v>44412</v>
      </c>
      <c r="BX772">
        <v>6613</v>
      </c>
      <c r="BY772">
        <v>6613</v>
      </c>
      <c r="BZ772" t="s">
        <v>290</v>
      </c>
      <c r="CA772">
        <v>0</v>
      </c>
      <c r="CB772" s="2">
        <v>0</v>
      </c>
      <c r="CC772" s="2">
        <v>0</v>
      </c>
    </row>
    <row r="773" spans="1:81" x14ac:dyDescent="0.25">
      <c r="A773" t="s">
        <v>516</v>
      </c>
      <c r="B773" t="s">
        <v>517</v>
      </c>
      <c r="C773" t="s">
        <v>81</v>
      </c>
      <c r="D773" t="s">
        <v>518</v>
      </c>
      <c r="E773" t="s">
        <v>93</v>
      </c>
      <c r="F773" t="s">
        <v>247</v>
      </c>
      <c r="G773" t="s">
        <v>368</v>
      </c>
      <c r="H773" t="s">
        <v>368</v>
      </c>
      <c r="I773" t="s">
        <v>369</v>
      </c>
      <c r="J773" t="s">
        <v>114</v>
      </c>
      <c r="K773" t="s">
        <v>290</v>
      </c>
      <c r="L773" t="s">
        <v>99</v>
      </c>
      <c r="M773">
        <f t="shared" si="38"/>
        <v>11171</v>
      </c>
      <c r="N773" t="str">
        <f>VLOOKUP(M773,[1]data1!$G$2:$H$10,2,FALSE)</f>
        <v>M7A</v>
      </c>
      <c r="O773" t="s">
        <v>578</v>
      </c>
      <c r="P773" t="str">
        <f t="shared" si="36"/>
        <v>S220M7A</v>
      </c>
      <c r="Q773">
        <v>23100000</v>
      </c>
      <c r="R773">
        <v>6200000</v>
      </c>
      <c r="S773">
        <f t="shared" si="37"/>
        <v>29300000</v>
      </c>
      <c r="T773" t="s">
        <v>519</v>
      </c>
      <c r="U773">
        <v>11171</v>
      </c>
      <c r="V773" s="2">
        <v>25425000</v>
      </c>
      <c r="W773" s="2">
        <v>33900000</v>
      </c>
      <c r="X773" s="2">
        <v>6065</v>
      </c>
      <c r="Y773" s="2">
        <v>194091033</v>
      </c>
      <c r="Z773" s="2">
        <v>342111000</v>
      </c>
      <c r="AA773" s="2">
        <v>59</v>
      </c>
      <c r="AB773" s="2">
        <v>2574108</v>
      </c>
      <c r="AC773" s="2">
        <v>3668900</v>
      </c>
      <c r="AD773">
        <v>0</v>
      </c>
      <c r="AE773">
        <v>0</v>
      </c>
      <c r="AF773">
        <v>0</v>
      </c>
      <c r="AG773">
        <v>0</v>
      </c>
      <c r="AH773" s="2">
        <v>0</v>
      </c>
      <c r="AI773" s="2">
        <v>0</v>
      </c>
      <c r="AJ773" s="2">
        <v>0</v>
      </c>
      <c r="AK773">
        <v>0</v>
      </c>
      <c r="AL773" s="2">
        <v>0</v>
      </c>
      <c r="AM773" s="2">
        <v>0</v>
      </c>
      <c r="AN773">
        <v>0</v>
      </c>
      <c r="AO773" s="2">
        <v>0</v>
      </c>
      <c r="AP773" s="2">
        <v>0</v>
      </c>
      <c r="AQ773">
        <v>0</v>
      </c>
      <c r="AR773">
        <v>0</v>
      </c>
      <c r="AS773" s="2">
        <v>837380</v>
      </c>
      <c r="AT773" s="2">
        <v>540929</v>
      </c>
      <c r="AU773" s="2">
        <v>6025</v>
      </c>
      <c r="AV773" s="2">
        <v>192590388</v>
      </c>
      <c r="AW773" s="2">
        <v>339417500</v>
      </c>
      <c r="AX773" s="2">
        <v>0</v>
      </c>
      <c r="AY773" s="2">
        <v>0</v>
      </c>
      <c r="AZ773" s="2">
        <v>0</v>
      </c>
      <c r="BA773">
        <v>0</v>
      </c>
      <c r="BB773" s="2">
        <v>0</v>
      </c>
      <c r="BC773" s="2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 s="2">
        <v>115411673</v>
      </c>
      <c r="BN773" s="2">
        <v>206543450</v>
      </c>
      <c r="BO773" s="2">
        <v>15240372</v>
      </c>
      <c r="BP773" s="2">
        <v>27490350</v>
      </c>
      <c r="BQ773" s="2">
        <v>9131044</v>
      </c>
      <c r="BR773" s="2">
        <v>10185100</v>
      </c>
      <c r="BS773" s="2">
        <v>52807299</v>
      </c>
      <c r="BT773" s="2">
        <v>95198600</v>
      </c>
      <c r="BU773" s="3">
        <v>44411</v>
      </c>
      <c r="BV773" s="3">
        <v>44393</v>
      </c>
      <c r="BW773" s="3">
        <v>44412</v>
      </c>
      <c r="BX773">
        <v>6025</v>
      </c>
      <c r="BY773">
        <v>6025</v>
      </c>
      <c r="BZ773" t="s">
        <v>290</v>
      </c>
      <c r="CA773">
        <v>0</v>
      </c>
      <c r="CB773" s="2">
        <v>0</v>
      </c>
      <c r="CC773" s="2">
        <v>0</v>
      </c>
    </row>
    <row r="774" spans="1:81" x14ac:dyDescent="0.25">
      <c r="A774" t="s">
        <v>516</v>
      </c>
      <c r="B774" t="s">
        <v>517</v>
      </c>
      <c r="C774" t="s">
        <v>81</v>
      </c>
      <c r="D774" t="s">
        <v>518</v>
      </c>
      <c r="E774" t="s">
        <v>93</v>
      </c>
      <c r="F774" t="s">
        <v>247</v>
      </c>
      <c r="G774" t="s">
        <v>368</v>
      </c>
      <c r="H774" t="s">
        <v>368</v>
      </c>
      <c r="I774" t="s">
        <v>369</v>
      </c>
      <c r="J774" t="s">
        <v>114</v>
      </c>
      <c r="K774" t="s">
        <v>290</v>
      </c>
      <c r="L774" t="s">
        <v>99</v>
      </c>
      <c r="M774">
        <f t="shared" si="38"/>
        <v>11172</v>
      </c>
      <c r="N774" t="str">
        <f>VLOOKUP(M774,[1]data1!$G$2:$H$10,2,FALSE)</f>
        <v>M7B</v>
      </c>
      <c r="O774" t="s">
        <v>578</v>
      </c>
      <c r="P774" t="str">
        <f t="shared" si="36"/>
        <v>S220M7B</v>
      </c>
      <c r="Q774">
        <v>20300000</v>
      </c>
      <c r="R774">
        <v>0</v>
      </c>
      <c r="S774">
        <f t="shared" si="37"/>
        <v>20300000</v>
      </c>
      <c r="T774" t="s">
        <v>519</v>
      </c>
      <c r="U774">
        <v>11172</v>
      </c>
      <c r="V774" s="2">
        <v>22330000</v>
      </c>
      <c r="W774" s="2">
        <v>29000000</v>
      </c>
      <c r="X774" s="2">
        <v>8173</v>
      </c>
      <c r="Y774" s="2">
        <v>158710077</v>
      </c>
      <c r="Z774" s="2">
        <v>266924700</v>
      </c>
      <c r="AA774" s="2">
        <v>27</v>
      </c>
      <c r="AB774" s="2">
        <v>708886</v>
      </c>
      <c r="AC774" s="2">
        <v>889900</v>
      </c>
      <c r="AD774">
        <v>0</v>
      </c>
      <c r="AE774">
        <v>0</v>
      </c>
      <c r="AF774">
        <v>0</v>
      </c>
      <c r="AG774">
        <v>0</v>
      </c>
      <c r="AH774" s="2">
        <v>0</v>
      </c>
      <c r="AI774" s="2">
        <v>0</v>
      </c>
      <c r="AJ774" s="2">
        <v>0</v>
      </c>
      <c r="AK774">
        <v>0</v>
      </c>
      <c r="AL774" s="2">
        <v>0</v>
      </c>
      <c r="AM774" s="2">
        <v>0</v>
      </c>
      <c r="AN774">
        <v>0</v>
      </c>
      <c r="AO774" s="2">
        <v>0</v>
      </c>
      <c r="AP774" s="2">
        <v>0</v>
      </c>
      <c r="AQ774">
        <v>0</v>
      </c>
      <c r="AR774">
        <v>0</v>
      </c>
      <c r="AS774" s="2">
        <v>114125</v>
      </c>
      <c r="AT774" s="2">
        <v>188384</v>
      </c>
      <c r="AU774" s="2">
        <v>8162</v>
      </c>
      <c r="AV774" s="2">
        <v>158418349</v>
      </c>
      <c r="AW774" s="2">
        <v>266444300</v>
      </c>
      <c r="AX774" s="2">
        <v>0</v>
      </c>
      <c r="AY774" s="2">
        <v>0</v>
      </c>
      <c r="AZ774" s="2">
        <v>0</v>
      </c>
      <c r="BA774">
        <v>0</v>
      </c>
      <c r="BB774" s="2">
        <v>0</v>
      </c>
      <c r="BC774" s="2">
        <v>0</v>
      </c>
      <c r="BD774">
        <v>0</v>
      </c>
      <c r="BE774">
        <v>0</v>
      </c>
      <c r="BF774">
        <v>0</v>
      </c>
      <c r="BG774">
        <v>0</v>
      </c>
      <c r="BH774" s="2">
        <v>0</v>
      </c>
      <c r="BI774" s="2">
        <v>0</v>
      </c>
      <c r="BJ774">
        <v>0</v>
      </c>
      <c r="BK774">
        <v>0</v>
      </c>
      <c r="BL774">
        <v>0</v>
      </c>
      <c r="BM774" s="2">
        <v>70258396</v>
      </c>
      <c r="BN774" s="2">
        <v>127237600</v>
      </c>
      <c r="BO774" s="2">
        <v>40081508</v>
      </c>
      <c r="BP774" s="2">
        <v>72019000</v>
      </c>
      <c r="BQ774" s="2">
        <v>5647963</v>
      </c>
      <c r="BR774" s="2">
        <v>11256700</v>
      </c>
      <c r="BS774" s="2">
        <v>42430482</v>
      </c>
      <c r="BT774" s="2">
        <v>55931000</v>
      </c>
      <c r="BU774" s="3">
        <v>44411</v>
      </c>
      <c r="BV774" s="3">
        <v>44393</v>
      </c>
      <c r="BW774" s="3">
        <v>44412</v>
      </c>
      <c r="BX774">
        <v>8162</v>
      </c>
      <c r="BY774">
        <v>8162</v>
      </c>
      <c r="BZ774" t="s">
        <v>290</v>
      </c>
      <c r="CA774">
        <v>0</v>
      </c>
      <c r="CB774" s="2">
        <v>0</v>
      </c>
      <c r="CC774" s="2">
        <v>0</v>
      </c>
    </row>
    <row r="775" spans="1:81" x14ac:dyDescent="0.25">
      <c r="A775" t="s">
        <v>516</v>
      </c>
      <c r="B775" t="s">
        <v>517</v>
      </c>
      <c r="C775" t="s">
        <v>81</v>
      </c>
      <c r="D775" t="s">
        <v>518</v>
      </c>
      <c r="E775" t="s">
        <v>93</v>
      </c>
      <c r="F775" t="s">
        <v>247</v>
      </c>
      <c r="G775" t="s">
        <v>368</v>
      </c>
      <c r="H775" t="s">
        <v>368</v>
      </c>
      <c r="I775" t="s">
        <v>369</v>
      </c>
      <c r="J775" t="s">
        <v>114</v>
      </c>
      <c r="K775" t="s">
        <v>290</v>
      </c>
      <c r="L775" t="s">
        <v>99</v>
      </c>
      <c r="M775">
        <f t="shared" si="38"/>
        <v>11173</v>
      </c>
      <c r="N775" t="str">
        <f>VLOOKUP(M775,[1]data1!$G$2:$H$10,2,FALSE)</f>
        <v>M7C</v>
      </c>
      <c r="O775" t="s">
        <v>578</v>
      </c>
      <c r="P775" t="str">
        <f t="shared" si="36"/>
        <v>S220M7C</v>
      </c>
      <c r="Q775">
        <v>18600000</v>
      </c>
      <c r="R775">
        <v>3600000</v>
      </c>
      <c r="S775">
        <f t="shared" si="37"/>
        <v>22200000</v>
      </c>
      <c r="T775" t="s">
        <v>519</v>
      </c>
      <c r="U775">
        <v>11173</v>
      </c>
      <c r="V775" s="2">
        <v>20485000</v>
      </c>
      <c r="W775" s="2">
        <v>24100000</v>
      </c>
      <c r="X775" s="2">
        <v>4530</v>
      </c>
      <c r="Y775" s="2">
        <v>191905191</v>
      </c>
      <c r="Z775" s="2">
        <v>283215500</v>
      </c>
      <c r="AA775">
        <v>37</v>
      </c>
      <c r="AB775" s="2">
        <v>1396135</v>
      </c>
      <c r="AC775" s="2">
        <v>1760200</v>
      </c>
      <c r="AD775">
        <v>0</v>
      </c>
      <c r="AE775">
        <v>0</v>
      </c>
      <c r="AF775">
        <v>0</v>
      </c>
      <c r="AG775">
        <v>0</v>
      </c>
      <c r="AH775" s="2">
        <v>0</v>
      </c>
      <c r="AI775" s="2">
        <v>0</v>
      </c>
      <c r="AJ775" s="2">
        <v>0</v>
      </c>
      <c r="AK775">
        <v>0</v>
      </c>
      <c r="AL775" s="2">
        <v>0</v>
      </c>
      <c r="AM775" s="2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 s="2">
        <v>224450</v>
      </c>
      <c r="AT775" s="2">
        <v>240340</v>
      </c>
      <c r="AU775" s="2">
        <v>4507</v>
      </c>
      <c r="AV775" s="2">
        <v>191331976</v>
      </c>
      <c r="AW775" s="2">
        <v>282367800</v>
      </c>
      <c r="AX775" s="2">
        <v>0</v>
      </c>
      <c r="AY775" s="2">
        <v>0</v>
      </c>
      <c r="AZ775" s="2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 s="2">
        <v>68701456</v>
      </c>
      <c r="BN775" s="2">
        <v>105643150</v>
      </c>
      <c r="BO775" s="2">
        <v>30388719</v>
      </c>
      <c r="BP775" s="2">
        <v>44630500</v>
      </c>
      <c r="BQ775" s="2">
        <v>8911407</v>
      </c>
      <c r="BR775" s="2">
        <v>12643000</v>
      </c>
      <c r="BS775" s="2">
        <v>83330394</v>
      </c>
      <c r="BT775" s="2">
        <v>119451150</v>
      </c>
      <c r="BU775" s="3">
        <v>44411</v>
      </c>
      <c r="BV775" s="3">
        <v>44393</v>
      </c>
      <c r="BW775" s="3">
        <v>44412</v>
      </c>
      <c r="BX775">
        <v>4507</v>
      </c>
      <c r="BY775">
        <v>4507</v>
      </c>
      <c r="BZ775" t="s">
        <v>290</v>
      </c>
      <c r="CA775">
        <v>0</v>
      </c>
      <c r="CB775">
        <v>0</v>
      </c>
      <c r="CC775">
        <v>0</v>
      </c>
    </row>
    <row r="776" spans="1:81" x14ac:dyDescent="0.25">
      <c r="A776" t="s">
        <v>516</v>
      </c>
      <c r="B776" t="s">
        <v>517</v>
      </c>
      <c r="C776" t="s">
        <v>81</v>
      </c>
      <c r="D776" t="s">
        <v>518</v>
      </c>
      <c r="E776" t="s">
        <v>93</v>
      </c>
      <c r="F776" t="s">
        <v>247</v>
      </c>
      <c r="G776" t="s">
        <v>368</v>
      </c>
      <c r="H776" t="s">
        <v>368</v>
      </c>
      <c r="I776" t="s">
        <v>369</v>
      </c>
      <c r="J776" t="s">
        <v>114</v>
      </c>
      <c r="K776" t="s">
        <v>290</v>
      </c>
      <c r="L776" t="s">
        <v>99</v>
      </c>
      <c r="M776">
        <f t="shared" si="38"/>
        <v>11281</v>
      </c>
      <c r="N776" t="str">
        <f>VLOOKUP(M776,[1]data1!$G$2:$H$10,2,FALSE)</f>
        <v>M8A</v>
      </c>
      <c r="O776" t="s">
        <v>579</v>
      </c>
      <c r="P776" t="str">
        <f t="shared" si="36"/>
        <v>S220M8A</v>
      </c>
      <c r="Q776">
        <v>133800000</v>
      </c>
      <c r="R776">
        <v>0</v>
      </c>
      <c r="S776">
        <f t="shared" si="37"/>
        <v>133800000</v>
      </c>
      <c r="T776" t="s">
        <v>519</v>
      </c>
      <c r="U776">
        <v>11281</v>
      </c>
      <c r="V776" s="2">
        <v>147150000</v>
      </c>
      <c r="W776" s="2">
        <v>163500000</v>
      </c>
      <c r="X776" s="2">
        <v>76058</v>
      </c>
      <c r="Y776" s="2">
        <v>921102333</v>
      </c>
      <c r="Z776" s="2">
        <v>1217630875</v>
      </c>
      <c r="AA776" s="2">
        <v>1035</v>
      </c>
      <c r="AB776" s="2">
        <v>12908424</v>
      </c>
      <c r="AC776" s="2">
        <v>15037825</v>
      </c>
      <c r="AD776" s="2">
        <v>24</v>
      </c>
      <c r="AE776" s="2">
        <v>427636</v>
      </c>
      <c r="AF776" s="2">
        <v>582000</v>
      </c>
      <c r="AG776" s="2">
        <v>529091</v>
      </c>
      <c r="AH776">
        <v>0</v>
      </c>
      <c r="AI776" s="2">
        <v>0</v>
      </c>
      <c r="AJ776" s="2">
        <v>0</v>
      </c>
      <c r="AK776">
        <v>0</v>
      </c>
      <c r="AL776" s="2">
        <v>0</v>
      </c>
      <c r="AM776" s="2">
        <v>0</v>
      </c>
      <c r="AN776">
        <v>902</v>
      </c>
      <c r="AO776" s="2">
        <v>10680525</v>
      </c>
      <c r="AP776" s="2">
        <v>14395600</v>
      </c>
      <c r="AQ776">
        <v>0</v>
      </c>
      <c r="AR776">
        <v>0</v>
      </c>
      <c r="AS776" s="2">
        <v>837071</v>
      </c>
      <c r="AT776" s="2">
        <v>1431708</v>
      </c>
      <c r="AU776" s="2">
        <v>74765</v>
      </c>
      <c r="AV776" s="2">
        <v>906739196</v>
      </c>
      <c r="AW776" s="2">
        <v>1198364800</v>
      </c>
      <c r="AX776">
        <v>0</v>
      </c>
      <c r="AY776" s="2">
        <v>0</v>
      </c>
      <c r="AZ776" s="2">
        <v>0</v>
      </c>
      <c r="BA776">
        <v>0</v>
      </c>
      <c r="BB776" s="2">
        <v>0</v>
      </c>
      <c r="BC776" s="2">
        <v>0</v>
      </c>
      <c r="BD776" s="2">
        <v>567</v>
      </c>
      <c r="BE776" s="2">
        <v>10000847</v>
      </c>
      <c r="BF776" s="2">
        <v>11779500</v>
      </c>
      <c r="BG776">
        <v>0</v>
      </c>
      <c r="BH776" s="2">
        <v>0</v>
      </c>
      <c r="BI776" s="2">
        <v>0</v>
      </c>
      <c r="BJ776">
        <v>0</v>
      </c>
      <c r="BK776" s="2">
        <v>0</v>
      </c>
      <c r="BL776" s="2">
        <v>0</v>
      </c>
      <c r="BM776" s="2">
        <v>485642155</v>
      </c>
      <c r="BN776" s="2">
        <v>639663400</v>
      </c>
      <c r="BO776" s="2">
        <v>162739034</v>
      </c>
      <c r="BP776" s="2">
        <v>218963675</v>
      </c>
      <c r="BQ776" s="2">
        <v>46854144</v>
      </c>
      <c r="BR776" s="2">
        <v>63114800</v>
      </c>
      <c r="BS776" s="2">
        <v>153305850</v>
      </c>
      <c r="BT776" s="2">
        <v>202493025</v>
      </c>
      <c r="BU776" s="3">
        <v>44411</v>
      </c>
      <c r="BV776" s="3">
        <v>44411</v>
      </c>
      <c r="BW776" s="3">
        <v>44412</v>
      </c>
      <c r="BX776">
        <v>74765</v>
      </c>
      <c r="BY776">
        <v>74765</v>
      </c>
      <c r="BZ776" t="s">
        <v>290</v>
      </c>
      <c r="CA776">
        <v>0</v>
      </c>
      <c r="CB776" s="2">
        <v>0</v>
      </c>
      <c r="CC776" s="2">
        <v>0</v>
      </c>
    </row>
    <row r="777" spans="1:81" x14ac:dyDescent="0.25">
      <c r="A777" t="s">
        <v>516</v>
      </c>
      <c r="B777" t="s">
        <v>517</v>
      </c>
      <c r="C777" t="s">
        <v>81</v>
      </c>
      <c r="D777" t="s">
        <v>518</v>
      </c>
      <c r="E777" t="s">
        <v>93</v>
      </c>
      <c r="F777" t="s">
        <v>247</v>
      </c>
      <c r="G777" t="s">
        <v>368</v>
      </c>
      <c r="H777" t="s">
        <v>368</v>
      </c>
      <c r="I777" t="s">
        <v>369</v>
      </c>
      <c r="J777" t="s">
        <v>114</v>
      </c>
      <c r="K777" t="s">
        <v>290</v>
      </c>
      <c r="L777" t="s">
        <v>99</v>
      </c>
      <c r="M777">
        <f t="shared" si="38"/>
        <v>11282</v>
      </c>
      <c r="N777" t="str">
        <f>VLOOKUP(M777,[1]data1!$G$2:$H$10,2,FALSE)</f>
        <v>M8B</v>
      </c>
      <c r="O777" t="s">
        <v>579</v>
      </c>
      <c r="P777" t="str">
        <f t="shared" si="36"/>
        <v>S220M8B</v>
      </c>
      <c r="Q777">
        <v>192900000</v>
      </c>
      <c r="R777">
        <v>0</v>
      </c>
      <c r="S777">
        <f t="shared" si="37"/>
        <v>192900000</v>
      </c>
      <c r="T777" t="s">
        <v>519</v>
      </c>
      <c r="U777">
        <v>11282</v>
      </c>
      <c r="V777" s="2">
        <v>212220000</v>
      </c>
      <c r="W777" s="2">
        <v>235800000</v>
      </c>
      <c r="X777" s="2">
        <v>63123</v>
      </c>
      <c r="Y777" s="2">
        <v>526194775</v>
      </c>
      <c r="Z777" s="2">
        <v>677675250</v>
      </c>
      <c r="AA777" s="2">
        <v>3211</v>
      </c>
      <c r="AB777" s="2">
        <v>17040902</v>
      </c>
      <c r="AC777" s="2">
        <v>19914450</v>
      </c>
      <c r="AD777" s="2">
        <v>2932</v>
      </c>
      <c r="AE777" s="2">
        <v>8949295</v>
      </c>
      <c r="AF777" s="2">
        <v>10457000</v>
      </c>
      <c r="AG777" s="2">
        <v>9506364</v>
      </c>
      <c r="AH777" s="2">
        <v>0</v>
      </c>
      <c r="AI777" s="2">
        <v>0</v>
      </c>
      <c r="AJ777" s="2">
        <v>0</v>
      </c>
      <c r="AK777">
        <v>0</v>
      </c>
      <c r="AL777" s="2">
        <v>0</v>
      </c>
      <c r="AM777" s="2">
        <v>0</v>
      </c>
      <c r="AN777">
        <v>0</v>
      </c>
      <c r="AO777" s="2">
        <v>0</v>
      </c>
      <c r="AP777" s="2">
        <v>0</v>
      </c>
      <c r="AQ777">
        <v>0</v>
      </c>
      <c r="AR777">
        <v>0</v>
      </c>
      <c r="AS777" s="2">
        <v>1171716</v>
      </c>
      <c r="AT777" s="2">
        <v>322438</v>
      </c>
      <c r="AU777" s="2">
        <v>63925</v>
      </c>
      <c r="AV777" s="2">
        <v>527119213</v>
      </c>
      <c r="AW777" s="2">
        <v>678450175</v>
      </c>
      <c r="AX777" s="2">
        <v>0</v>
      </c>
      <c r="AY777" s="2">
        <v>0</v>
      </c>
      <c r="AZ777" s="2">
        <v>0</v>
      </c>
      <c r="BA777">
        <v>0</v>
      </c>
      <c r="BB777">
        <v>0</v>
      </c>
      <c r="BC777">
        <v>0</v>
      </c>
      <c r="BD777" s="2">
        <v>9604</v>
      </c>
      <c r="BE777" s="2">
        <v>59767059</v>
      </c>
      <c r="BF777" s="2">
        <v>76076500</v>
      </c>
      <c r="BG777">
        <v>0</v>
      </c>
      <c r="BH777" s="2">
        <v>0</v>
      </c>
      <c r="BI777" s="2">
        <v>0</v>
      </c>
      <c r="BJ777">
        <v>0</v>
      </c>
      <c r="BK777" s="2">
        <v>-17960</v>
      </c>
      <c r="BL777" s="2">
        <v>0</v>
      </c>
      <c r="BM777" s="2">
        <v>414412512</v>
      </c>
      <c r="BN777" s="2">
        <v>515647725</v>
      </c>
      <c r="BO777" s="2">
        <v>69474859</v>
      </c>
      <c r="BP777" s="2">
        <v>101592525</v>
      </c>
      <c r="BQ777" s="2">
        <v>5609439</v>
      </c>
      <c r="BR777" s="2">
        <v>7879000</v>
      </c>
      <c r="BS777" s="2">
        <v>29897173</v>
      </c>
      <c r="BT777" s="2">
        <v>42589450</v>
      </c>
      <c r="BU777" s="3">
        <v>44411</v>
      </c>
      <c r="BV777" s="3">
        <v>44411</v>
      </c>
      <c r="BW777" s="3">
        <v>44412</v>
      </c>
      <c r="BX777">
        <v>63925</v>
      </c>
      <c r="BY777">
        <v>63925</v>
      </c>
      <c r="BZ777" t="s">
        <v>290</v>
      </c>
      <c r="CA777">
        <v>0</v>
      </c>
      <c r="CB777" s="2">
        <v>0</v>
      </c>
      <c r="CC777" s="2">
        <v>0</v>
      </c>
    </row>
    <row r="778" spans="1:81" x14ac:dyDescent="0.25">
      <c r="A778" t="s">
        <v>516</v>
      </c>
      <c r="B778" t="s">
        <v>517</v>
      </c>
      <c r="C778" t="s">
        <v>81</v>
      </c>
      <c r="D778" t="s">
        <v>518</v>
      </c>
      <c r="E778" t="s">
        <v>93</v>
      </c>
      <c r="F778" t="s">
        <v>247</v>
      </c>
      <c r="G778" t="s">
        <v>368</v>
      </c>
      <c r="H778" t="s">
        <v>368</v>
      </c>
      <c r="I778" t="s">
        <v>369</v>
      </c>
      <c r="J778" t="s">
        <v>114</v>
      </c>
      <c r="K778" t="s">
        <v>290</v>
      </c>
      <c r="L778" t="s">
        <v>99</v>
      </c>
      <c r="M778">
        <f t="shared" si="38"/>
        <v>11283</v>
      </c>
      <c r="N778" t="str">
        <f>VLOOKUP(M778,[1]data1!$G$2:$H$10,2,FALSE)</f>
        <v>M8C</v>
      </c>
      <c r="O778" t="s">
        <v>579</v>
      </c>
      <c r="P778" t="str">
        <f t="shared" si="36"/>
        <v>S220M8C</v>
      </c>
      <c r="Q778">
        <v>44300000</v>
      </c>
      <c r="R778">
        <v>0</v>
      </c>
      <c r="S778">
        <f t="shared" si="37"/>
        <v>44300000</v>
      </c>
      <c r="T778" t="s">
        <v>519</v>
      </c>
      <c r="U778">
        <v>11283</v>
      </c>
      <c r="V778" s="2">
        <v>48732000</v>
      </c>
      <c r="W778" s="2">
        <v>52400000</v>
      </c>
      <c r="X778" s="2">
        <v>35122</v>
      </c>
      <c r="Y778" s="2">
        <v>273738474</v>
      </c>
      <c r="Z778" s="2">
        <v>346624450</v>
      </c>
      <c r="AA778" s="2">
        <v>634</v>
      </c>
      <c r="AB778" s="2">
        <v>3887730</v>
      </c>
      <c r="AC778" s="2">
        <v>4428910</v>
      </c>
      <c r="AD778" s="2">
        <v>0</v>
      </c>
      <c r="AE778" s="2">
        <v>0</v>
      </c>
      <c r="AF778" s="2">
        <v>0</v>
      </c>
      <c r="AG778" s="2">
        <v>0</v>
      </c>
      <c r="AH778">
        <v>0</v>
      </c>
      <c r="AI778" s="2">
        <v>0</v>
      </c>
      <c r="AJ778" s="2">
        <v>0</v>
      </c>
      <c r="AK778" s="2">
        <v>13</v>
      </c>
      <c r="AL778" s="2">
        <v>36978</v>
      </c>
      <c r="AM778" s="2">
        <v>51300</v>
      </c>
      <c r="AN778" s="2">
        <v>0</v>
      </c>
      <c r="AO778" s="2">
        <v>0</v>
      </c>
      <c r="AP778" s="2">
        <v>0</v>
      </c>
      <c r="AQ778">
        <v>0</v>
      </c>
      <c r="AR778">
        <v>0</v>
      </c>
      <c r="AS778" s="2">
        <v>152409</v>
      </c>
      <c r="AT778" s="2">
        <v>444154</v>
      </c>
      <c r="AU778" s="2">
        <v>34801</v>
      </c>
      <c r="AV778" s="2">
        <v>272122624</v>
      </c>
      <c r="AW778" s="2">
        <v>344510520</v>
      </c>
      <c r="AX778">
        <v>0</v>
      </c>
      <c r="AY778" s="2">
        <v>0</v>
      </c>
      <c r="AZ778" s="2">
        <v>0</v>
      </c>
      <c r="BA778">
        <v>0</v>
      </c>
      <c r="BB778">
        <v>0</v>
      </c>
      <c r="BC778">
        <v>0</v>
      </c>
      <c r="BD778" s="2">
        <v>1554</v>
      </c>
      <c r="BE778" s="2">
        <v>19892788</v>
      </c>
      <c r="BF778" s="2">
        <v>23277650</v>
      </c>
      <c r="BG778">
        <v>0</v>
      </c>
      <c r="BH778" s="2">
        <v>0</v>
      </c>
      <c r="BI778" s="2">
        <v>0</v>
      </c>
      <c r="BJ778">
        <v>0</v>
      </c>
      <c r="BK778" s="2">
        <v>0</v>
      </c>
      <c r="BL778" s="2">
        <v>0</v>
      </c>
      <c r="BM778" s="2">
        <v>126152044</v>
      </c>
      <c r="BN778" s="2">
        <v>161752225</v>
      </c>
      <c r="BO778" s="2">
        <v>40470515</v>
      </c>
      <c r="BP778" s="2">
        <v>51460060</v>
      </c>
      <c r="BQ778" s="2">
        <v>15413134</v>
      </c>
      <c r="BR778" s="2">
        <v>19321800</v>
      </c>
      <c r="BS778" s="2">
        <v>51640239</v>
      </c>
      <c r="BT778" s="2">
        <v>64190910</v>
      </c>
      <c r="BU778" s="3">
        <v>44411</v>
      </c>
      <c r="BV778" s="3">
        <v>44398</v>
      </c>
      <c r="BW778" s="3">
        <v>44412</v>
      </c>
      <c r="BX778">
        <v>34801</v>
      </c>
      <c r="BY778">
        <v>34801</v>
      </c>
      <c r="BZ778" t="s">
        <v>290</v>
      </c>
      <c r="CA778">
        <v>0</v>
      </c>
      <c r="CB778" s="2">
        <v>0</v>
      </c>
      <c r="CC778" s="2">
        <v>0</v>
      </c>
    </row>
    <row r="779" spans="1:81" x14ac:dyDescent="0.25">
      <c r="A779" t="s">
        <v>516</v>
      </c>
      <c r="B779" t="s">
        <v>517</v>
      </c>
      <c r="C779" t="s">
        <v>81</v>
      </c>
      <c r="D779" t="s">
        <v>518</v>
      </c>
      <c r="E779" t="s">
        <v>93</v>
      </c>
      <c r="F779" t="s">
        <v>247</v>
      </c>
      <c r="G779" t="s">
        <v>368</v>
      </c>
      <c r="H779" t="s">
        <v>368</v>
      </c>
      <c r="I779" t="s">
        <v>369</v>
      </c>
      <c r="J779" t="s">
        <v>114</v>
      </c>
      <c r="K779" t="s">
        <v>290</v>
      </c>
      <c r="L779" t="s">
        <v>99</v>
      </c>
      <c r="M779">
        <f t="shared" si="38"/>
        <v>11384</v>
      </c>
      <c r="N779" t="str">
        <f>VLOOKUP(M779,[1]data1!$G$2:$H$10,2,FALSE)</f>
        <v>M8D</v>
      </c>
      <c r="O779" t="s">
        <v>579</v>
      </c>
      <c r="P779" t="str">
        <f t="shared" si="36"/>
        <v>S220M8D</v>
      </c>
      <c r="Q779">
        <v>100500000</v>
      </c>
      <c r="R779">
        <v>0</v>
      </c>
      <c r="S779">
        <f t="shared" si="37"/>
        <v>100500000</v>
      </c>
      <c r="T779" t="s">
        <v>519</v>
      </c>
      <c r="U779">
        <v>11384</v>
      </c>
      <c r="V779" s="2">
        <v>110544000</v>
      </c>
      <c r="W779" s="2">
        <v>112800000</v>
      </c>
      <c r="X779" s="2">
        <v>4827</v>
      </c>
      <c r="Y779" s="2">
        <v>83167239</v>
      </c>
      <c r="Z779" s="2">
        <v>106972225</v>
      </c>
      <c r="AA779" s="2">
        <v>253</v>
      </c>
      <c r="AB779" s="2">
        <v>10082292</v>
      </c>
      <c r="AC779" s="2">
        <v>11195025</v>
      </c>
      <c r="AD779" s="2">
        <v>13</v>
      </c>
      <c r="AE779" s="2">
        <v>240006</v>
      </c>
      <c r="AF779" s="2">
        <v>266500</v>
      </c>
      <c r="AG779" s="2">
        <v>242273</v>
      </c>
      <c r="AH779" s="2">
        <v>0</v>
      </c>
      <c r="AI779" s="2">
        <v>0</v>
      </c>
      <c r="AJ779" s="2">
        <v>0</v>
      </c>
      <c r="AK779">
        <v>45</v>
      </c>
      <c r="AL779" s="2">
        <v>499625</v>
      </c>
      <c r="AM779" s="2">
        <v>697000</v>
      </c>
      <c r="AN779">
        <v>0</v>
      </c>
      <c r="AO779" s="2">
        <v>0</v>
      </c>
      <c r="AP779" s="2">
        <v>0</v>
      </c>
      <c r="AQ779">
        <v>0</v>
      </c>
      <c r="AR779">
        <v>0</v>
      </c>
      <c r="AS779" s="2">
        <v>1002480</v>
      </c>
      <c r="AT779" s="2">
        <v>949872</v>
      </c>
      <c r="AU779" s="2">
        <v>4597</v>
      </c>
      <c r="AV779" s="2">
        <v>74671734</v>
      </c>
      <c r="AW779" s="2">
        <v>97586325</v>
      </c>
      <c r="AX779">
        <v>0</v>
      </c>
      <c r="AY779" s="2">
        <v>0</v>
      </c>
      <c r="AZ779" s="2">
        <v>0</v>
      </c>
      <c r="BA779">
        <v>0</v>
      </c>
      <c r="BB779">
        <v>0</v>
      </c>
      <c r="BC779">
        <v>0</v>
      </c>
      <c r="BD779" s="2">
        <v>764</v>
      </c>
      <c r="BE779" s="2">
        <v>22289495</v>
      </c>
      <c r="BF779" s="2">
        <v>24268000</v>
      </c>
      <c r="BG779">
        <v>0</v>
      </c>
      <c r="BH779" s="2">
        <v>0</v>
      </c>
      <c r="BI779" s="2">
        <v>0</v>
      </c>
      <c r="BJ779">
        <v>0</v>
      </c>
      <c r="BK779" s="2">
        <v>-26553</v>
      </c>
      <c r="BL779" s="2">
        <v>-1103100</v>
      </c>
      <c r="BM779" s="2">
        <v>58065074</v>
      </c>
      <c r="BN779" s="2">
        <v>73378000</v>
      </c>
      <c r="BO779" s="2">
        <v>9341636</v>
      </c>
      <c r="BP779" s="2">
        <v>13323425</v>
      </c>
      <c r="BQ779" s="2">
        <v>551919</v>
      </c>
      <c r="BR779" s="2">
        <v>807000</v>
      </c>
      <c r="BS779" s="2">
        <v>6278605</v>
      </c>
      <c r="BT779" s="2">
        <v>9472900</v>
      </c>
      <c r="BU779" s="3">
        <v>44411</v>
      </c>
      <c r="BV779" s="3">
        <v>44411</v>
      </c>
      <c r="BW779" s="3">
        <v>44412</v>
      </c>
      <c r="BX779">
        <v>4597</v>
      </c>
      <c r="BY779">
        <v>4597</v>
      </c>
      <c r="BZ779" t="s">
        <v>290</v>
      </c>
      <c r="CA779" s="2">
        <v>0</v>
      </c>
      <c r="CB779" s="2">
        <v>0</v>
      </c>
      <c r="CC779" s="2">
        <v>0</v>
      </c>
    </row>
    <row r="780" spans="1:81" x14ac:dyDescent="0.25">
      <c r="A780" t="s">
        <v>520</v>
      </c>
      <c r="B780" t="s">
        <v>521</v>
      </c>
      <c r="C780" t="s">
        <v>81</v>
      </c>
      <c r="D780" t="s">
        <v>522</v>
      </c>
      <c r="E780" t="s">
        <v>93</v>
      </c>
      <c r="F780" t="s">
        <v>84</v>
      </c>
      <c r="G780" t="s">
        <v>209</v>
      </c>
      <c r="H780" t="s">
        <v>266</v>
      </c>
      <c r="I780" t="s">
        <v>523</v>
      </c>
      <c r="J780" t="s">
        <v>199</v>
      </c>
      <c r="K780" t="s">
        <v>224</v>
      </c>
      <c r="L780" t="s">
        <v>99</v>
      </c>
      <c r="M780">
        <f t="shared" si="38"/>
        <v>11161</v>
      </c>
      <c r="N780" t="str">
        <f>VLOOKUP(M780,[1]data1!$G$2:$H$10,2,FALSE)</f>
        <v>M6A</v>
      </c>
      <c r="O780" t="s">
        <v>578</v>
      </c>
      <c r="P780" t="str">
        <f t="shared" si="36"/>
        <v>S221M6A</v>
      </c>
      <c r="Q780">
        <v>9700000</v>
      </c>
      <c r="R780">
        <v>0</v>
      </c>
      <c r="S780">
        <f t="shared" si="37"/>
        <v>9700000</v>
      </c>
      <c r="T780" t="s">
        <v>524</v>
      </c>
      <c r="U780">
        <v>11161</v>
      </c>
      <c r="V780" s="2">
        <v>10640000</v>
      </c>
      <c r="W780" s="2">
        <v>15200000</v>
      </c>
      <c r="X780" s="2">
        <v>3387</v>
      </c>
      <c r="Y780" s="2">
        <v>108947988</v>
      </c>
      <c r="Z780" s="2">
        <v>195377871</v>
      </c>
      <c r="AA780">
        <v>7</v>
      </c>
      <c r="AB780" s="2">
        <v>386540</v>
      </c>
      <c r="AC780" s="2">
        <v>552200</v>
      </c>
      <c r="AD780">
        <v>0</v>
      </c>
      <c r="AE780">
        <v>0</v>
      </c>
      <c r="AF780">
        <v>0</v>
      </c>
      <c r="AG780">
        <v>0</v>
      </c>
      <c r="AH780">
        <v>0</v>
      </c>
      <c r="AI780" s="2">
        <v>0</v>
      </c>
      <c r="AJ780" s="2">
        <v>0</v>
      </c>
      <c r="AK780">
        <v>0</v>
      </c>
      <c r="AL780">
        <v>0</v>
      </c>
      <c r="AM780">
        <v>0</v>
      </c>
      <c r="AN780">
        <v>0</v>
      </c>
      <c r="AO780" s="2">
        <v>0</v>
      </c>
      <c r="AP780" s="2">
        <v>0</v>
      </c>
      <c r="AQ780">
        <v>0</v>
      </c>
      <c r="AR780">
        <v>0</v>
      </c>
      <c r="AS780" s="2">
        <v>165660</v>
      </c>
      <c r="AT780" s="2">
        <v>95271</v>
      </c>
      <c r="AU780" s="2">
        <v>3383</v>
      </c>
      <c r="AV780" s="2">
        <v>108837958</v>
      </c>
      <c r="AW780" s="2">
        <v>195169771</v>
      </c>
      <c r="AX780">
        <v>0</v>
      </c>
      <c r="AY780" s="2">
        <v>0</v>
      </c>
      <c r="AZ780" s="2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 s="2">
        <v>0</v>
      </c>
      <c r="BL780" s="2">
        <v>0</v>
      </c>
      <c r="BM780" s="2">
        <v>29678254</v>
      </c>
      <c r="BN780" s="2">
        <v>48706170</v>
      </c>
      <c r="BO780" s="2">
        <v>15941731</v>
      </c>
      <c r="BP780" s="2">
        <v>31826500</v>
      </c>
      <c r="BQ780" s="2">
        <v>9797013</v>
      </c>
      <c r="BR780" s="2">
        <v>17777500</v>
      </c>
      <c r="BS780" s="2">
        <v>53420960</v>
      </c>
      <c r="BT780" s="2">
        <v>96859601</v>
      </c>
      <c r="BU780" s="3">
        <v>44411</v>
      </c>
      <c r="BV780" s="3">
        <v>44376</v>
      </c>
      <c r="BW780" s="3">
        <v>44412</v>
      </c>
      <c r="BX780">
        <v>3383</v>
      </c>
      <c r="BY780">
        <v>3383</v>
      </c>
      <c r="BZ780" t="s">
        <v>224</v>
      </c>
      <c r="CA780">
        <v>0</v>
      </c>
      <c r="CB780" s="2">
        <v>0</v>
      </c>
      <c r="CC780" s="2">
        <v>0</v>
      </c>
    </row>
    <row r="781" spans="1:81" x14ac:dyDescent="0.25">
      <c r="A781" t="s">
        <v>520</v>
      </c>
      <c r="B781" t="s">
        <v>521</v>
      </c>
      <c r="C781" t="s">
        <v>81</v>
      </c>
      <c r="D781" t="s">
        <v>522</v>
      </c>
      <c r="E781" t="s">
        <v>93</v>
      </c>
      <c r="F781" t="s">
        <v>84</v>
      </c>
      <c r="G781" t="s">
        <v>209</v>
      </c>
      <c r="H781" t="s">
        <v>266</v>
      </c>
      <c r="I781" t="s">
        <v>523</v>
      </c>
      <c r="J781" t="s">
        <v>199</v>
      </c>
      <c r="K781" t="s">
        <v>224</v>
      </c>
      <c r="L781" t="s">
        <v>99</v>
      </c>
      <c r="M781">
        <f t="shared" si="38"/>
        <v>11162</v>
      </c>
      <c r="N781" t="str">
        <f>VLOOKUP(M781,[1]data1!$G$2:$H$10,2,FALSE)</f>
        <v>M6B</v>
      </c>
      <c r="O781" t="s">
        <v>578</v>
      </c>
      <c r="P781" t="str">
        <f t="shared" si="36"/>
        <v>S221M6B</v>
      </c>
      <c r="Q781">
        <v>1200000</v>
      </c>
      <c r="R781">
        <v>0</v>
      </c>
      <c r="S781">
        <f t="shared" si="37"/>
        <v>1200000</v>
      </c>
      <c r="T781" t="s">
        <v>524</v>
      </c>
      <c r="U781">
        <v>11162</v>
      </c>
      <c r="V781" s="2">
        <v>1330000</v>
      </c>
      <c r="W781" s="2">
        <v>1900000</v>
      </c>
      <c r="X781" s="2">
        <v>3368</v>
      </c>
      <c r="Y781" s="2">
        <v>44566000</v>
      </c>
      <c r="Z781" s="2">
        <v>67198000</v>
      </c>
      <c r="AA781">
        <v>0</v>
      </c>
      <c r="AB781" s="2">
        <v>0</v>
      </c>
      <c r="AC781" s="2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 s="2">
        <v>0</v>
      </c>
      <c r="AP781" s="2">
        <v>0</v>
      </c>
      <c r="AQ781">
        <v>0</v>
      </c>
      <c r="AR781">
        <v>0</v>
      </c>
      <c r="AS781" s="2">
        <v>0</v>
      </c>
      <c r="AT781" s="2">
        <v>0</v>
      </c>
      <c r="AU781" s="2">
        <v>3368</v>
      </c>
      <c r="AV781" s="2">
        <v>44566000</v>
      </c>
      <c r="AW781" s="2">
        <v>67198000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 s="2">
        <v>0</v>
      </c>
      <c r="BN781" s="2">
        <v>0</v>
      </c>
      <c r="BO781" s="2">
        <v>0</v>
      </c>
      <c r="BP781" s="2">
        <v>0</v>
      </c>
      <c r="BQ781" s="2">
        <v>908592</v>
      </c>
      <c r="BR781" s="2">
        <v>637500</v>
      </c>
      <c r="BS781" s="2">
        <v>43657408</v>
      </c>
      <c r="BT781" s="2">
        <v>66560500</v>
      </c>
      <c r="BU781" s="3">
        <v>44402</v>
      </c>
      <c r="BV781" s="3">
        <v>44291</v>
      </c>
      <c r="BW781" s="3">
        <v>44412</v>
      </c>
      <c r="BX781">
        <v>3368</v>
      </c>
      <c r="BY781">
        <v>3368</v>
      </c>
      <c r="BZ781" t="s">
        <v>224</v>
      </c>
      <c r="CA781">
        <v>0</v>
      </c>
      <c r="CB781">
        <v>0</v>
      </c>
      <c r="CC781">
        <v>0</v>
      </c>
    </row>
    <row r="782" spans="1:81" x14ac:dyDescent="0.25">
      <c r="A782" t="s">
        <v>520</v>
      </c>
      <c r="B782" t="s">
        <v>521</v>
      </c>
      <c r="C782" t="s">
        <v>81</v>
      </c>
      <c r="D782" t="s">
        <v>522</v>
      </c>
      <c r="E782" t="s">
        <v>93</v>
      </c>
      <c r="F782" t="s">
        <v>84</v>
      </c>
      <c r="G782" t="s">
        <v>209</v>
      </c>
      <c r="H782" t="s">
        <v>266</v>
      </c>
      <c r="I782" t="s">
        <v>523</v>
      </c>
      <c r="J782" t="s">
        <v>199</v>
      </c>
      <c r="K782" t="s">
        <v>224</v>
      </c>
      <c r="L782" t="s">
        <v>99</v>
      </c>
      <c r="M782">
        <f t="shared" si="38"/>
        <v>11171</v>
      </c>
      <c r="N782" t="str">
        <f>VLOOKUP(M782,[1]data1!$G$2:$H$10,2,FALSE)</f>
        <v>M7A</v>
      </c>
      <c r="O782" t="s">
        <v>578</v>
      </c>
      <c r="P782" t="str">
        <f t="shared" si="36"/>
        <v>S221M7A</v>
      </c>
      <c r="Q782">
        <v>10700000</v>
      </c>
      <c r="R782">
        <v>0</v>
      </c>
      <c r="S782">
        <f t="shared" si="37"/>
        <v>10700000</v>
      </c>
      <c r="T782" t="s">
        <v>524</v>
      </c>
      <c r="U782">
        <v>11171</v>
      </c>
      <c r="V782" s="2">
        <v>11775000</v>
      </c>
      <c r="W782" s="2">
        <v>15700000</v>
      </c>
      <c r="X782" s="2">
        <v>4148</v>
      </c>
      <c r="Y782" s="2">
        <v>120152073</v>
      </c>
      <c r="Z782" s="2">
        <v>226936900</v>
      </c>
      <c r="AA782">
        <v>13</v>
      </c>
      <c r="AB782" s="2">
        <v>576045</v>
      </c>
      <c r="AC782" s="2">
        <v>793600</v>
      </c>
      <c r="AD782">
        <v>0</v>
      </c>
      <c r="AE782">
        <v>0</v>
      </c>
      <c r="AF782">
        <v>0</v>
      </c>
      <c r="AG782">
        <v>0</v>
      </c>
      <c r="AH782" s="2">
        <v>0</v>
      </c>
      <c r="AI782" s="2">
        <v>0</v>
      </c>
      <c r="AJ782" s="2">
        <v>0</v>
      </c>
      <c r="AK782">
        <v>0</v>
      </c>
      <c r="AL782" s="2">
        <v>0</v>
      </c>
      <c r="AM782" s="2">
        <v>0</v>
      </c>
      <c r="AN782">
        <v>0</v>
      </c>
      <c r="AO782" s="2">
        <v>0</v>
      </c>
      <c r="AP782" s="2">
        <v>0</v>
      </c>
      <c r="AQ782">
        <v>0</v>
      </c>
      <c r="AR782">
        <v>0</v>
      </c>
      <c r="AS782" s="2">
        <v>208100</v>
      </c>
      <c r="AT782" s="2">
        <v>170556</v>
      </c>
      <c r="AU782" s="2">
        <v>4141</v>
      </c>
      <c r="AV782" s="2">
        <v>119933071</v>
      </c>
      <c r="AW782" s="2">
        <v>226512700</v>
      </c>
      <c r="AX782" s="2">
        <v>0</v>
      </c>
      <c r="AY782" s="2">
        <v>0</v>
      </c>
      <c r="AZ782" s="2">
        <v>0</v>
      </c>
      <c r="BA782">
        <v>2</v>
      </c>
      <c r="BB782" s="2">
        <v>63419</v>
      </c>
      <c r="BC782" s="2">
        <v>152000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 s="2">
        <v>0</v>
      </c>
      <c r="BM782" s="2">
        <v>58104258</v>
      </c>
      <c r="BN782" s="2">
        <v>112080700</v>
      </c>
      <c r="BO782" s="2">
        <v>14850123</v>
      </c>
      <c r="BP782" s="2">
        <v>23316400</v>
      </c>
      <c r="BQ782" s="2">
        <v>23927551</v>
      </c>
      <c r="BR782" s="2">
        <v>47162200</v>
      </c>
      <c r="BS782" s="2">
        <v>23051139</v>
      </c>
      <c r="BT782" s="2">
        <v>43953400</v>
      </c>
      <c r="BU782" s="3">
        <v>44411</v>
      </c>
      <c r="BV782" s="3">
        <v>44376</v>
      </c>
      <c r="BW782" s="3">
        <v>44412</v>
      </c>
      <c r="BX782">
        <v>4141</v>
      </c>
      <c r="BY782">
        <v>4141</v>
      </c>
      <c r="BZ782" t="s">
        <v>224</v>
      </c>
      <c r="CA782">
        <v>0</v>
      </c>
      <c r="CB782" s="2">
        <v>0</v>
      </c>
      <c r="CC782" s="2">
        <v>0</v>
      </c>
    </row>
    <row r="783" spans="1:81" x14ac:dyDescent="0.25">
      <c r="A783" t="s">
        <v>520</v>
      </c>
      <c r="B783" t="s">
        <v>521</v>
      </c>
      <c r="C783" t="s">
        <v>81</v>
      </c>
      <c r="D783" t="s">
        <v>522</v>
      </c>
      <c r="E783" t="s">
        <v>93</v>
      </c>
      <c r="F783" t="s">
        <v>84</v>
      </c>
      <c r="G783" t="s">
        <v>209</v>
      </c>
      <c r="H783" t="s">
        <v>266</v>
      </c>
      <c r="I783" t="s">
        <v>523</v>
      </c>
      <c r="J783" t="s">
        <v>199</v>
      </c>
      <c r="K783" t="s">
        <v>224</v>
      </c>
      <c r="L783" t="s">
        <v>99</v>
      </c>
      <c r="M783">
        <f t="shared" si="38"/>
        <v>11172</v>
      </c>
      <c r="N783" t="str">
        <f>VLOOKUP(M783,[1]data1!$G$2:$H$10,2,FALSE)</f>
        <v>M7B</v>
      </c>
      <c r="O783" t="s">
        <v>578</v>
      </c>
      <c r="P783" t="str">
        <f t="shared" si="36"/>
        <v>S221M7B</v>
      </c>
      <c r="Q783">
        <v>4100000</v>
      </c>
      <c r="R783">
        <v>0</v>
      </c>
      <c r="S783">
        <f t="shared" si="37"/>
        <v>4100000</v>
      </c>
      <c r="T783" t="s">
        <v>524</v>
      </c>
      <c r="U783">
        <v>11172</v>
      </c>
      <c r="V783" s="2">
        <v>4543000</v>
      </c>
      <c r="W783" s="2">
        <v>5900000</v>
      </c>
      <c r="X783" s="2">
        <v>4115</v>
      </c>
      <c r="Y783" s="2">
        <v>91207193</v>
      </c>
      <c r="Z783" s="2">
        <v>161075400</v>
      </c>
      <c r="AA783">
        <v>5</v>
      </c>
      <c r="AB783" s="2">
        <v>163000</v>
      </c>
      <c r="AC783" s="2">
        <v>190000</v>
      </c>
      <c r="AD783">
        <v>0</v>
      </c>
      <c r="AE783">
        <v>0</v>
      </c>
      <c r="AF783">
        <v>0</v>
      </c>
      <c r="AG783">
        <v>0</v>
      </c>
      <c r="AH783" s="2">
        <v>0</v>
      </c>
      <c r="AI783" s="2">
        <v>0</v>
      </c>
      <c r="AJ783" s="2">
        <v>0</v>
      </c>
      <c r="AK783">
        <v>0</v>
      </c>
      <c r="AL783">
        <v>0</v>
      </c>
      <c r="AM783">
        <v>0</v>
      </c>
      <c r="AN783">
        <v>0</v>
      </c>
      <c r="AO783" s="2">
        <v>0</v>
      </c>
      <c r="AP783" s="2">
        <v>0</v>
      </c>
      <c r="AQ783">
        <v>0</v>
      </c>
      <c r="AR783">
        <v>0</v>
      </c>
      <c r="AS783" s="2">
        <v>27000</v>
      </c>
      <c r="AT783" s="2">
        <v>15286</v>
      </c>
      <c r="AU783" s="2">
        <v>4111</v>
      </c>
      <c r="AV783" s="2">
        <v>91098298</v>
      </c>
      <c r="AW783" s="2">
        <v>160935400</v>
      </c>
      <c r="AX783" s="2">
        <v>0</v>
      </c>
      <c r="AY783" s="2">
        <v>0</v>
      </c>
      <c r="AZ783" s="2">
        <v>0</v>
      </c>
      <c r="BA783">
        <v>1</v>
      </c>
      <c r="BB783" s="2">
        <v>105648</v>
      </c>
      <c r="BC783" s="2">
        <v>220000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 s="2">
        <v>0</v>
      </c>
      <c r="BL783" s="2">
        <v>0</v>
      </c>
      <c r="BM783" s="2">
        <v>67013019</v>
      </c>
      <c r="BN783" s="2">
        <v>121765900</v>
      </c>
      <c r="BO783" s="2">
        <v>9240428</v>
      </c>
      <c r="BP783" s="2">
        <v>16806000</v>
      </c>
      <c r="BQ783" s="2">
        <v>2996013</v>
      </c>
      <c r="BR783" s="2">
        <v>5407000</v>
      </c>
      <c r="BS783" s="2">
        <v>11848838</v>
      </c>
      <c r="BT783" s="2">
        <v>16956500</v>
      </c>
      <c r="BU783" s="3">
        <v>44410</v>
      </c>
      <c r="BV783" s="3">
        <v>44405</v>
      </c>
      <c r="BW783" s="3">
        <v>44412</v>
      </c>
      <c r="BX783">
        <v>4111</v>
      </c>
      <c r="BY783">
        <v>4111</v>
      </c>
      <c r="BZ783" t="s">
        <v>224</v>
      </c>
      <c r="CA783">
        <v>0</v>
      </c>
      <c r="CB783" s="2">
        <v>0</v>
      </c>
      <c r="CC783" s="2">
        <v>0</v>
      </c>
    </row>
    <row r="784" spans="1:81" x14ac:dyDescent="0.25">
      <c r="A784" t="s">
        <v>520</v>
      </c>
      <c r="B784" t="s">
        <v>521</v>
      </c>
      <c r="C784" t="s">
        <v>81</v>
      </c>
      <c r="D784" t="s">
        <v>522</v>
      </c>
      <c r="E784" t="s">
        <v>93</v>
      </c>
      <c r="F784" t="s">
        <v>84</v>
      </c>
      <c r="G784" t="s">
        <v>209</v>
      </c>
      <c r="H784" t="s">
        <v>266</v>
      </c>
      <c r="I784" t="s">
        <v>523</v>
      </c>
      <c r="J784" t="s">
        <v>199</v>
      </c>
      <c r="K784" t="s">
        <v>224</v>
      </c>
      <c r="L784" t="s">
        <v>99</v>
      </c>
      <c r="M784">
        <f t="shared" si="38"/>
        <v>11173</v>
      </c>
      <c r="N784" t="str">
        <f>VLOOKUP(M784,[1]data1!$G$2:$H$10,2,FALSE)</f>
        <v>M7C</v>
      </c>
      <c r="O784" t="s">
        <v>578</v>
      </c>
      <c r="P784" t="str">
        <f t="shared" si="36"/>
        <v>S221M7C</v>
      </c>
      <c r="Q784">
        <v>5200000</v>
      </c>
      <c r="R784">
        <v>0</v>
      </c>
      <c r="S784">
        <f t="shared" si="37"/>
        <v>5200000</v>
      </c>
      <c r="T784" t="s">
        <v>524</v>
      </c>
      <c r="U784">
        <v>11173</v>
      </c>
      <c r="V784" s="2">
        <v>5695000</v>
      </c>
      <c r="W784" s="2">
        <v>6700000</v>
      </c>
      <c r="X784" s="2">
        <v>1918</v>
      </c>
      <c r="Y784" s="2">
        <v>71148050</v>
      </c>
      <c r="Z784" s="2">
        <v>110546100</v>
      </c>
      <c r="AA784">
        <v>3</v>
      </c>
      <c r="AB784" s="2">
        <v>55500</v>
      </c>
      <c r="AC784" s="2">
        <v>55500</v>
      </c>
      <c r="AD784">
        <v>0</v>
      </c>
      <c r="AE784">
        <v>0</v>
      </c>
      <c r="AF784">
        <v>0</v>
      </c>
      <c r="AG784">
        <v>0</v>
      </c>
      <c r="AH784">
        <v>0</v>
      </c>
      <c r="AI784" s="2">
        <v>0</v>
      </c>
      <c r="AJ784" s="2">
        <v>0</v>
      </c>
      <c r="AK784">
        <v>0</v>
      </c>
      <c r="AL784" s="2">
        <v>0</v>
      </c>
      <c r="AM784" s="2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 s="2">
        <v>0</v>
      </c>
      <c r="AT784" s="2">
        <v>13751</v>
      </c>
      <c r="AU784" s="2">
        <v>1917</v>
      </c>
      <c r="AV784" s="2">
        <v>71114641</v>
      </c>
      <c r="AW784" s="2">
        <v>110506100</v>
      </c>
      <c r="AX784">
        <v>0</v>
      </c>
      <c r="AY784" s="2">
        <v>0</v>
      </c>
      <c r="AZ784" s="2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 s="2">
        <v>0</v>
      </c>
      <c r="BI784" s="2">
        <v>0</v>
      </c>
      <c r="BJ784">
        <v>0</v>
      </c>
      <c r="BK784" s="2">
        <v>0</v>
      </c>
      <c r="BL784" s="2">
        <v>0</v>
      </c>
      <c r="BM784" s="2">
        <v>8596633</v>
      </c>
      <c r="BN784" s="2">
        <v>12692000</v>
      </c>
      <c r="BO784" s="2">
        <v>12270794</v>
      </c>
      <c r="BP784" s="2">
        <v>18033500</v>
      </c>
      <c r="BQ784" s="2">
        <v>2802422</v>
      </c>
      <c r="BR784" s="2">
        <v>4389000</v>
      </c>
      <c r="BS784" s="2">
        <v>47444792</v>
      </c>
      <c r="BT784" s="2">
        <v>75391600</v>
      </c>
      <c r="BU784" s="3">
        <v>44411</v>
      </c>
      <c r="BV784" s="3">
        <v>44376</v>
      </c>
      <c r="BW784" s="3">
        <v>44412</v>
      </c>
      <c r="BX784">
        <v>1917</v>
      </c>
      <c r="BY784">
        <v>1917</v>
      </c>
      <c r="BZ784" t="s">
        <v>224</v>
      </c>
      <c r="CA784">
        <v>0</v>
      </c>
      <c r="CB784">
        <v>0</v>
      </c>
      <c r="CC784">
        <v>0</v>
      </c>
    </row>
    <row r="785" spans="1:81" x14ac:dyDescent="0.25">
      <c r="A785" t="s">
        <v>520</v>
      </c>
      <c r="B785" t="s">
        <v>521</v>
      </c>
      <c r="C785" t="s">
        <v>81</v>
      </c>
      <c r="D785" t="s">
        <v>522</v>
      </c>
      <c r="E785" t="s">
        <v>93</v>
      </c>
      <c r="F785" t="s">
        <v>84</v>
      </c>
      <c r="G785" t="s">
        <v>209</v>
      </c>
      <c r="H785" t="s">
        <v>266</v>
      </c>
      <c r="I785" t="s">
        <v>523</v>
      </c>
      <c r="J785" t="s">
        <v>199</v>
      </c>
      <c r="K785" t="s">
        <v>224</v>
      </c>
      <c r="L785" t="s">
        <v>99</v>
      </c>
      <c r="M785">
        <f t="shared" si="38"/>
        <v>11281</v>
      </c>
      <c r="N785" t="str">
        <f>VLOOKUP(M785,[1]data1!$G$2:$H$10,2,FALSE)</f>
        <v>M8A</v>
      </c>
      <c r="O785" t="s">
        <v>579</v>
      </c>
      <c r="P785" t="str">
        <f t="shared" si="36"/>
        <v>S221M8A</v>
      </c>
      <c r="Q785">
        <v>40000000</v>
      </c>
      <c r="R785">
        <v>0</v>
      </c>
      <c r="S785">
        <f t="shared" si="37"/>
        <v>40000000</v>
      </c>
      <c r="T785" t="s">
        <v>524</v>
      </c>
      <c r="U785">
        <v>11281</v>
      </c>
      <c r="V785" s="2">
        <v>44010000</v>
      </c>
      <c r="W785" s="2">
        <v>48900000</v>
      </c>
      <c r="X785" s="2">
        <v>23425</v>
      </c>
      <c r="Y785" s="2">
        <v>289653672</v>
      </c>
      <c r="Z785" s="2">
        <v>358317740</v>
      </c>
      <c r="AA785" s="2">
        <v>215</v>
      </c>
      <c r="AB785" s="2">
        <v>3045485</v>
      </c>
      <c r="AC785" s="2">
        <v>3255950</v>
      </c>
      <c r="AD785" s="2">
        <v>0</v>
      </c>
      <c r="AE785" s="2">
        <v>0</v>
      </c>
      <c r="AF785" s="2">
        <v>0</v>
      </c>
      <c r="AG785" s="2">
        <v>0</v>
      </c>
      <c r="AH785" s="2">
        <v>0</v>
      </c>
      <c r="AI785" s="2">
        <v>0</v>
      </c>
      <c r="AJ785" s="2">
        <v>0</v>
      </c>
      <c r="AK785">
        <v>0</v>
      </c>
      <c r="AL785" s="2">
        <v>0</v>
      </c>
      <c r="AM785" s="2">
        <v>0</v>
      </c>
      <c r="AN785" s="2">
        <v>793</v>
      </c>
      <c r="AO785" s="2">
        <v>10470912</v>
      </c>
      <c r="AP785" s="2">
        <v>13481860</v>
      </c>
      <c r="AQ785">
        <v>0</v>
      </c>
      <c r="AR785">
        <v>0</v>
      </c>
      <c r="AS785" s="2">
        <v>203047</v>
      </c>
      <c r="AT785" s="2">
        <v>295671</v>
      </c>
      <c r="AU785" s="2">
        <v>22550</v>
      </c>
      <c r="AV785" s="2">
        <v>277832754</v>
      </c>
      <c r="AW785" s="2">
        <v>343252480</v>
      </c>
      <c r="AX785">
        <v>0</v>
      </c>
      <c r="AY785" s="2">
        <v>0</v>
      </c>
      <c r="AZ785" s="2">
        <v>0</v>
      </c>
      <c r="BA785">
        <v>260</v>
      </c>
      <c r="BB785" s="2">
        <v>4473188</v>
      </c>
      <c r="BC785" s="2">
        <v>5573100</v>
      </c>
      <c r="BD785" s="2">
        <v>0</v>
      </c>
      <c r="BE785" s="2">
        <v>0</v>
      </c>
      <c r="BF785" s="2">
        <v>0</v>
      </c>
      <c r="BG785">
        <v>0</v>
      </c>
      <c r="BH785" s="2">
        <v>0</v>
      </c>
      <c r="BI785" s="2">
        <v>0</v>
      </c>
      <c r="BJ785">
        <v>0</v>
      </c>
      <c r="BK785" s="2">
        <v>0</v>
      </c>
      <c r="BL785" s="2">
        <v>0</v>
      </c>
      <c r="BM785" s="2">
        <v>110786957</v>
      </c>
      <c r="BN785" s="2">
        <v>131270825</v>
      </c>
      <c r="BO785" s="2">
        <v>45871569</v>
      </c>
      <c r="BP785" s="2">
        <v>56049450</v>
      </c>
      <c r="BQ785" s="2">
        <v>13648859</v>
      </c>
      <c r="BR785" s="2">
        <v>17175850</v>
      </c>
      <c r="BS785" s="2">
        <v>101238729</v>
      </c>
      <c r="BT785" s="2">
        <v>130925055</v>
      </c>
      <c r="BU785" s="3">
        <v>44411</v>
      </c>
      <c r="BV785" s="3">
        <v>44392</v>
      </c>
      <c r="BW785" s="3">
        <v>44412</v>
      </c>
      <c r="BX785">
        <v>22550</v>
      </c>
      <c r="BY785">
        <v>22550</v>
      </c>
      <c r="BZ785" t="s">
        <v>224</v>
      </c>
      <c r="CA785">
        <v>0</v>
      </c>
      <c r="CB785" s="2">
        <v>0</v>
      </c>
      <c r="CC785" s="2">
        <v>0</v>
      </c>
    </row>
    <row r="786" spans="1:81" x14ac:dyDescent="0.25">
      <c r="A786" t="s">
        <v>520</v>
      </c>
      <c r="B786" t="s">
        <v>521</v>
      </c>
      <c r="C786" t="s">
        <v>81</v>
      </c>
      <c r="D786" t="s">
        <v>522</v>
      </c>
      <c r="E786" t="s">
        <v>93</v>
      </c>
      <c r="F786" t="s">
        <v>84</v>
      </c>
      <c r="G786" t="s">
        <v>209</v>
      </c>
      <c r="H786" t="s">
        <v>266</v>
      </c>
      <c r="I786" t="s">
        <v>523</v>
      </c>
      <c r="J786" t="s">
        <v>199</v>
      </c>
      <c r="K786" t="s">
        <v>224</v>
      </c>
      <c r="L786" t="s">
        <v>99</v>
      </c>
      <c r="M786">
        <f t="shared" si="38"/>
        <v>11282</v>
      </c>
      <c r="N786" t="str">
        <f>VLOOKUP(M786,[1]data1!$G$2:$H$10,2,FALSE)</f>
        <v>M8B</v>
      </c>
      <c r="O786" t="s">
        <v>579</v>
      </c>
      <c r="P786" t="str">
        <f t="shared" si="36"/>
        <v>S221M8B</v>
      </c>
      <c r="Q786">
        <v>101500000</v>
      </c>
      <c r="R786">
        <v>3900000</v>
      </c>
      <c r="S786">
        <f t="shared" si="37"/>
        <v>105400000</v>
      </c>
      <c r="T786" t="s">
        <v>524</v>
      </c>
      <c r="U786">
        <v>11282</v>
      </c>
      <c r="V786" s="2">
        <v>111690000</v>
      </c>
      <c r="W786" s="2">
        <v>124100000</v>
      </c>
      <c r="X786" s="2">
        <v>26438</v>
      </c>
      <c r="Y786" s="2">
        <v>243649944</v>
      </c>
      <c r="Z786" s="2">
        <v>299874575</v>
      </c>
      <c r="AA786" s="2">
        <v>1229</v>
      </c>
      <c r="AB786" s="2">
        <v>8184851</v>
      </c>
      <c r="AC786" s="2">
        <v>8454200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  <c r="AI786" s="2">
        <v>0</v>
      </c>
      <c r="AJ786" s="2">
        <v>0</v>
      </c>
      <c r="AK786">
        <v>0</v>
      </c>
      <c r="AL786" s="2">
        <v>0</v>
      </c>
      <c r="AM786" s="2">
        <v>0</v>
      </c>
      <c r="AN786">
        <v>0</v>
      </c>
      <c r="AO786" s="2">
        <v>0</v>
      </c>
      <c r="AP786" s="2">
        <v>0</v>
      </c>
      <c r="AQ786">
        <v>0</v>
      </c>
      <c r="AR786">
        <v>0</v>
      </c>
      <c r="AS786" s="2">
        <v>267349</v>
      </c>
      <c r="AT786" s="2">
        <v>-758748</v>
      </c>
      <c r="AU786" s="2">
        <v>25590</v>
      </c>
      <c r="AV786" s="2">
        <v>239188730</v>
      </c>
      <c r="AW786" s="2">
        <v>295131325</v>
      </c>
      <c r="AX786" s="2">
        <v>0</v>
      </c>
      <c r="AY786" s="2">
        <v>0</v>
      </c>
      <c r="AZ786" s="2">
        <v>0</v>
      </c>
      <c r="BA786">
        <v>10</v>
      </c>
      <c r="BB786" s="2">
        <v>66385</v>
      </c>
      <c r="BC786" s="2">
        <v>95000</v>
      </c>
      <c r="BD786" s="2">
        <v>96</v>
      </c>
      <c r="BE786" s="2">
        <v>338688</v>
      </c>
      <c r="BF786" s="2">
        <v>403200</v>
      </c>
      <c r="BG786">
        <v>0</v>
      </c>
      <c r="BH786" s="2">
        <v>0</v>
      </c>
      <c r="BI786" s="2">
        <v>0</v>
      </c>
      <c r="BJ786">
        <v>0</v>
      </c>
      <c r="BK786" s="2">
        <v>0</v>
      </c>
      <c r="BL786" s="2">
        <v>0</v>
      </c>
      <c r="BM786" s="2">
        <v>132960274</v>
      </c>
      <c r="BN786" s="2">
        <v>159686525</v>
      </c>
      <c r="BO786" s="2">
        <v>52231286</v>
      </c>
      <c r="BP786" s="2">
        <v>66668650</v>
      </c>
      <c r="BQ786" s="2">
        <v>11920625</v>
      </c>
      <c r="BR786" s="2">
        <v>15520100</v>
      </c>
      <c r="BS786" s="2">
        <v>41523653</v>
      </c>
      <c r="BT786" s="2">
        <v>52566750</v>
      </c>
      <c r="BU786" s="3">
        <v>44411</v>
      </c>
      <c r="BV786" s="3">
        <v>44405</v>
      </c>
      <c r="BW786" s="3">
        <v>44412</v>
      </c>
      <c r="BX786">
        <v>25590</v>
      </c>
      <c r="BY786">
        <v>25590</v>
      </c>
      <c r="BZ786" t="s">
        <v>224</v>
      </c>
      <c r="CA786" s="2">
        <v>0</v>
      </c>
      <c r="CB786" s="2">
        <v>0</v>
      </c>
      <c r="CC786" s="2">
        <v>0</v>
      </c>
    </row>
    <row r="787" spans="1:81" x14ac:dyDescent="0.25">
      <c r="A787" t="s">
        <v>520</v>
      </c>
      <c r="B787" t="s">
        <v>521</v>
      </c>
      <c r="C787" t="s">
        <v>81</v>
      </c>
      <c r="D787" t="s">
        <v>522</v>
      </c>
      <c r="E787" t="s">
        <v>93</v>
      </c>
      <c r="F787" t="s">
        <v>84</v>
      </c>
      <c r="G787" t="s">
        <v>209</v>
      </c>
      <c r="H787" t="s">
        <v>266</v>
      </c>
      <c r="I787" t="s">
        <v>523</v>
      </c>
      <c r="J787" t="s">
        <v>199</v>
      </c>
      <c r="K787" t="s">
        <v>224</v>
      </c>
      <c r="L787" t="s">
        <v>99</v>
      </c>
      <c r="M787">
        <f t="shared" si="38"/>
        <v>11283</v>
      </c>
      <c r="N787" t="str">
        <f>VLOOKUP(M787,[1]data1!$G$2:$H$10,2,FALSE)</f>
        <v>M8C</v>
      </c>
      <c r="O787" t="s">
        <v>579</v>
      </c>
      <c r="P787" t="str">
        <f t="shared" si="36"/>
        <v>S221M8C</v>
      </c>
      <c r="Q787">
        <v>36000000</v>
      </c>
      <c r="R787">
        <v>300000</v>
      </c>
      <c r="S787">
        <f t="shared" si="37"/>
        <v>36300000</v>
      </c>
      <c r="T787" t="s">
        <v>524</v>
      </c>
      <c r="U787">
        <v>11283</v>
      </c>
      <c r="V787" s="2">
        <v>39618000</v>
      </c>
      <c r="W787" s="2">
        <v>42600000</v>
      </c>
      <c r="X787" s="2">
        <v>21486</v>
      </c>
      <c r="Y787" s="2">
        <v>149749502</v>
      </c>
      <c r="Z787" s="2">
        <v>168756632</v>
      </c>
      <c r="AA787" s="2">
        <v>476</v>
      </c>
      <c r="AB787" s="2">
        <v>2900410</v>
      </c>
      <c r="AC787" s="2">
        <v>2915400</v>
      </c>
      <c r="AD787" s="2">
        <v>0</v>
      </c>
      <c r="AE787" s="2">
        <v>0</v>
      </c>
      <c r="AF787" s="2">
        <v>0</v>
      </c>
      <c r="AG787" s="2">
        <v>0</v>
      </c>
      <c r="AH787" s="2">
        <v>0</v>
      </c>
      <c r="AI787" s="2">
        <v>0</v>
      </c>
      <c r="AJ787" s="2">
        <v>0</v>
      </c>
      <c r="AK787">
        <v>0</v>
      </c>
      <c r="AL787" s="2">
        <v>0</v>
      </c>
      <c r="AM787" s="2">
        <v>0</v>
      </c>
      <c r="AN787" s="2">
        <v>264</v>
      </c>
      <c r="AO787" s="2">
        <v>1151942</v>
      </c>
      <c r="AP787" s="2">
        <v>1420200</v>
      </c>
      <c r="AQ787">
        <v>0</v>
      </c>
      <c r="AR787">
        <v>0</v>
      </c>
      <c r="AS787" s="2">
        <v>14990</v>
      </c>
      <c r="AT787" s="2">
        <v>109523</v>
      </c>
      <c r="AU787" s="2">
        <v>20997</v>
      </c>
      <c r="AV787" s="2">
        <v>147198971</v>
      </c>
      <c r="AW787" s="2">
        <v>164838382</v>
      </c>
      <c r="AX787" s="2">
        <v>0</v>
      </c>
      <c r="AY787" s="2">
        <v>0</v>
      </c>
      <c r="AZ787" s="2">
        <v>0</v>
      </c>
      <c r="BA787">
        <v>24</v>
      </c>
      <c r="BB787" s="2">
        <v>241487</v>
      </c>
      <c r="BC787" s="2">
        <v>270500</v>
      </c>
      <c r="BD787" s="2">
        <v>0</v>
      </c>
      <c r="BE787" s="2">
        <v>0</v>
      </c>
      <c r="BF787" s="2">
        <v>0</v>
      </c>
      <c r="BG787">
        <v>0</v>
      </c>
      <c r="BH787" s="2">
        <v>0</v>
      </c>
      <c r="BI787" s="2">
        <v>0</v>
      </c>
      <c r="BJ787">
        <v>0</v>
      </c>
      <c r="BK787" s="2">
        <v>0</v>
      </c>
      <c r="BL787" s="2">
        <v>912450</v>
      </c>
      <c r="BM787" s="2">
        <v>40623556</v>
      </c>
      <c r="BN787" s="2">
        <v>44986700</v>
      </c>
      <c r="BO787" s="2">
        <v>49473430</v>
      </c>
      <c r="BP787" s="2">
        <v>56063050</v>
      </c>
      <c r="BQ787" s="2">
        <v>12485811</v>
      </c>
      <c r="BR787" s="2">
        <v>14053450</v>
      </c>
      <c r="BS787" s="2">
        <v>40655185</v>
      </c>
      <c r="BT787" s="2">
        <v>45058682</v>
      </c>
      <c r="BU787" s="3">
        <v>44411</v>
      </c>
      <c r="BV787" s="3">
        <v>44411</v>
      </c>
      <c r="BW787" s="3">
        <v>44412</v>
      </c>
      <c r="BX787">
        <v>20997</v>
      </c>
      <c r="BY787">
        <v>21003</v>
      </c>
      <c r="BZ787" t="s">
        <v>224</v>
      </c>
      <c r="CA787" s="2">
        <v>0</v>
      </c>
      <c r="CB787" s="2">
        <v>0</v>
      </c>
      <c r="CC787" s="2">
        <v>0</v>
      </c>
    </row>
    <row r="788" spans="1:81" x14ac:dyDescent="0.25">
      <c r="A788" t="s">
        <v>520</v>
      </c>
      <c r="B788" t="s">
        <v>521</v>
      </c>
      <c r="C788" t="s">
        <v>81</v>
      </c>
      <c r="D788" t="s">
        <v>522</v>
      </c>
      <c r="E788" t="s">
        <v>93</v>
      </c>
      <c r="F788" t="s">
        <v>84</v>
      </c>
      <c r="G788" t="s">
        <v>209</v>
      </c>
      <c r="H788" t="s">
        <v>266</v>
      </c>
      <c r="I788" t="s">
        <v>523</v>
      </c>
      <c r="J788" t="s">
        <v>199</v>
      </c>
      <c r="K788" t="s">
        <v>224</v>
      </c>
      <c r="L788" t="s">
        <v>99</v>
      </c>
      <c r="M788">
        <f t="shared" si="38"/>
        <v>11384</v>
      </c>
      <c r="N788" t="str">
        <f>VLOOKUP(M788,[1]data1!$G$2:$H$10,2,FALSE)</f>
        <v>M8D</v>
      </c>
      <c r="O788" t="s">
        <v>579</v>
      </c>
      <c r="P788" t="str">
        <f t="shared" si="36"/>
        <v>S221M8D</v>
      </c>
      <c r="Q788">
        <v>68300000</v>
      </c>
      <c r="R788">
        <v>0</v>
      </c>
      <c r="S788">
        <f t="shared" si="37"/>
        <v>68300000</v>
      </c>
      <c r="T788" t="s">
        <v>524</v>
      </c>
      <c r="U788">
        <v>11384</v>
      </c>
      <c r="V788" s="2">
        <v>75166000</v>
      </c>
      <c r="W788" s="2">
        <v>76700000</v>
      </c>
      <c r="X788" s="2">
        <v>2809</v>
      </c>
      <c r="Y788" s="2">
        <v>28538624</v>
      </c>
      <c r="Z788" s="2">
        <v>32725350</v>
      </c>
      <c r="AA788" s="2">
        <v>395</v>
      </c>
      <c r="AB788" s="2">
        <v>7139408</v>
      </c>
      <c r="AC788" s="2">
        <v>7300700</v>
      </c>
      <c r="AD788" s="2">
        <v>52</v>
      </c>
      <c r="AE788" s="2">
        <v>2956772</v>
      </c>
      <c r="AF788" s="2">
        <v>3114800</v>
      </c>
      <c r="AG788" s="2">
        <v>2831636</v>
      </c>
      <c r="AH788" s="2">
        <v>0</v>
      </c>
      <c r="AI788" s="2">
        <v>0</v>
      </c>
      <c r="AJ788" s="2">
        <v>0</v>
      </c>
      <c r="AK788">
        <v>0</v>
      </c>
      <c r="AL788" s="2">
        <v>0</v>
      </c>
      <c r="AM788" s="2">
        <v>0</v>
      </c>
      <c r="AN788">
        <v>0</v>
      </c>
      <c r="AO788" s="2">
        <v>0</v>
      </c>
      <c r="AP788" s="2">
        <v>0</v>
      </c>
      <c r="AQ788">
        <v>0</v>
      </c>
      <c r="AR788">
        <v>0</v>
      </c>
      <c r="AS788" s="2">
        <v>161377</v>
      </c>
      <c r="AT788" s="2">
        <v>255517</v>
      </c>
      <c r="AU788" s="2">
        <v>2591</v>
      </c>
      <c r="AV788" s="2">
        <v>26074193</v>
      </c>
      <c r="AW788" s="2">
        <v>30102650</v>
      </c>
      <c r="AX788" s="2">
        <v>0</v>
      </c>
      <c r="AY788" s="2">
        <v>0</v>
      </c>
      <c r="AZ788" s="2">
        <v>0</v>
      </c>
      <c r="BA788">
        <v>57</v>
      </c>
      <c r="BB788" s="2">
        <v>877057</v>
      </c>
      <c r="BC788" s="2">
        <v>906300</v>
      </c>
      <c r="BD788" s="2">
        <v>2530</v>
      </c>
      <c r="BE788" s="2">
        <v>28887448</v>
      </c>
      <c r="BF788" s="2">
        <v>30495000</v>
      </c>
      <c r="BG788">
        <v>0</v>
      </c>
      <c r="BH788" s="2">
        <v>0</v>
      </c>
      <c r="BI788" s="2">
        <v>0</v>
      </c>
      <c r="BJ788">
        <v>0</v>
      </c>
      <c r="BK788" s="2">
        <v>0</v>
      </c>
      <c r="BL788" s="2">
        <v>0</v>
      </c>
      <c r="BM788" s="2">
        <v>23708190</v>
      </c>
      <c r="BN788" s="2">
        <v>26721750</v>
      </c>
      <c r="BO788" s="2">
        <v>401001</v>
      </c>
      <c r="BP788" s="2">
        <v>569400</v>
      </c>
      <c r="BQ788" s="2">
        <v>1815325</v>
      </c>
      <c r="BR788" s="2">
        <v>2617000</v>
      </c>
      <c r="BS788" s="2">
        <v>149677</v>
      </c>
      <c r="BT788" s="2">
        <v>194500</v>
      </c>
      <c r="BU788" s="3">
        <v>44411</v>
      </c>
      <c r="BV788" s="3">
        <v>44411</v>
      </c>
      <c r="BW788" s="3">
        <v>44412</v>
      </c>
      <c r="BX788">
        <v>2591</v>
      </c>
      <c r="BY788">
        <v>2594</v>
      </c>
      <c r="BZ788" t="s">
        <v>224</v>
      </c>
      <c r="CA788">
        <v>0</v>
      </c>
      <c r="CB788" s="2">
        <v>0</v>
      </c>
      <c r="CC788" s="2">
        <v>0</v>
      </c>
    </row>
    <row r="789" spans="1:81" x14ac:dyDescent="0.25">
      <c r="A789" t="s">
        <v>525</v>
      </c>
      <c r="B789" t="s">
        <v>526</v>
      </c>
      <c r="C789" t="s">
        <v>81</v>
      </c>
      <c r="D789" t="s">
        <v>527</v>
      </c>
      <c r="E789" t="s">
        <v>93</v>
      </c>
      <c r="F789" t="s">
        <v>84</v>
      </c>
      <c r="G789" t="s">
        <v>85</v>
      </c>
      <c r="H789" t="s">
        <v>94</v>
      </c>
      <c r="I789" t="s">
        <v>95</v>
      </c>
      <c r="J789" t="s">
        <v>199</v>
      </c>
      <c r="K789" t="s">
        <v>424</v>
      </c>
      <c r="L789" t="s">
        <v>99</v>
      </c>
      <c r="M789">
        <f t="shared" si="38"/>
        <v>11161</v>
      </c>
      <c r="N789" t="str">
        <f>VLOOKUP(M789,[1]data1!$G$2:$H$10,2,FALSE)</f>
        <v>M6A</v>
      </c>
      <c r="O789" t="s">
        <v>578</v>
      </c>
      <c r="P789" t="str">
        <f t="shared" si="36"/>
        <v>S223M6A</v>
      </c>
      <c r="Q789">
        <v>4500000</v>
      </c>
      <c r="R789">
        <v>0</v>
      </c>
      <c r="S789">
        <f t="shared" si="37"/>
        <v>4500000</v>
      </c>
      <c r="T789" t="s">
        <v>528</v>
      </c>
      <c r="U789">
        <v>11161</v>
      </c>
      <c r="V789" s="2">
        <v>4970000</v>
      </c>
      <c r="W789" s="2">
        <v>7100000</v>
      </c>
      <c r="X789" s="2">
        <v>3014</v>
      </c>
      <c r="Y789" s="2">
        <v>76907906</v>
      </c>
      <c r="Z789" s="2">
        <v>127206541</v>
      </c>
      <c r="AA789">
        <v>23</v>
      </c>
      <c r="AB789" s="2">
        <v>745999</v>
      </c>
      <c r="AC789" s="2">
        <v>1186100</v>
      </c>
      <c r="AD789">
        <v>0</v>
      </c>
      <c r="AE789">
        <v>0</v>
      </c>
      <c r="AF789">
        <v>0</v>
      </c>
      <c r="AG789">
        <v>0</v>
      </c>
      <c r="AH789">
        <v>0</v>
      </c>
      <c r="AI789" s="2">
        <v>0</v>
      </c>
      <c r="AJ789" s="2">
        <v>0</v>
      </c>
      <c r="AK789">
        <v>0</v>
      </c>
      <c r="AL789" s="2">
        <v>0</v>
      </c>
      <c r="AM789" s="2">
        <v>0</v>
      </c>
      <c r="AN789">
        <v>0</v>
      </c>
      <c r="AO789" s="2">
        <v>0</v>
      </c>
      <c r="AP789" s="2">
        <v>0</v>
      </c>
      <c r="AQ789">
        <v>0</v>
      </c>
      <c r="AR789">
        <v>0</v>
      </c>
      <c r="AS789" s="2">
        <v>365500</v>
      </c>
      <c r="AT789" s="2">
        <v>78182</v>
      </c>
      <c r="AU789" s="2">
        <v>3000</v>
      </c>
      <c r="AV789" s="2">
        <v>76534394</v>
      </c>
      <c r="AW789" s="2">
        <v>126539141</v>
      </c>
      <c r="AX789">
        <v>0</v>
      </c>
      <c r="AY789" s="2">
        <v>0</v>
      </c>
      <c r="AZ789" s="2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 s="2">
        <v>6063718</v>
      </c>
      <c r="BN789" s="2">
        <v>10865500</v>
      </c>
      <c r="BO789" s="2">
        <v>11931514</v>
      </c>
      <c r="BP789" s="2">
        <v>21254700</v>
      </c>
      <c r="BQ789" s="2">
        <v>0</v>
      </c>
      <c r="BR789" s="2">
        <v>0</v>
      </c>
      <c r="BS789" s="2">
        <v>55097369</v>
      </c>
      <c r="BT789" s="2">
        <v>88368501</v>
      </c>
      <c r="BU789" s="3">
        <v>44411</v>
      </c>
      <c r="BV789" s="3">
        <v>44389</v>
      </c>
      <c r="BW789" s="3">
        <v>44412</v>
      </c>
      <c r="BX789">
        <v>3000</v>
      </c>
      <c r="BY789">
        <v>3000</v>
      </c>
      <c r="BZ789" t="s">
        <v>424</v>
      </c>
      <c r="CA789">
        <v>0</v>
      </c>
      <c r="CB789">
        <v>0</v>
      </c>
      <c r="CC789">
        <v>0</v>
      </c>
    </row>
    <row r="790" spans="1:81" x14ac:dyDescent="0.25">
      <c r="A790" t="s">
        <v>525</v>
      </c>
      <c r="B790" t="s">
        <v>526</v>
      </c>
      <c r="C790" t="s">
        <v>81</v>
      </c>
      <c r="D790" t="s">
        <v>527</v>
      </c>
      <c r="E790" t="s">
        <v>93</v>
      </c>
      <c r="F790" t="s">
        <v>84</v>
      </c>
      <c r="G790" t="s">
        <v>85</v>
      </c>
      <c r="H790" t="s">
        <v>94</v>
      </c>
      <c r="I790" t="s">
        <v>95</v>
      </c>
      <c r="J790" t="s">
        <v>199</v>
      </c>
      <c r="K790" t="s">
        <v>424</v>
      </c>
      <c r="L790" t="s">
        <v>99</v>
      </c>
      <c r="M790">
        <f t="shared" si="38"/>
        <v>11162</v>
      </c>
      <c r="N790" t="str">
        <f>VLOOKUP(M790,[1]data1!$G$2:$H$10,2,FALSE)</f>
        <v>M6B</v>
      </c>
      <c r="O790" t="s">
        <v>578</v>
      </c>
      <c r="P790" t="str">
        <f t="shared" si="36"/>
        <v>S223M6B</v>
      </c>
      <c r="Q790">
        <v>900000</v>
      </c>
      <c r="R790">
        <v>0</v>
      </c>
      <c r="S790">
        <f t="shared" si="37"/>
        <v>900000</v>
      </c>
      <c r="T790" t="s">
        <v>528</v>
      </c>
      <c r="U790">
        <v>11162</v>
      </c>
      <c r="V790" s="2">
        <v>980000</v>
      </c>
      <c r="W790" s="2">
        <v>1400000</v>
      </c>
      <c r="X790">
        <v>627</v>
      </c>
      <c r="Y790" s="2">
        <v>10638524</v>
      </c>
      <c r="Z790" s="2">
        <v>14522100</v>
      </c>
      <c r="AA790">
        <v>3</v>
      </c>
      <c r="AB790" s="2">
        <v>47727</v>
      </c>
      <c r="AC790" s="2">
        <v>75000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2">
        <v>0</v>
      </c>
      <c r="AM790" s="2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 s="2">
        <v>22500</v>
      </c>
      <c r="AT790" s="2">
        <v>-16344</v>
      </c>
      <c r="AU790">
        <v>624</v>
      </c>
      <c r="AV790" s="2">
        <v>10574453</v>
      </c>
      <c r="AW790" s="2">
        <v>14447100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175718</v>
      </c>
      <c r="BR790" s="2">
        <v>70300</v>
      </c>
      <c r="BS790" s="2">
        <v>10398735</v>
      </c>
      <c r="BT790" s="2">
        <v>14376800</v>
      </c>
      <c r="BU790" s="3">
        <v>44411</v>
      </c>
      <c r="BV790" s="3">
        <v>44342</v>
      </c>
      <c r="BW790" s="3">
        <v>44412</v>
      </c>
      <c r="BX790">
        <v>624</v>
      </c>
      <c r="BY790">
        <v>624</v>
      </c>
      <c r="BZ790" t="s">
        <v>424</v>
      </c>
      <c r="CA790">
        <v>0</v>
      </c>
      <c r="CB790">
        <v>0</v>
      </c>
      <c r="CC790">
        <v>0</v>
      </c>
    </row>
    <row r="791" spans="1:81" x14ac:dyDescent="0.25">
      <c r="A791" t="s">
        <v>525</v>
      </c>
      <c r="B791" t="s">
        <v>526</v>
      </c>
      <c r="C791" t="s">
        <v>81</v>
      </c>
      <c r="D791" t="s">
        <v>527</v>
      </c>
      <c r="E791" t="s">
        <v>93</v>
      </c>
      <c r="F791" t="s">
        <v>84</v>
      </c>
      <c r="G791" t="s">
        <v>85</v>
      </c>
      <c r="H791" t="s">
        <v>94</v>
      </c>
      <c r="I791" t="s">
        <v>95</v>
      </c>
      <c r="J791" t="s">
        <v>199</v>
      </c>
      <c r="K791" t="s">
        <v>424</v>
      </c>
      <c r="L791" t="s">
        <v>99</v>
      </c>
      <c r="M791">
        <f t="shared" si="38"/>
        <v>11171</v>
      </c>
      <c r="N791" t="str">
        <f>VLOOKUP(M791,[1]data1!$G$2:$H$10,2,FALSE)</f>
        <v>M7A</v>
      </c>
      <c r="O791" t="s">
        <v>578</v>
      </c>
      <c r="P791" t="str">
        <f t="shared" si="36"/>
        <v>S223M7A</v>
      </c>
      <c r="Q791">
        <v>7000000</v>
      </c>
      <c r="R791">
        <v>200000</v>
      </c>
      <c r="S791">
        <f t="shared" si="37"/>
        <v>7200000</v>
      </c>
      <c r="T791" t="s">
        <v>528</v>
      </c>
      <c r="U791">
        <v>11171</v>
      </c>
      <c r="V791" s="2">
        <v>7725000</v>
      </c>
      <c r="W791" s="2">
        <v>10300000</v>
      </c>
      <c r="X791" s="2">
        <v>2667</v>
      </c>
      <c r="Y791" s="2">
        <v>75718822</v>
      </c>
      <c r="Z791" s="2">
        <v>130348000</v>
      </c>
      <c r="AA791">
        <v>21</v>
      </c>
      <c r="AB791" s="2">
        <v>861364</v>
      </c>
      <c r="AC791" s="2">
        <v>1225300</v>
      </c>
      <c r="AD791">
        <v>0</v>
      </c>
      <c r="AE791">
        <v>0</v>
      </c>
      <c r="AF791">
        <v>0</v>
      </c>
      <c r="AG791">
        <v>0</v>
      </c>
      <c r="AH791" s="2">
        <v>0</v>
      </c>
      <c r="AI791" s="2">
        <v>0</v>
      </c>
      <c r="AJ791" s="2">
        <v>0</v>
      </c>
      <c r="AK791">
        <v>0</v>
      </c>
      <c r="AL791" s="2">
        <v>0</v>
      </c>
      <c r="AM791" s="2">
        <v>0</v>
      </c>
      <c r="AN791">
        <v>0</v>
      </c>
      <c r="AO791" s="2">
        <v>0</v>
      </c>
      <c r="AP791" s="2">
        <v>0</v>
      </c>
      <c r="AQ791">
        <v>0</v>
      </c>
      <c r="AR791">
        <v>0</v>
      </c>
      <c r="AS791" s="2">
        <v>277800</v>
      </c>
      <c r="AT791" s="2">
        <v>168201</v>
      </c>
      <c r="AU791" s="2">
        <v>2659</v>
      </c>
      <c r="AV791" s="2">
        <v>75403905</v>
      </c>
      <c r="AW791" s="2">
        <v>129796000</v>
      </c>
      <c r="AX791">
        <v>0</v>
      </c>
      <c r="AY791" s="2">
        <v>0</v>
      </c>
      <c r="AZ791" s="2">
        <v>0</v>
      </c>
      <c r="BA791">
        <v>6</v>
      </c>
      <c r="BB791" s="2">
        <v>332433</v>
      </c>
      <c r="BC791" s="2">
        <v>574800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 s="2">
        <v>0</v>
      </c>
      <c r="BM791" s="2">
        <v>28791857</v>
      </c>
      <c r="BN791" s="2">
        <v>51456300</v>
      </c>
      <c r="BO791" s="2">
        <v>16256546</v>
      </c>
      <c r="BP791" s="2">
        <v>30270600</v>
      </c>
      <c r="BQ791" s="2">
        <v>0</v>
      </c>
      <c r="BR791" s="2">
        <v>0</v>
      </c>
      <c r="BS791" s="2">
        <v>12684710</v>
      </c>
      <c r="BT791" s="2">
        <v>17321700</v>
      </c>
      <c r="BU791" s="3">
        <v>44411</v>
      </c>
      <c r="BV791" s="3">
        <v>44403</v>
      </c>
      <c r="BW791" s="3">
        <v>44412</v>
      </c>
      <c r="BX791">
        <v>2659</v>
      </c>
      <c r="BY791">
        <v>2659</v>
      </c>
      <c r="BZ791" t="s">
        <v>424</v>
      </c>
      <c r="CA791">
        <v>0</v>
      </c>
      <c r="CB791" s="2">
        <v>0</v>
      </c>
      <c r="CC791" s="2">
        <v>0</v>
      </c>
    </row>
    <row r="792" spans="1:81" x14ac:dyDescent="0.25">
      <c r="A792" t="s">
        <v>525</v>
      </c>
      <c r="B792" t="s">
        <v>526</v>
      </c>
      <c r="C792" t="s">
        <v>81</v>
      </c>
      <c r="D792" t="s">
        <v>527</v>
      </c>
      <c r="E792" t="s">
        <v>93</v>
      </c>
      <c r="F792" t="s">
        <v>84</v>
      </c>
      <c r="G792" t="s">
        <v>85</v>
      </c>
      <c r="H792" t="s">
        <v>94</v>
      </c>
      <c r="I792" t="s">
        <v>95</v>
      </c>
      <c r="J792" t="s">
        <v>199</v>
      </c>
      <c r="K792" t="s">
        <v>424</v>
      </c>
      <c r="L792" t="s">
        <v>99</v>
      </c>
      <c r="M792">
        <f t="shared" si="38"/>
        <v>11172</v>
      </c>
      <c r="N792" t="str">
        <f>VLOOKUP(M792,[1]data1!$G$2:$H$10,2,FALSE)</f>
        <v>M7B</v>
      </c>
      <c r="O792" t="s">
        <v>578</v>
      </c>
      <c r="P792" t="str">
        <f t="shared" si="36"/>
        <v>S223M7B</v>
      </c>
      <c r="Q792">
        <v>7600000</v>
      </c>
      <c r="R792">
        <v>0</v>
      </c>
      <c r="S792">
        <f t="shared" si="37"/>
        <v>7600000</v>
      </c>
      <c r="T792" t="s">
        <v>528</v>
      </c>
      <c r="U792">
        <v>11172</v>
      </c>
      <c r="V792" s="2">
        <v>8393000</v>
      </c>
      <c r="W792" s="2">
        <v>10900000</v>
      </c>
      <c r="X792" s="2">
        <v>2762</v>
      </c>
      <c r="Y792" s="2">
        <v>59245850</v>
      </c>
      <c r="Z792" s="2">
        <v>104500100</v>
      </c>
      <c r="AA792" s="2">
        <v>26</v>
      </c>
      <c r="AB792" s="2">
        <v>677909</v>
      </c>
      <c r="AC792" s="2">
        <v>779000</v>
      </c>
      <c r="AD79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>
        <v>0</v>
      </c>
      <c r="AL792" s="2">
        <v>0</v>
      </c>
      <c r="AM792" s="2">
        <v>0</v>
      </c>
      <c r="AN792">
        <v>0</v>
      </c>
      <c r="AO792" s="2">
        <v>0</v>
      </c>
      <c r="AP792" s="2">
        <v>0</v>
      </c>
      <c r="AQ792">
        <v>0</v>
      </c>
      <c r="AR792">
        <v>0</v>
      </c>
      <c r="AS792" s="2">
        <v>52300</v>
      </c>
      <c r="AT792" s="2">
        <v>234974</v>
      </c>
      <c r="AU792" s="2">
        <v>2748</v>
      </c>
      <c r="AV792" s="2">
        <v>59029037</v>
      </c>
      <c r="AW792" s="2">
        <v>104091100</v>
      </c>
      <c r="AX792">
        <v>0</v>
      </c>
      <c r="AY792" s="2">
        <v>0</v>
      </c>
      <c r="AZ792" s="2">
        <v>0</v>
      </c>
      <c r="BA792">
        <v>59</v>
      </c>
      <c r="BB792" s="2">
        <v>1777080</v>
      </c>
      <c r="BC792" s="2">
        <v>3299000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 s="2">
        <v>0</v>
      </c>
      <c r="BL792" s="2">
        <v>0</v>
      </c>
      <c r="BM792" s="2">
        <v>14216707</v>
      </c>
      <c r="BN792" s="2">
        <v>26570000</v>
      </c>
      <c r="BO792" s="2">
        <v>19336150</v>
      </c>
      <c r="BP792" s="2">
        <v>34340000</v>
      </c>
      <c r="BQ792" s="2">
        <v>0</v>
      </c>
      <c r="BR792" s="2">
        <v>0</v>
      </c>
      <c r="BS792" s="2">
        <v>22422216</v>
      </c>
      <c r="BT792" s="2">
        <v>37598100</v>
      </c>
      <c r="BU792" s="3">
        <v>44411</v>
      </c>
      <c r="BV792" s="3">
        <v>44403</v>
      </c>
      <c r="BW792" s="3">
        <v>44412</v>
      </c>
      <c r="BX792">
        <v>2748</v>
      </c>
      <c r="BY792">
        <v>2748</v>
      </c>
      <c r="BZ792" t="s">
        <v>424</v>
      </c>
      <c r="CA792">
        <v>0</v>
      </c>
      <c r="CB792" s="2">
        <v>0</v>
      </c>
      <c r="CC792" s="2">
        <v>0</v>
      </c>
    </row>
    <row r="793" spans="1:81" x14ac:dyDescent="0.25">
      <c r="A793" t="s">
        <v>525</v>
      </c>
      <c r="B793" t="s">
        <v>526</v>
      </c>
      <c r="C793" t="s">
        <v>81</v>
      </c>
      <c r="D793" t="s">
        <v>527</v>
      </c>
      <c r="E793" t="s">
        <v>93</v>
      </c>
      <c r="F793" t="s">
        <v>84</v>
      </c>
      <c r="G793" t="s">
        <v>85</v>
      </c>
      <c r="H793" t="s">
        <v>94</v>
      </c>
      <c r="I793" t="s">
        <v>95</v>
      </c>
      <c r="J793" t="s">
        <v>199</v>
      </c>
      <c r="K793" t="s">
        <v>424</v>
      </c>
      <c r="L793" t="s">
        <v>99</v>
      </c>
      <c r="M793">
        <f t="shared" si="38"/>
        <v>11173</v>
      </c>
      <c r="N793" t="str">
        <f>VLOOKUP(M793,[1]data1!$G$2:$H$10,2,FALSE)</f>
        <v>M7C</v>
      </c>
      <c r="O793" t="s">
        <v>578</v>
      </c>
      <c r="P793" t="str">
        <f t="shared" si="36"/>
        <v>S223M7C</v>
      </c>
      <c r="Q793">
        <v>5300000</v>
      </c>
      <c r="R793">
        <v>200000</v>
      </c>
      <c r="S793">
        <f t="shared" si="37"/>
        <v>5500000</v>
      </c>
      <c r="T793" t="s">
        <v>528</v>
      </c>
      <c r="U793">
        <v>11173</v>
      </c>
      <c r="V793" s="2">
        <v>5865000</v>
      </c>
      <c r="W793" s="2">
        <v>6900000</v>
      </c>
      <c r="X793" s="2">
        <v>2434</v>
      </c>
      <c r="Y793" s="2">
        <v>114062930</v>
      </c>
      <c r="Z793" s="2">
        <v>171527750</v>
      </c>
      <c r="AA793">
        <v>11</v>
      </c>
      <c r="AB793" s="2">
        <v>360773</v>
      </c>
      <c r="AC793" s="2">
        <v>446000</v>
      </c>
      <c r="AD793">
        <v>0</v>
      </c>
      <c r="AE793" s="2">
        <v>0</v>
      </c>
      <c r="AF793" s="2">
        <v>0</v>
      </c>
      <c r="AG793" s="2">
        <v>0</v>
      </c>
      <c r="AH793">
        <v>0</v>
      </c>
      <c r="AI793" s="2">
        <v>0</v>
      </c>
      <c r="AJ793" s="2">
        <v>0</v>
      </c>
      <c r="AK793">
        <v>0</v>
      </c>
      <c r="AL793" s="2">
        <v>0</v>
      </c>
      <c r="AM793" s="2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 s="2">
        <v>49150</v>
      </c>
      <c r="AT793" s="2">
        <v>70235</v>
      </c>
      <c r="AU793" s="2">
        <v>2433</v>
      </c>
      <c r="AV793" s="2">
        <v>114047316</v>
      </c>
      <c r="AW793" s="2">
        <v>171510250</v>
      </c>
      <c r="AX793">
        <v>0</v>
      </c>
      <c r="AY793" s="2">
        <v>0</v>
      </c>
      <c r="AZ793" s="2">
        <v>0</v>
      </c>
      <c r="BA793">
        <v>0</v>
      </c>
      <c r="BB793" s="2">
        <v>0</v>
      </c>
      <c r="BC793" s="2">
        <v>0</v>
      </c>
      <c r="BD793">
        <v>0</v>
      </c>
      <c r="BE793" s="2">
        <v>0</v>
      </c>
      <c r="BF793" s="2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 s="2">
        <v>0</v>
      </c>
      <c r="BM793" s="2">
        <v>44669264</v>
      </c>
      <c r="BN793" s="2">
        <v>69163200</v>
      </c>
      <c r="BO793" s="2">
        <v>8233428</v>
      </c>
      <c r="BP793" s="2">
        <v>12450500</v>
      </c>
      <c r="BQ793" s="2">
        <v>0</v>
      </c>
      <c r="BR793" s="2">
        <v>0</v>
      </c>
      <c r="BS793" s="2">
        <v>59703773</v>
      </c>
      <c r="BT793" s="2">
        <v>87842550</v>
      </c>
      <c r="BU793" s="3">
        <v>44410</v>
      </c>
      <c r="BV793" s="3">
        <v>44403</v>
      </c>
      <c r="BW793" s="3">
        <v>44412</v>
      </c>
      <c r="BX793">
        <v>2433</v>
      </c>
      <c r="BY793">
        <v>2433</v>
      </c>
      <c r="BZ793" t="s">
        <v>424</v>
      </c>
      <c r="CA793">
        <v>0</v>
      </c>
      <c r="CB793" s="2">
        <v>0</v>
      </c>
      <c r="CC793" s="2">
        <v>0</v>
      </c>
    </row>
    <row r="794" spans="1:81" x14ac:dyDescent="0.25">
      <c r="A794" t="s">
        <v>525</v>
      </c>
      <c r="B794" t="s">
        <v>526</v>
      </c>
      <c r="C794" t="s">
        <v>81</v>
      </c>
      <c r="D794" t="s">
        <v>527</v>
      </c>
      <c r="E794" t="s">
        <v>93</v>
      </c>
      <c r="F794" t="s">
        <v>84</v>
      </c>
      <c r="G794" t="s">
        <v>85</v>
      </c>
      <c r="H794" t="s">
        <v>94</v>
      </c>
      <c r="I794" t="s">
        <v>95</v>
      </c>
      <c r="J794" t="s">
        <v>199</v>
      </c>
      <c r="K794" t="s">
        <v>424</v>
      </c>
      <c r="L794" t="s">
        <v>99</v>
      </c>
      <c r="M794">
        <f t="shared" si="38"/>
        <v>11281</v>
      </c>
      <c r="N794" t="str">
        <f>VLOOKUP(M794,[1]data1!$G$2:$H$10,2,FALSE)</f>
        <v>M8A</v>
      </c>
      <c r="O794" t="s">
        <v>579</v>
      </c>
      <c r="P794" t="str">
        <f t="shared" si="36"/>
        <v>S223M8A</v>
      </c>
      <c r="Q794">
        <v>42300000</v>
      </c>
      <c r="R794">
        <v>0</v>
      </c>
      <c r="S794">
        <f t="shared" si="37"/>
        <v>42300000</v>
      </c>
      <c r="T794" t="s">
        <v>528</v>
      </c>
      <c r="U794">
        <v>11281</v>
      </c>
      <c r="V794" s="2">
        <v>46530000</v>
      </c>
      <c r="W794" s="2">
        <v>51700000</v>
      </c>
      <c r="X794" s="2">
        <v>36591</v>
      </c>
      <c r="Y794" s="2">
        <v>356494292</v>
      </c>
      <c r="Z794" s="2">
        <v>473795225</v>
      </c>
      <c r="AA794" s="2">
        <v>676</v>
      </c>
      <c r="AB794" s="2">
        <v>7237941</v>
      </c>
      <c r="AC794" s="2">
        <v>8581250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>
        <v>0</v>
      </c>
      <c r="AR794">
        <v>0</v>
      </c>
      <c r="AS794" s="2">
        <v>619510</v>
      </c>
      <c r="AT794" s="2">
        <v>418522</v>
      </c>
      <c r="AU794" s="2">
        <v>36333</v>
      </c>
      <c r="AV794" s="2">
        <v>354020934</v>
      </c>
      <c r="AW794" s="2">
        <v>470671925</v>
      </c>
      <c r="AX794">
        <v>312</v>
      </c>
      <c r="AY794" s="2">
        <v>3114081</v>
      </c>
      <c r="AZ794" s="2">
        <v>4030800</v>
      </c>
      <c r="BA794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>
        <v>0</v>
      </c>
      <c r="BH794" s="2">
        <v>0</v>
      </c>
      <c r="BI794" s="2">
        <v>0</v>
      </c>
      <c r="BJ794">
        <v>0</v>
      </c>
      <c r="BK794" s="2">
        <v>0</v>
      </c>
      <c r="BL794" s="2">
        <v>0</v>
      </c>
      <c r="BM794" s="2">
        <v>69739658</v>
      </c>
      <c r="BN794" s="2">
        <v>93198450</v>
      </c>
      <c r="BO794" s="2">
        <v>88229155</v>
      </c>
      <c r="BP794" s="2">
        <v>115043700</v>
      </c>
      <c r="BQ794" s="2">
        <v>83835832</v>
      </c>
      <c r="BR794" s="2">
        <v>113850900</v>
      </c>
      <c r="BS794" s="2">
        <v>112216289</v>
      </c>
      <c r="BT794" s="2">
        <v>148578875</v>
      </c>
      <c r="BU794" s="3">
        <v>44411</v>
      </c>
      <c r="BV794" s="3">
        <v>44398</v>
      </c>
      <c r="BW794" s="3">
        <v>44412</v>
      </c>
      <c r="BX794">
        <v>36333</v>
      </c>
      <c r="BY794">
        <v>36333</v>
      </c>
      <c r="BZ794" t="s">
        <v>424</v>
      </c>
      <c r="CA794">
        <v>0</v>
      </c>
      <c r="CB794" s="2">
        <v>0</v>
      </c>
      <c r="CC794" s="2">
        <v>0</v>
      </c>
    </row>
    <row r="795" spans="1:81" x14ac:dyDescent="0.25">
      <c r="A795" t="s">
        <v>525</v>
      </c>
      <c r="B795" t="s">
        <v>526</v>
      </c>
      <c r="C795" t="s">
        <v>81</v>
      </c>
      <c r="D795" t="s">
        <v>527</v>
      </c>
      <c r="E795" t="s">
        <v>93</v>
      </c>
      <c r="F795" t="s">
        <v>84</v>
      </c>
      <c r="G795" t="s">
        <v>85</v>
      </c>
      <c r="H795" t="s">
        <v>94</v>
      </c>
      <c r="I795" t="s">
        <v>95</v>
      </c>
      <c r="J795" t="s">
        <v>199</v>
      </c>
      <c r="K795" t="s">
        <v>424</v>
      </c>
      <c r="L795" t="s">
        <v>99</v>
      </c>
      <c r="M795">
        <f t="shared" si="38"/>
        <v>11282</v>
      </c>
      <c r="N795" t="str">
        <f>VLOOKUP(M795,[1]data1!$G$2:$H$10,2,FALSE)</f>
        <v>M8B</v>
      </c>
      <c r="O795" t="s">
        <v>579</v>
      </c>
      <c r="P795" t="str">
        <f t="shared" si="36"/>
        <v>S223M8B</v>
      </c>
      <c r="Q795">
        <v>82900000</v>
      </c>
      <c r="R795">
        <v>0</v>
      </c>
      <c r="S795">
        <f t="shared" si="37"/>
        <v>82900000</v>
      </c>
      <c r="T795" t="s">
        <v>528</v>
      </c>
      <c r="U795">
        <v>11282</v>
      </c>
      <c r="V795" s="2">
        <v>91170000</v>
      </c>
      <c r="W795" s="2">
        <v>101300000</v>
      </c>
      <c r="X795" s="2">
        <v>42787</v>
      </c>
      <c r="Y795" s="2">
        <v>262843556</v>
      </c>
      <c r="Z795" s="2">
        <v>349538115</v>
      </c>
      <c r="AA795" s="2">
        <v>1914</v>
      </c>
      <c r="AB795" s="2">
        <v>9349422</v>
      </c>
      <c r="AC795" s="2">
        <v>10817475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>
        <v>0</v>
      </c>
      <c r="AR795">
        <v>0</v>
      </c>
      <c r="AS795" s="2">
        <v>550858</v>
      </c>
      <c r="AT795" s="2">
        <v>268044</v>
      </c>
      <c r="AU795" s="2">
        <v>41639</v>
      </c>
      <c r="AV795" s="2">
        <v>258609314</v>
      </c>
      <c r="AW795" s="2">
        <v>344493365</v>
      </c>
      <c r="AX795" s="2">
        <v>72</v>
      </c>
      <c r="AY795" s="2">
        <v>313162</v>
      </c>
      <c r="AZ795" s="2">
        <v>356400</v>
      </c>
      <c r="BA795" s="2">
        <v>192</v>
      </c>
      <c r="BB795" s="2">
        <v>1376969</v>
      </c>
      <c r="BC795" s="2">
        <v>1790400</v>
      </c>
      <c r="BD795" s="2">
        <v>184</v>
      </c>
      <c r="BE795" s="2">
        <v>1755603</v>
      </c>
      <c r="BF795" s="2">
        <v>2281400</v>
      </c>
      <c r="BG795">
        <v>0</v>
      </c>
      <c r="BH795" s="2">
        <v>0</v>
      </c>
      <c r="BI795" s="2">
        <v>0</v>
      </c>
      <c r="BJ795">
        <v>0</v>
      </c>
      <c r="BK795" s="2">
        <v>0</v>
      </c>
      <c r="BL795" s="2">
        <v>0</v>
      </c>
      <c r="BM795" s="2">
        <v>130947876</v>
      </c>
      <c r="BN795" s="2">
        <v>167987975</v>
      </c>
      <c r="BO795" s="2">
        <v>50471581</v>
      </c>
      <c r="BP795" s="2">
        <v>69518600</v>
      </c>
      <c r="BQ795" s="2">
        <v>18046617</v>
      </c>
      <c r="BR795" s="2">
        <v>23745400</v>
      </c>
      <c r="BS795" s="2">
        <v>55169191</v>
      </c>
      <c r="BT795" s="2">
        <v>77604140</v>
      </c>
      <c r="BU795" s="3">
        <v>44411</v>
      </c>
      <c r="BV795" s="3">
        <v>44408</v>
      </c>
      <c r="BW795" s="3">
        <v>44412</v>
      </c>
      <c r="BX795">
        <v>41639</v>
      </c>
      <c r="BY795">
        <v>41639</v>
      </c>
      <c r="BZ795" t="s">
        <v>424</v>
      </c>
      <c r="CA795" s="2">
        <v>0</v>
      </c>
      <c r="CB795" s="2">
        <v>0</v>
      </c>
      <c r="CC795" s="2">
        <v>0</v>
      </c>
    </row>
    <row r="796" spans="1:81" x14ac:dyDescent="0.25">
      <c r="A796" t="s">
        <v>525</v>
      </c>
      <c r="B796" t="s">
        <v>526</v>
      </c>
      <c r="C796" t="s">
        <v>81</v>
      </c>
      <c r="D796" t="s">
        <v>527</v>
      </c>
      <c r="E796" t="s">
        <v>93</v>
      </c>
      <c r="F796" t="s">
        <v>84</v>
      </c>
      <c r="G796" t="s">
        <v>85</v>
      </c>
      <c r="H796" t="s">
        <v>94</v>
      </c>
      <c r="I796" t="s">
        <v>95</v>
      </c>
      <c r="J796" t="s">
        <v>199</v>
      </c>
      <c r="K796" t="s">
        <v>424</v>
      </c>
      <c r="L796" t="s">
        <v>99</v>
      </c>
      <c r="M796">
        <f t="shared" si="38"/>
        <v>11283</v>
      </c>
      <c r="N796" t="str">
        <f>VLOOKUP(M796,[1]data1!$G$2:$H$10,2,FALSE)</f>
        <v>M8C</v>
      </c>
      <c r="O796" t="s">
        <v>579</v>
      </c>
      <c r="P796" t="str">
        <f t="shared" si="36"/>
        <v>S223M8C</v>
      </c>
      <c r="Q796">
        <v>21300000</v>
      </c>
      <c r="R796">
        <v>0</v>
      </c>
      <c r="S796">
        <f t="shared" si="37"/>
        <v>21300000</v>
      </c>
      <c r="T796" t="s">
        <v>528</v>
      </c>
      <c r="U796">
        <v>11283</v>
      </c>
      <c r="V796" s="2">
        <v>23436000</v>
      </c>
      <c r="W796" s="2">
        <v>25200000</v>
      </c>
      <c r="X796" s="2">
        <v>15256</v>
      </c>
      <c r="Y796" s="2">
        <v>118865235</v>
      </c>
      <c r="Z796" s="2">
        <v>150243955</v>
      </c>
      <c r="AA796" s="2">
        <v>416</v>
      </c>
      <c r="AB796" s="2">
        <v>3152631</v>
      </c>
      <c r="AC796" s="2">
        <v>3565205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>
        <v>0</v>
      </c>
      <c r="AO796" s="2">
        <v>0</v>
      </c>
      <c r="AP796" s="2">
        <v>0</v>
      </c>
      <c r="AQ796">
        <v>0</v>
      </c>
      <c r="AR796">
        <v>0</v>
      </c>
      <c r="AS796" s="2">
        <v>97313</v>
      </c>
      <c r="AT796" s="2">
        <v>283956</v>
      </c>
      <c r="AU796" s="2">
        <v>15083</v>
      </c>
      <c r="AV796" s="2">
        <v>117898953</v>
      </c>
      <c r="AW796" s="2">
        <v>149075890</v>
      </c>
      <c r="AX796" s="2">
        <v>0</v>
      </c>
      <c r="AY796" s="2">
        <v>0</v>
      </c>
      <c r="AZ796" s="2">
        <v>0</v>
      </c>
      <c r="BA796">
        <v>0</v>
      </c>
      <c r="BB796" s="2">
        <v>0</v>
      </c>
      <c r="BC796" s="2">
        <v>0</v>
      </c>
      <c r="BD796" s="2">
        <v>108</v>
      </c>
      <c r="BE796" s="2">
        <v>1445996</v>
      </c>
      <c r="BF796" s="2">
        <v>1800600</v>
      </c>
      <c r="BG796">
        <v>0</v>
      </c>
      <c r="BH796" s="2">
        <v>0</v>
      </c>
      <c r="BI796" s="2">
        <v>0</v>
      </c>
      <c r="BJ796">
        <v>0</v>
      </c>
      <c r="BK796" s="2">
        <v>0</v>
      </c>
      <c r="BL796" s="2">
        <v>0</v>
      </c>
      <c r="BM796" s="2">
        <v>81471458</v>
      </c>
      <c r="BN796" s="2">
        <v>102513465</v>
      </c>
      <c r="BO796" s="2">
        <v>17425960</v>
      </c>
      <c r="BP796" s="2">
        <v>22485000</v>
      </c>
      <c r="BQ796" s="2">
        <v>2034554</v>
      </c>
      <c r="BR796" s="2">
        <v>2440275</v>
      </c>
      <c r="BS796" s="2">
        <v>16385782</v>
      </c>
      <c r="BT796" s="2">
        <v>20920850</v>
      </c>
      <c r="BU796" s="3">
        <v>44411</v>
      </c>
      <c r="BV796" s="3">
        <v>44411</v>
      </c>
      <c r="BW796" s="3">
        <v>44412</v>
      </c>
      <c r="BX796">
        <v>15083</v>
      </c>
      <c r="BY796">
        <v>15083</v>
      </c>
      <c r="BZ796" t="s">
        <v>424</v>
      </c>
      <c r="CA796">
        <v>0</v>
      </c>
      <c r="CB796" s="2">
        <v>0</v>
      </c>
      <c r="CC796" s="2">
        <v>0</v>
      </c>
    </row>
    <row r="797" spans="1:81" x14ac:dyDescent="0.25">
      <c r="A797" t="s">
        <v>525</v>
      </c>
      <c r="B797" t="s">
        <v>526</v>
      </c>
      <c r="C797" t="s">
        <v>81</v>
      </c>
      <c r="D797" t="s">
        <v>527</v>
      </c>
      <c r="E797" t="s">
        <v>93</v>
      </c>
      <c r="F797" t="s">
        <v>84</v>
      </c>
      <c r="G797" t="s">
        <v>85</v>
      </c>
      <c r="H797" t="s">
        <v>94</v>
      </c>
      <c r="I797" t="s">
        <v>95</v>
      </c>
      <c r="J797" t="s">
        <v>199</v>
      </c>
      <c r="K797" t="s">
        <v>424</v>
      </c>
      <c r="L797" t="s">
        <v>99</v>
      </c>
      <c r="M797">
        <f t="shared" si="38"/>
        <v>11384</v>
      </c>
      <c r="N797" t="str">
        <f>VLOOKUP(M797,[1]data1!$G$2:$H$10,2,FALSE)</f>
        <v>M8D</v>
      </c>
      <c r="O797" t="s">
        <v>579</v>
      </c>
      <c r="P797" t="str">
        <f t="shared" si="36"/>
        <v>S223M8D</v>
      </c>
      <c r="Q797">
        <v>31000000</v>
      </c>
      <c r="R797">
        <v>0</v>
      </c>
      <c r="S797">
        <f t="shared" si="37"/>
        <v>31000000</v>
      </c>
      <c r="T797" t="s">
        <v>528</v>
      </c>
      <c r="U797">
        <v>11384</v>
      </c>
      <c r="V797" s="2">
        <v>34104000</v>
      </c>
      <c r="W797" s="2">
        <v>34800000</v>
      </c>
      <c r="X797" s="2">
        <v>3955</v>
      </c>
      <c r="Y797" s="2">
        <v>50577738</v>
      </c>
      <c r="Z797" s="2">
        <v>71268600</v>
      </c>
      <c r="AA797" s="2">
        <v>197</v>
      </c>
      <c r="AB797" s="2">
        <v>5624450</v>
      </c>
      <c r="AC797" s="2">
        <v>6249800</v>
      </c>
      <c r="AD797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>
        <v>0</v>
      </c>
      <c r="AL797" s="2">
        <v>0</v>
      </c>
      <c r="AM797" s="2">
        <v>0</v>
      </c>
      <c r="AN797">
        <v>0</v>
      </c>
      <c r="AO797" s="2">
        <v>0</v>
      </c>
      <c r="AP797" s="2">
        <v>0</v>
      </c>
      <c r="AQ797">
        <v>0</v>
      </c>
      <c r="AR797">
        <v>0</v>
      </c>
      <c r="AS797" s="2">
        <v>526759</v>
      </c>
      <c r="AT797" s="2">
        <v>-330916</v>
      </c>
      <c r="AU797" s="2">
        <v>3866</v>
      </c>
      <c r="AV797" s="2">
        <v>46047099</v>
      </c>
      <c r="AW797" s="2">
        <v>66193500</v>
      </c>
      <c r="AX797">
        <v>65</v>
      </c>
      <c r="AY797" s="2">
        <v>1822618</v>
      </c>
      <c r="AZ797" s="2">
        <v>2428740</v>
      </c>
      <c r="BA797">
        <v>7</v>
      </c>
      <c r="BB797" s="2">
        <v>405054</v>
      </c>
      <c r="BC797" s="2">
        <v>448000</v>
      </c>
      <c r="BD797">
        <v>488</v>
      </c>
      <c r="BE797" s="2">
        <v>5108730</v>
      </c>
      <c r="BF797" s="2">
        <v>6410000</v>
      </c>
      <c r="BG797">
        <v>0</v>
      </c>
      <c r="BH797" s="2">
        <v>0</v>
      </c>
      <c r="BI797" s="2">
        <v>0</v>
      </c>
      <c r="BJ797">
        <v>0</v>
      </c>
      <c r="BK797" s="2">
        <v>706</v>
      </c>
      <c r="BL797" s="2">
        <v>41000</v>
      </c>
      <c r="BM797" s="2">
        <v>34859253</v>
      </c>
      <c r="BN797" s="2">
        <v>49957650</v>
      </c>
      <c r="BO797" s="2">
        <v>6470564</v>
      </c>
      <c r="BP797" s="2">
        <v>9188400</v>
      </c>
      <c r="BQ797" s="2">
        <v>284052</v>
      </c>
      <c r="BR797" s="2">
        <v>394600</v>
      </c>
      <c r="BS797" s="2">
        <v>4433230</v>
      </c>
      <c r="BT797" s="2">
        <v>6652850</v>
      </c>
      <c r="BU797" s="3">
        <v>44411</v>
      </c>
      <c r="BV797" s="3">
        <v>44409</v>
      </c>
      <c r="BW797" s="3">
        <v>44412</v>
      </c>
      <c r="BX797">
        <v>3866</v>
      </c>
      <c r="BY797">
        <v>3866</v>
      </c>
      <c r="BZ797" t="s">
        <v>424</v>
      </c>
      <c r="CA797">
        <v>0</v>
      </c>
      <c r="CB797">
        <v>0</v>
      </c>
      <c r="CC797">
        <v>0</v>
      </c>
    </row>
    <row r="798" spans="1:81" x14ac:dyDescent="0.25">
      <c r="A798" t="s">
        <v>529</v>
      </c>
      <c r="B798" t="s">
        <v>530</v>
      </c>
      <c r="C798" t="s">
        <v>81</v>
      </c>
      <c r="D798" t="s">
        <v>531</v>
      </c>
      <c r="E798" t="s">
        <v>93</v>
      </c>
      <c r="F798" t="s">
        <v>84</v>
      </c>
      <c r="G798" t="s">
        <v>209</v>
      </c>
      <c r="H798" t="s">
        <v>266</v>
      </c>
      <c r="I798" t="s">
        <v>532</v>
      </c>
      <c r="J798" t="s">
        <v>199</v>
      </c>
      <c r="K798" t="s">
        <v>224</v>
      </c>
      <c r="L798" t="s">
        <v>99</v>
      </c>
      <c r="M798">
        <f t="shared" si="38"/>
        <v>11161</v>
      </c>
      <c r="N798" t="str">
        <f>VLOOKUP(M798,[1]data1!$G$2:$H$10,2,FALSE)</f>
        <v>M6A</v>
      </c>
      <c r="O798" t="s">
        <v>578</v>
      </c>
      <c r="P798" t="str">
        <f t="shared" si="36"/>
        <v>S226M6A</v>
      </c>
      <c r="Q798">
        <v>11200000</v>
      </c>
      <c r="R798">
        <v>0</v>
      </c>
      <c r="S798">
        <f t="shared" si="37"/>
        <v>11200000</v>
      </c>
      <c r="T798" t="s">
        <v>533</v>
      </c>
      <c r="U798">
        <v>11161</v>
      </c>
      <c r="V798" s="2">
        <v>12320000</v>
      </c>
      <c r="W798" s="2">
        <v>17600000</v>
      </c>
      <c r="X798" s="2">
        <v>2833</v>
      </c>
      <c r="Y798" s="2">
        <v>93708926</v>
      </c>
      <c r="Z798" s="2">
        <v>170694440</v>
      </c>
      <c r="AA798" s="2">
        <v>52</v>
      </c>
      <c r="AB798" s="2">
        <v>2533211</v>
      </c>
      <c r="AC798" s="2">
        <v>4021300</v>
      </c>
      <c r="AD798">
        <v>0</v>
      </c>
      <c r="AE798">
        <v>0</v>
      </c>
      <c r="AF798">
        <v>0</v>
      </c>
      <c r="AG798">
        <v>0</v>
      </c>
      <c r="AH798">
        <v>0</v>
      </c>
      <c r="AI798" s="2">
        <v>0</v>
      </c>
      <c r="AJ798" s="2">
        <v>0</v>
      </c>
      <c r="AK798">
        <v>0</v>
      </c>
      <c r="AL798">
        <v>0</v>
      </c>
      <c r="AM798">
        <v>0</v>
      </c>
      <c r="AN798">
        <v>0</v>
      </c>
      <c r="AO798" s="2">
        <v>0</v>
      </c>
      <c r="AP798" s="2">
        <v>0</v>
      </c>
      <c r="AQ798">
        <v>0</v>
      </c>
      <c r="AR798">
        <v>0</v>
      </c>
      <c r="AS798" s="2">
        <v>1234770</v>
      </c>
      <c r="AT798" s="2">
        <v>468924</v>
      </c>
      <c r="AU798" s="2">
        <v>2796</v>
      </c>
      <c r="AV798" s="2">
        <v>92330311</v>
      </c>
      <c r="AW798" s="2">
        <v>167944240</v>
      </c>
      <c r="AX798">
        <v>0</v>
      </c>
      <c r="AY798" s="2">
        <v>0</v>
      </c>
      <c r="AZ798" s="2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 s="2">
        <v>0</v>
      </c>
      <c r="BI798" s="2">
        <v>0</v>
      </c>
      <c r="BJ798">
        <v>0</v>
      </c>
      <c r="BK798" s="2">
        <v>0</v>
      </c>
      <c r="BL798" s="2">
        <v>0</v>
      </c>
      <c r="BM798" s="2">
        <v>24185275</v>
      </c>
      <c r="BN798" s="2">
        <v>45324440</v>
      </c>
      <c r="BO798" s="2">
        <v>6398739</v>
      </c>
      <c r="BP798" s="2">
        <v>12374400</v>
      </c>
      <c r="BQ798" s="2">
        <v>1511154</v>
      </c>
      <c r="BR798" s="2">
        <v>2814900</v>
      </c>
      <c r="BS798" s="2">
        <v>58117302</v>
      </c>
      <c r="BT798" s="2">
        <v>103251600</v>
      </c>
      <c r="BU798" s="3">
        <v>44411</v>
      </c>
      <c r="BV798" s="3">
        <v>44385</v>
      </c>
      <c r="BW798" s="3">
        <v>44412</v>
      </c>
      <c r="BX798">
        <v>2796</v>
      </c>
      <c r="BY798">
        <v>2796</v>
      </c>
      <c r="BZ798" t="s">
        <v>224</v>
      </c>
      <c r="CA798">
        <v>0</v>
      </c>
      <c r="CB798">
        <v>0</v>
      </c>
      <c r="CC798">
        <v>0</v>
      </c>
    </row>
    <row r="799" spans="1:81" x14ac:dyDescent="0.25">
      <c r="A799" t="s">
        <v>529</v>
      </c>
      <c r="B799" t="s">
        <v>530</v>
      </c>
      <c r="C799" t="s">
        <v>81</v>
      </c>
      <c r="D799" t="s">
        <v>531</v>
      </c>
      <c r="E799" t="s">
        <v>93</v>
      </c>
      <c r="F799" t="s">
        <v>84</v>
      </c>
      <c r="G799" t="s">
        <v>209</v>
      </c>
      <c r="H799" t="s">
        <v>266</v>
      </c>
      <c r="I799" t="s">
        <v>532</v>
      </c>
      <c r="J799" t="s">
        <v>199</v>
      </c>
      <c r="K799" t="s">
        <v>224</v>
      </c>
      <c r="L799" t="s">
        <v>99</v>
      </c>
      <c r="M799">
        <f t="shared" si="38"/>
        <v>11162</v>
      </c>
      <c r="N799" t="str">
        <f>VLOOKUP(M799,[1]data1!$G$2:$H$10,2,FALSE)</f>
        <v>M6B</v>
      </c>
      <c r="O799" t="s">
        <v>578</v>
      </c>
      <c r="P799" t="str">
        <f t="shared" si="36"/>
        <v>S226M6B</v>
      </c>
      <c r="Q799">
        <v>1500000</v>
      </c>
      <c r="R799">
        <v>0</v>
      </c>
      <c r="S799">
        <f t="shared" si="37"/>
        <v>1500000</v>
      </c>
      <c r="T799" t="s">
        <v>533</v>
      </c>
      <c r="U799">
        <v>11162</v>
      </c>
      <c r="V799" s="2">
        <v>1680000</v>
      </c>
      <c r="W799" s="2">
        <v>2400000</v>
      </c>
      <c r="X799" s="2">
        <v>5619</v>
      </c>
      <c r="Y799" s="2">
        <v>84977669</v>
      </c>
      <c r="Z799" s="2">
        <v>122545100</v>
      </c>
      <c r="AA799">
        <v>18</v>
      </c>
      <c r="AB799" s="2">
        <v>162826</v>
      </c>
      <c r="AC799" s="2">
        <v>180900</v>
      </c>
      <c r="AD799">
        <v>0</v>
      </c>
      <c r="AE799">
        <v>0</v>
      </c>
      <c r="AF799">
        <v>0</v>
      </c>
      <c r="AG799">
        <v>0</v>
      </c>
      <c r="AH799">
        <v>0</v>
      </c>
      <c r="AI799" s="2">
        <v>0</v>
      </c>
      <c r="AJ799" s="2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 s="2">
        <v>1790</v>
      </c>
      <c r="AT799" s="2">
        <v>48993</v>
      </c>
      <c r="AU799" s="2">
        <v>5609</v>
      </c>
      <c r="AV799" s="2">
        <v>84900744</v>
      </c>
      <c r="AW799" s="2">
        <v>122438600</v>
      </c>
      <c r="AX799">
        <v>0</v>
      </c>
      <c r="AY799" s="2">
        <v>0</v>
      </c>
      <c r="AZ799" s="2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 s="2">
        <v>0</v>
      </c>
      <c r="BI799" s="2">
        <v>0</v>
      </c>
      <c r="BJ799">
        <v>0</v>
      </c>
      <c r="BK799">
        <v>0</v>
      </c>
      <c r="BL799" s="2">
        <v>0</v>
      </c>
      <c r="BM799" s="2">
        <v>14151740</v>
      </c>
      <c r="BN799" s="2">
        <v>28259000</v>
      </c>
      <c r="BO799" s="2">
        <v>4965878</v>
      </c>
      <c r="BP799" s="2">
        <v>9088900</v>
      </c>
      <c r="BQ799" s="2">
        <v>3290281</v>
      </c>
      <c r="BR799" s="2">
        <v>5062000</v>
      </c>
      <c r="BS799" s="2">
        <v>61512348</v>
      </c>
      <c r="BT799" s="2">
        <v>78154700</v>
      </c>
      <c r="BU799" s="3">
        <v>44411</v>
      </c>
      <c r="BV799" s="3">
        <v>44373</v>
      </c>
      <c r="BW799" s="3">
        <v>44412</v>
      </c>
      <c r="BX799">
        <v>5609</v>
      </c>
      <c r="BY799">
        <v>5609</v>
      </c>
      <c r="BZ799" t="s">
        <v>224</v>
      </c>
      <c r="CA799">
        <v>0</v>
      </c>
      <c r="CB799">
        <v>0</v>
      </c>
      <c r="CC799">
        <v>0</v>
      </c>
    </row>
    <row r="800" spans="1:81" x14ac:dyDescent="0.25">
      <c r="A800" t="s">
        <v>529</v>
      </c>
      <c r="B800" t="s">
        <v>530</v>
      </c>
      <c r="C800" t="s">
        <v>81</v>
      </c>
      <c r="D800" t="s">
        <v>531</v>
      </c>
      <c r="E800" t="s">
        <v>93</v>
      </c>
      <c r="F800" t="s">
        <v>84</v>
      </c>
      <c r="G800" t="s">
        <v>209</v>
      </c>
      <c r="H800" t="s">
        <v>266</v>
      </c>
      <c r="I800" t="s">
        <v>532</v>
      </c>
      <c r="J800" t="s">
        <v>199</v>
      </c>
      <c r="K800" t="s">
        <v>224</v>
      </c>
      <c r="L800" t="s">
        <v>99</v>
      </c>
      <c r="M800">
        <f t="shared" si="38"/>
        <v>11171</v>
      </c>
      <c r="N800" t="str">
        <f>VLOOKUP(M800,[1]data1!$G$2:$H$10,2,FALSE)</f>
        <v>M7A</v>
      </c>
      <c r="O800" t="s">
        <v>578</v>
      </c>
      <c r="P800" t="str">
        <f t="shared" si="36"/>
        <v>S226M7A</v>
      </c>
      <c r="Q800">
        <v>8900000</v>
      </c>
      <c r="R800">
        <v>0</v>
      </c>
      <c r="S800">
        <f t="shared" si="37"/>
        <v>8900000</v>
      </c>
      <c r="T800" t="s">
        <v>533</v>
      </c>
      <c r="U800">
        <v>11171</v>
      </c>
      <c r="V800" s="2">
        <v>9825000</v>
      </c>
      <c r="W800" s="2">
        <v>13100000</v>
      </c>
      <c r="X800" s="2">
        <v>3768</v>
      </c>
      <c r="Y800" s="2">
        <v>115023184</v>
      </c>
      <c r="Z800" s="2">
        <v>220331700</v>
      </c>
      <c r="AA800">
        <v>26</v>
      </c>
      <c r="AB800" s="2">
        <v>989909</v>
      </c>
      <c r="AC800" s="2">
        <v>1363200</v>
      </c>
      <c r="AD800">
        <v>0</v>
      </c>
      <c r="AE800">
        <v>0</v>
      </c>
      <c r="AF800">
        <v>0</v>
      </c>
      <c r="AG800">
        <v>0</v>
      </c>
      <c r="AH800" s="2">
        <v>0</v>
      </c>
      <c r="AI800" s="2">
        <v>0</v>
      </c>
      <c r="AJ800" s="2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 s="2">
        <v>274300</v>
      </c>
      <c r="AT800" s="2">
        <v>249988</v>
      </c>
      <c r="AU800" s="2">
        <v>3757</v>
      </c>
      <c r="AV800" s="2">
        <v>114788251</v>
      </c>
      <c r="AW800" s="2">
        <v>219871400</v>
      </c>
      <c r="AX800" s="2">
        <v>0</v>
      </c>
      <c r="AY800" s="2">
        <v>0</v>
      </c>
      <c r="AZ800" s="2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 s="2">
        <v>0</v>
      </c>
      <c r="BI800" s="2">
        <v>0</v>
      </c>
      <c r="BJ800">
        <v>0</v>
      </c>
      <c r="BK800">
        <v>0</v>
      </c>
      <c r="BL800" s="2">
        <v>0</v>
      </c>
      <c r="BM800" s="2">
        <v>57424119</v>
      </c>
      <c r="BN800" s="2">
        <v>109050400</v>
      </c>
      <c r="BO800" s="2">
        <v>17708576</v>
      </c>
      <c r="BP800" s="2">
        <v>35054800</v>
      </c>
      <c r="BQ800" s="2">
        <v>18364943</v>
      </c>
      <c r="BR800" s="2">
        <v>34723400</v>
      </c>
      <c r="BS800" s="2">
        <v>20726678</v>
      </c>
      <c r="BT800" s="2">
        <v>40242300</v>
      </c>
      <c r="BU800" s="3">
        <v>44411</v>
      </c>
      <c r="BV800" s="3">
        <v>44385</v>
      </c>
      <c r="BW800" s="3">
        <v>44412</v>
      </c>
      <c r="BX800">
        <v>3757</v>
      </c>
      <c r="BY800">
        <v>3757</v>
      </c>
      <c r="BZ800" t="s">
        <v>224</v>
      </c>
      <c r="CA800">
        <v>0</v>
      </c>
      <c r="CB800">
        <v>0</v>
      </c>
      <c r="CC800">
        <v>0</v>
      </c>
    </row>
    <row r="801" spans="1:81" x14ac:dyDescent="0.25">
      <c r="A801" t="s">
        <v>529</v>
      </c>
      <c r="B801" t="s">
        <v>530</v>
      </c>
      <c r="C801" t="s">
        <v>81</v>
      </c>
      <c r="D801" t="s">
        <v>531</v>
      </c>
      <c r="E801" t="s">
        <v>93</v>
      </c>
      <c r="F801" t="s">
        <v>84</v>
      </c>
      <c r="G801" t="s">
        <v>209</v>
      </c>
      <c r="H801" t="s">
        <v>266</v>
      </c>
      <c r="I801" t="s">
        <v>532</v>
      </c>
      <c r="J801" t="s">
        <v>199</v>
      </c>
      <c r="K801" t="s">
        <v>224</v>
      </c>
      <c r="L801" t="s">
        <v>99</v>
      </c>
      <c r="M801">
        <f t="shared" si="38"/>
        <v>11172</v>
      </c>
      <c r="N801" t="str">
        <f>VLOOKUP(M801,[1]data1!$G$2:$H$10,2,FALSE)</f>
        <v>M7B</v>
      </c>
      <c r="O801" t="s">
        <v>578</v>
      </c>
      <c r="P801" t="str">
        <f t="shared" si="36"/>
        <v>S226M7B</v>
      </c>
      <c r="Q801">
        <v>8700000</v>
      </c>
      <c r="R801">
        <v>0</v>
      </c>
      <c r="S801">
        <f t="shared" si="37"/>
        <v>8700000</v>
      </c>
      <c r="T801" t="s">
        <v>533</v>
      </c>
      <c r="U801">
        <v>11172</v>
      </c>
      <c r="V801" s="2">
        <v>9548000</v>
      </c>
      <c r="W801" s="2">
        <v>12400000</v>
      </c>
      <c r="X801" s="2">
        <v>7676</v>
      </c>
      <c r="Y801" s="2">
        <v>144223093</v>
      </c>
      <c r="Z801" s="2">
        <v>249085400</v>
      </c>
      <c r="AA801" s="2">
        <v>11</v>
      </c>
      <c r="AB801" s="2">
        <v>402183</v>
      </c>
      <c r="AC801" s="2">
        <v>471000</v>
      </c>
      <c r="AD801">
        <v>0</v>
      </c>
      <c r="AE801">
        <v>0</v>
      </c>
      <c r="AF801">
        <v>0</v>
      </c>
      <c r="AG801">
        <v>0</v>
      </c>
      <c r="AH801" s="2">
        <v>0</v>
      </c>
      <c r="AI801" s="2">
        <v>0</v>
      </c>
      <c r="AJ801" s="2">
        <v>0</v>
      </c>
      <c r="AK801">
        <v>0</v>
      </c>
      <c r="AL801">
        <v>0</v>
      </c>
      <c r="AM801">
        <v>0</v>
      </c>
      <c r="AN801">
        <v>0</v>
      </c>
      <c r="AO801" s="2">
        <v>0</v>
      </c>
      <c r="AP801" s="2">
        <v>0</v>
      </c>
      <c r="AQ801">
        <v>0</v>
      </c>
      <c r="AR801">
        <v>0</v>
      </c>
      <c r="AS801" s="2">
        <v>28600</v>
      </c>
      <c r="AT801" s="2">
        <v>150512</v>
      </c>
      <c r="AU801" s="2">
        <v>7672</v>
      </c>
      <c r="AV801" s="2">
        <v>144118494</v>
      </c>
      <c r="AW801" s="2">
        <v>248915400</v>
      </c>
      <c r="AX801" s="2">
        <v>0</v>
      </c>
      <c r="AY801" s="2">
        <v>0</v>
      </c>
      <c r="AZ801" s="2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 s="2">
        <v>0</v>
      </c>
      <c r="BI801" s="2">
        <v>0</v>
      </c>
      <c r="BJ801">
        <v>0</v>
      </c>
      <c r="BK801" s="2">
        <v>0</v>
      </c>
      <c r="BL801" s="2">
        <v>0</v>
      </c>
      <c r="BM801" s="2">
        <v>46137750</v>
      </c>
      <c r="BN801" s="2">
        <v>87908900</v>
      </c>
      <c r="BO801" s="2">
        <v>36154933</v>
      </c>
      <c r="BP801" s="2">
        <v>68502000</v>
      </c>
      <c r="BQ801" s="2">
        <v>5091780</v>
      </c>
      <c r="BR801" s="2">
        <v>9466500</v>
      </c>
      <c r="BS801" s="2">
        <v>55501435</v>
      </c>
      <c r="BT801" s="2">
        <v>80426000</v>
      </c>
      <c r="BU801" s="3">
        <v>44410</v>
      </c>
      <c r="BV801" s="3">
        <v>44404</v>
      </c>
      <c r="BW801" s="3">
        <v>44412</v>
      </c>
      <c r="BX801">
        <v>7672</v>
      </c>
      <c r="BY801">
        <v>7672</v>
      </c>
      <c r="BZ801" t="s">
        <v>224</v>
      </c>
      <c r="CA801">
        <v>0</v>
      </c>
      <c r="CB801">
        <v>0</v>
      </c>
      <c r="CC801">
        <v>0</v>
      </c>
    </row>
    <row r="802" spans="1:81" x14ac:dyDescent="0.25">
      <c r="A802" t="s">
        <v>529</v>
      </c>
      <c r="B802" t="s">
        <v>530</v>
      </c>
      <c r="C802" t="s">
        <v>81</v>
      </c>
      <c r="D802" t="s">
        <v>531</v>
      </c>
      <c r="E802" t="s">
        <v>93</v>
      </c>
      <c r="F802" t="s">
        <v>84</v>
      </c>
      <c r="G802" t="s">
        <v>209</v>
      </c>
      <c r="H802" t="s">
        <v>266</v>
      </c>
      <c r="I802" t="s">
        <v>532</v>
      </c>
      <c r="J802" t="s">
        <v>199</v>
      </c>
      <c r="K802" t="s">
        <v>224</v>
      </c>
      <c r="L802" t="s">
        <v>99</v>
      </c>
      <c r="M802">
        <f t="shared" si="38"/>
        <v>11173</v>
      </c>
      <c r="N802" t="str">
        <f>VLOOKUP(M802,[1]data1!$G$2:$H$10,2,FALSE)</f>
        <v>M7C</v>
      </c>
      <c r="O802" t="s">
        <v>578</v>
      </c>
      <c r="P802" t="str">
        <f t="shared" si="36"/>
        <v>S226M7C</v>
      </c>
      <c r="Q802">
        <v>8300000</v>
      </c>
      <c r="R802">
        <v>200000</v>
      </c>
      <c r="S802">
        <f t="shared" si="37"/>
        <v>8500000</v>
      </c>
      <c r="T802" t="s">
        <v>533</v>
      </c>
      <c r="U802">
        <v>11173</v>
      </c>
      <c r="V802" s="2">
        <v>9095000</v>
      </c>
      <c r="W802" s="2">
        <v>10700000</v>
      </c>
      <c r="X802" s="2">
        <v>3362</v>
      </c>
      <c r="Y802" s="2">
        <v>122058852</v>
      </c>
      <c r="Z802" s="2">
        <v>190101500</v>
      </c>
      <c r="AA802">
        <v>7</v>
      </c>
      <c r="AB802" s="2">
        <v>92273</v>
      </c>
      <c r="AC802" s="2">
        <v>101500</v>
      </c>
      <c r="AD802">
        <v>0</v>
      </c>
      <c r="AE802" s="2">
        <v>0</v>
      </c>
      <c r="AF802" s="2">
        <v>0</v>
      </c>
      <c r="AG802" s="2">
        <v>0</v>
      </c>
      <c r="AH802">
        <v>0</v>
      </c>
      <c r="AI802" s="2">
        <v>0</v>
      </c>
      <c r="AJ802" s="2">
        <v>0</v>
      </c>
      <c r="AK802">
        <v>0</v>
      </c>
      <c r="AL802">
        <v>0</v>
      </c>
      <c r="AM802">
        <v>0</v>
      </c>
      <c r="AN802">
        <v>0</v>
      </c>
      <c r="AO802" s="2">
        <v>0</v>
      </c>
      <c r="AP802" s="2">
        <v>0</v>
      </c>
      <c r="AQ802">
        <v>0</v>
      </c>
      <c r="AR802">
        <v>0</v>
      </c>
      <c r="AS802" s="2">
        <v>0</v>
      </c>
      <c r="AT802" s="2">
        <v>33651</v>
      </c>
      <c r="AU802" s="2">
        <v>3361</v>
      </c>
      <c r="AV802" s="2">
        <v>122046279</v>
      </c>
      <c r="AW802" s="2">
        <v>190081500</v>
      </c>
      <c r="AX802">
        <v>0</v>
      </c>
      <c r="AY802" s="2">
        <v>0</v>
      </c>
      <c r="AZ802" s="2">
        <v>0</v>
      </c>
      <c r="BA802">
        <v>0</v>
      </c>
      <c r="BB802">
        <v>0</v>
      </c>
      <c r="BC802">
        <v>0</v>
      </c>
      <c r="BD802">
        <v>0</v>
      </c>
      <c r="BE802" s="2">
        <v>0</v>
      </c>
      <c r="BF802" s="2">
        <v>0</v>
      </c>
      <c r="BG802">
        <v>0</v>
      </c>
      <c r="BH802">
        <v>0</v>
      </c>
      <c r="BI802">
        <v>0</v>
      </c>
      <c r="BJ802">
        <v>0</v>
      </c>
      <c r="BK802" s="2">
        <v>0</v>
      </c>
      <c r="BL802" s="2">
        <v>0</v>
      </c>
      <c r="BM802" s="2">
        <v>43616500</v>
      </c>
      <c r="BN802" s="2">
        <v>68006000</v>
      </c>
      <c r="BO802" s="2">
        <v>16355397</v>
      </c>
      <c r="BP802" s="2">
        <v>24836500</v>
      </c>
      <c r="BQ802" s="2">
        <v>7104408</v>
      </c>
      <c r="BR802" s="2">
        <v>10666600</v>
      </c>
      <c r="BS802" s="2">
        <v>49993795</v>
      </c>
      <c r="BT802" s="2">
        <v>78856400</v>
      </c>
      <c r="BU802" s="3">
        <v>44410</v>
      </c>
      <c r="BV802" s="3">
        <v>44404</v>
      </c>
      <c r="BW802" s="3">
        <v>44412</v>
      </c>
      <c r="BX802">
        <v>3361</v>
      </c>
      <c r="BY802">
        <v>3361</v>
      </c>
      <c r="BZ802" t="s">
        <v>224</v>
      </c>
      <c r="CA802">
        <v>0</v>
      </c>
      <c r="CB802">
        <v>0</v>
      </c>
      <c r="CC802">
        <v>0</v>
      </c>
    </row>
    <row r="803" spans="1:81" x14ac:dyDescent="0.25">
      <c r="A803" t="s">
        <v>529</v>
      </c>
      <c r="B803" t="s">
        <v>530</v>
      </c>
      <c r="C803" t="s">
        <v>81</v>
      </c>
      <c r="D803" t="s">
        <v>531</v>
      </c>
      <c r="E803" t="s">
        <v>93</v>
      </c>
      <c r="F803" t="s">
        <v>84</v>
      </c>
      <c r="G803" t="s">
        <v>209</v>
      </c>
      <c r="H803" t="s">
        <v>266</v>
      </c>
      <c r="I803" t="s">
        <v>532</v>
      </c>
      <c r="J803" t="s">
        <v>199</v>
      </c>
      <c r="K803" t="s">
        <v>224</v>
      </c>
      <c r="L803" t="s">
        <v>99</v>
      </c>
      <c r="M803">
        <f t="shared" si="38"/>
        <v>11281</v>
      </c>
      <c r="N803" t="str">
        <f>VLOOKUP(M803,[1]data1!$G$2:$H$10,2,FALSE)</f>
        <v>M8A</v>
      </c>
      <c r="O803" t="s">
        <v>579</v>
      </c>
      <c r="P803" t="str">
        <f t="shared" si="36"/>
        <v>S226M8A</v>
      </c>
      <c r="Q803">
        <v>37100000</v>
      </c>
      <c r="R803">
        <v>0</v>
      </c>
      <c r="S803">
        <f t="shared" si="37"/>
        <v>37100000</v>
      </c>
      <c r="T803" t="s">
        <v>533</v>
      </c>
      <c r="U803">
        <v>11281</v>
      </c>
      <c r="V803" s="2">
        <v>40770000</v>
      </c>
      <c r="W803" s="2">
        <v>45300000</v>
      </c>
      <c r="X803" s="2">
        <v>38601</v>
      </c>
      <c r="Y803" s="2">
        <v>342129347</v>
      </c>
      <c r="Z803" s="2">
        <v>461538850</v>
      </c>
      <c r="AA803" s="2">
        <v>396</v>
      </c>
      <c r="AB803" s="2">
        <v>5018282</v>
      </c>
      <c r="AC803" s="2">
        <v>6427100</v>
      </c>
      <c r="AD803" s="2">
        <v>0</v>
      </c>
      <c r="AE803" s="2">
        <v>0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>
        <v>0</v>
      </c>
      <c r="AL803">
        <v>0</v>
      </c>
      <c r="AM803">
        <v>0</v>
      </c>
      <c r="AN803">
        <v>0</v>
      </c>
      <c r="AO803" s="2">
        <v>0</v>
      </c>
      <c r="AP803" s="2">
        <v>0</v>
      </c>
      <c r="AQ803">
        <v>0</v>
      </c>
      <c r="AR803">
        <v>0</v>
      </c>
      <c r="AS803" s="2">
        <v>898289</v>
      </c>
      <c r="AT803" s="2">
        <v>-152355</v>
      </c>
      <c r="AU803" s="2">
        <v>38516</v>
      </c>
      <c r="AV803" s="2">
        <v>340990841</v>
      </c>
      <c r="AW803" s="2">
        <v>460091050</v>
      </c>
      <c r="AX803" s="2">
        <v>0</v>
      </c>
      <c r="AY803" s="2">
        <v>0</v>
      </c>
      <c r="AZ803" s="2">
        <v>0</v>
      </c>
      <c r="BA803">
        <v>0</v>
      </c>
      <c r="BB803">
        <v>0</v>
      </c>
      <c r="BC803">
        <v>0</v>
      </c>
      <c r="BD803" s="2">
        <v>324</v>
      </c>
      <c r="BE803" s="2">
        <v>5280975</v>
      </c>
      <c r="BF803" s="2">
        <v>6511200</v>
      </c>
      <c r="BG803">
        <v>0</v>
      </c>
      <c r="BH803">
        <v>0</v>
      </c>
      <c r="BI803">
        <v>0</v>
      </c>
      <c r="BJ803">
        <v>0</v>
      </c>
      <c r="BK803" s="2">
        <v>0</v>
      </c>
      <c r="BL803" s="2">
        <v>0</v>
      </c>
      <c r="BM803" s="2">
        <v>94786663</v>
      </c>
      <c r="BN803" s="2">
        <v>125664150</v>
      </c>
      <c r="BO803" s="2">
        <v>114678851</v>
      </c>
      <c r="BP803" s="2">
        <v>153353050</v>
      </c>
      <c r="BQ803" s="2">
        <v>13603952</v>
      </c>
      <c r="BR803" s="2">
        <v>18170700</v>
      </c>
      <c r="BS803" s="2">
        <v>108543314</v>
      </c>
      <c r="BT803" s="2">
        <v>150735750</v>
      </c>
      <c r="BU803" s="3">
        <v>44411</v>
      </c>
      <c r="BV803" s="3">
        <v>44407</v>
      </c>
      <c r="BW803" s="3">
        <v>44412</v>
      </c>
      <c r="BX803">
        <v>38516</v>
      </c>
      <c r="BY803">
        <v>38516</v>
      </c>
      <c r="BZ803" t="s">
        <v>224</v>
      </c>
      <c r="CA803">
        <v>0</v>
      </c>
      <c r="CB803">
        <v>0</v>
      </c>
      <c r="CC803">
        <v>0</v>
      </c>
    </row>
    <row r="804" spans="1:81" x14ac:dyDescent="0.25">
      <c r="A804" t="s">
        <v>529</v>
      </c>
      <c r="B804" t="s">
        <v>530</v>
      </c>
      <c r="C804" t="s">
        <v>81</v>
      </c>
      <c r="D804" t="s">
        <v>531</v>
      </c>
      <c r="E804" t="s">
        <v>93</v>
      </c>
      <c r="F804" t="s">
        <v>84</v>
      </c>
      <c r="G804" t="s">
        <v>209</v>
      </c>
      <c r="H804" t="s">
        <v>266</v>
      </c>
      <c r="I804" t="s">
        <v>532</v>
      </c>
      <c r="J804" t="s">
        <v>199</v>
      </c>
      <c r="K804" t="s">
        <v>224</v>
      </c>
      <c r="L804" t="s">
        <v>99</v>
      </c>
      <c r="M804">
        <f t="shared" si="38"/>
        <v>11282</v>
      </c>
      <c r="N804" t="str">
        <f>VLOOKUP(M804,[1]data1!$G$2:$H$10,2,FALSE)</f>
        <v>M8B</v>
      </c>
      <c r="O804" t="s">
        <v>579</v>
      </c>
      <c r="P804" t="str">
        <f t="shared" si="36"/>
        <v>S226M8B</v>
      </c>
      <c r="Q804">
        <v>57800000</v>
      </c>
      <c r="R804">
        <v>0</v>
      </c>
      <c r="S804">
        <f t="shared" si="37"/>
        <v>57800000</v>
      </c>
      <c r="T804" t="s">
        <v>533</v>
      </c>
      <c r="U804">
        <v>11282</v>
      </c>
      <c r="V804" s="2">
        <v>63540000</v>
      </c>
      <c r="W804" s="2">
        <v>70600000</v>
      </c>
      <c r="X804" s="2">
        <v>30460</v>
      </c>
      <c r="Y804" s="2">
        <v>245348900</v>
      </c>
      <c r="Z804" s="2">
        <v>321331650</v>
      </c>
      <c r="AA804" s="2">
        <v>910</v>
      </c>
      <c r="AB804" s="2">
        <v>5414355</v>
      </c>
      <c r="AC804" s="2">
        <v>6140350</v>
      </c>
      <c r="AD804" s="2">
        <v>0</v>
      </c>
      <c r="AE804" s="2">
        <v>0</v>
      </c>
      <c r="AF804" s="2">
        <v>0</v>
      </c>
      <c r="AG804" s="2">
        <v>0</v>
      </c>
      <c r="AH804" s="2">
        <v>0</v>
      </c>
      <c r="AI804" s="2">
        <v>0</v>
      </c>
      <c r="AJ804" s="2">
        <v>0</v>
      </c>
      <c r="AK804">
        <v>0</v>
      </c>
      <c r="AL804" s="2">
        <v>0</v>
      </c>
      <c r="AM804" s="2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 s="2">
        <v>311758</v>
      </c>
      <c r="AT804" s="2">
        <v>186764</v>
      </c>
      <c r="AU804" s="2">
        <v>29951</v>
      </c>
      <c r="AV804" s="2">
        <v>243517928</v>
      </c>
      <c r="AW804" s="2">
        <v>319089050</v>
      </c>
      <c r="AX804" s="2">
        <v>0</v>
      </c>
      <c r="AY804" s="2">
        <v>0</v>
      </c>
      <c r="AZ804" s="2">
        <v>0</v>
      </c>
      <c r="BA804">
        <v>0</v>
      </c>
      <c r="BB804" s="2">
        <v>0</v>
      </c>
      <c r="BC804" s="2">
        <v>0</v>
      </c>
      <c r="BD804" s="2">
        <v>400</v>
      </c>
      <c r="BE804" s="2">
        <v>862601</v>
      </c>
      <c r="BF804" s="2">
        <v>1080000</v>
      </c>
      <c r="BG804">
        <v>0</v>
      </c>
      <c r="BH804" s="2">
        <v>0</v>
      </c>
      <c r="BI804" s="2">
        <v>0</v>
      </c>
      <c r="BJ804">
        <v>0</v>
      </c>
      <c r="BK804" s="2">
        <v>0</v>
      </c>
      <c r="BL804" s="2">
        <v>0</v>
      </c>
      <c r="BM804" s="2">
        <v>75114809</v>
      </c>
      <c r="BN804" s="2">
        <v>100844450</v>
      </c>
      <c r="BO804" s="2">
        <v>17533014</v>
      </c>
      <c r="BP804" s="2">
        <v>23776900</v>
      </c>
      <c r="BQ804" s="2">
        <v>8947319</v>
      </c>
      <c r="BR804" s="2">
        <v>12165850</v>
      </c>
      <c r="BS804" s="2">
        <v>134965136</v>
      </c>
      <c r="BT804" s="2">
        <v>173607550</v>
      </c>
      <c r="BU804" s="3">
        <v>44411</v>
      </c>
      <c r="BV804" s="3">
        <v>44407</v>
      </c>
      <c r="BW804" s="3">
        <v>44412</v>
      </c>
      <c r="BX804">
        <v>29951</v>
      </c>
      <c r="BY804">
        <v>29951</v>
      </c>
      <c r="BZ804" t="s">
        <v>224</v>
      </c>
      <c r="CA804">
        <v>0</v>
      </c>
      <c r="CB804" s="2">
        <v>0</v>
      </c>
      <c r="CC804" s="2">
        <v>0</v>
      </c>
    </row>
    <row r="805" spans="1:81" x14ac:dyDescent="0.25">
      <c r="A805" t="s">
        <v>529</v>
      </c>
      <c r="B805" t="s">
        <v>530</v>
      </c>
      <c r="C805" t="s">
        <v>81</v>
      </c>
      <c r="D805" t="s">
        <v>531</v>
      </c>
      <c r="E805" t="s">
        <v>93</v>
      </c>
      <c r="F805" t="s">
        <v>84</v>
      </c>
      <c r="G805" t="s">
        <v>209</v>
      </c>
      <c r="H805" t="s">
        <v>266</v>
      </c>
      <c r="I805" t="s">
        <v>532</v>
      </c>
      <c r="J805" t="s">
        <v>199</v>
      </c>
      <c r="K805" t="s">
        <v>224</v>
      </c>
      <c r="L805" t="s">
        <v>99</v>
      </c>
      <c r="M805">
        <f t="shared" si="38"/>
        <v>11283</v>
      </c>
      <c r="N805" t="str">
        <f>VLOOKUP(M805,[1]data1!$G$2:$H$10,2,FALSE)</f>
        <v>M8C</v>
      </c>
      <c r="O805" t="s">
        <v>579</v>
      </c>
      <c r="P805" t="str">
        <f t="shared" si="36"/>
        <v>S226M8C</v>
      </c>
      <c r="Q805">
        <v>26000000</v>
      </c>
      <c r="R805">
        <v>0</v>
      </c>
      <c r="S805">
        <f t="shared" si="37"/>
        <v>26000000</v>
      </c>
      <c r="T805" t="s">
        <v>533</v>
      </c>
      <c r="U805">
        <v>11283</v>
      </c>
      <c r="V805" s="2">
        <v>28644000</v>
      </c>
      <c r="W805" s="2">
        <v>30800000</v>
      </c>
      <c r="X805" s="2">
        <v>29163</v>
      </c>
      <c r="Y805" s="2">
        <v>268076979</v>
      </c>
      <c r="Z805" s="2">
        <v>257538775</v>
      </c>
      <c r="AA805" s="2">
        <v>244</v>
      </c>
      <c r="AB805" s="2">
        <v>2132105</v>
      </c>
      <c r="AC805" s="2">
        <v>2414225</v>
      </c>
      <c r="AD805" s="2">
        <v>0</v>
      </c>
      <c r="AE805" s="2">
        <v>0</v>
      </c>
      <c r="AF805" s="2">
        <v>0</v>
      </c>
      <c r="AG805" s="2">
        <v>0</v>
      </c>
      <c r="AH805" s="2">
        <v>0</v>
      </c>
      <c r="AI805" s="2">
        <v>0</v>
      </c>
      <c r="AJ805" s="2">
        <v>0</v>
      </c>
      <c r="AK805">
        <v>0</v>
      </c>
      <c r="AL805">
        <v>0</v>
      </c>
      <c r="AM805">
        <v>0</v>
      </c>
      <c r="AN805">
        <v>0</v>
      </c>
      <c r="AO805" s="2">
        <v>0</v>
      </c>
      <c r="AP805" s="2">
        <v>0</v>
      </c>
      <c r="AQ805">
        <v>0</v>
      </c>
      <c r="AR805">
        <v>0</v>
      </c>
      <c r="AS805" s="2">
        <v>68904</v>
      </c>
      <c r="AT805" s="2">
        <v>213834</v>
      </c>
      <c r="AU805" s="2">
        <v>29076</v>
      </c>
      <c r="AV805" s="2">
        <v>267588395</v>
      </c>
      <c r="AW805" s="2">
        <v>256909875</v>
      </c>
      <c r="AX805" s="2">
        <v>0</v>
      </c>
      <c r="AY805" s="2">
        <v>0</v>
      </c>
      <c r="AZ805" s="2">
        <v>0</v>
      </c>
      <c r="BA805">
        <v>0</v>
      </c>
      <c r="BB805">
        <v>0</v>
      </c>
      <c r="BC805">
        <v>0</v>
      </c>
      <c r="BD805" s="2">
        <v>790</v>
      </c>
      <c r="BE805" s="2">
        <v>8348701</v>
      </c>
      <c r="BF805" s="2">
        <v>10650400</v>
      </c>
      <c r="BG805">
        <v>0</v>
      </c>
      <c r="BH805" s="2">
        <v>0</v>
      </c>
      <c r="BI805" s="2">
        <v>0</v>
      </c>
      <c r="BJ805">
        <v>0</v>
      </c>
      <c r="BK805" s="2">
        <v>0</v>
      </c>
      <c r="BL805" s="2">
        <v>0</v>
      </c>
      <c r="BM805" s="2">
        <v>173276592</v>
      </c>
      <c r="BN805" s="2">
        <v>138425325</v>
      </c>
      <c r="BO805" s="2">
        <v>26388434</v>
      </c>
      <c r="BP805" s="2">
        <v>32525850</v>
      </c>
      <c r="BQ805" s="2">
        <v>5118152</v>
      </c>
      <c r="BR805" s="2">
        <v>6312350</v>
      </c>
      <c r="BS805" s="2">
        <v>62805217</v>
      </c>
      <c r="BT805" s="2">
        <v>79646350</v>
      </c>
      <c r="BU805" s="3">
        <v>44411</v>
      </c>
      <c r="BV805" s="3">
        <v>44409</v>
      </c>
      <c r="BW805" s="3">
        <v>44412</v>
      </c>
      <c r="BX805">
        <v>29076</v>
      </c>
      <c r="BY805">
        <v>29076</v>
      </c>
      <c r="BZ805" t="s">
        <v>224</v>
      </c>
      <c r="CA805">
        <v>0</v>
      </c>
      <c r="CB805">
        <v>0</v>
      </c>
      <c r="CC805">
        <v>0</v>
      </c>
    </row>
    <row r="806" spans="1:81" x14ac:dyDescent="0.25">
      <c r="A806" t="s">
        <v>529</v>
      </c>
      <c r="B806" t="s">
        <v>530</v>
      </c>
      <c r="C806" t="s">
        <v>81</v>
      </c>
      <c r="D806" t="s">
        <v>531</v>
      </c>
      <c r="E806" t="s">
        <v>93</v>
      </c>
      <c r="F806" t="s">
        <v>84</v>
      </c>
      <c r="G806" t="s">
        <v>209</v>
      </c>
      <c r="H806" t="s">
        <v>266</v>
      </c>
      <c r="I806" t="s">
        <v>532</v>
      </c>
      <c r="J806" t="s">
        <v>199</v>
      </c>
      <c r="K806" t="s">
        <v>224</v>
      </c>
      <c r="L806" t="s">
        <v>99</v>
      </c>
      <c r="M806">
        <f t="shared" si="38"/>
        <v>11384</v>
      </c>
      <c r="N806" t="str">
        <f>VLOOKUP(M806,[1]data1!$G$2:$H$10,2,FALSE)</f>
        <v>M8D</v>
      </c>
      <c r="O806" t="s">
        <v>579</v>
      </c>
      <c r="P806" t="str">
        <f t="shared" si="36"/>
        <v>S226M8D</v>
      </c>
      <c r="Q806">
        <v>44100000</v>
      </c>
      <c r="R806">
        <v>0</v>
      </c>
      <c r="S806">
        <f t="shared" si="37"/>
        <v>44100000</v>
      </c>
      <c r="T806" t="s">
        <v>533</v>
      </c>
      <c r="U806">
        <v>11384</v>
      </c>
      <c r="V806" s="2">
        <v>48510000</v>
      </c>
      <c r="W806" s="2">
        <v>49500000</v>
      </c>
      <c r="X806" s="2">
        <v>3074</v>
      </c>
      <c r="Y806" s="2">
        <v>33306275</v>
      </c>
      <c r="Z806" s="2">
        <v>37980075</v>
      </c>
      <c r="AA806" s="2">
        <v>86</v>
      </c>
      <c r="AB806" s="2">
        <v>3279961</v>
      </c>
      <c r="AC806" s="2">
        <v>3468650</v>
      </c>
      <c r="AD806">
        <v>0</v>
      </c>
      <c r="AE806" s="2">
        <v>0</v>
      </c>
      <c r="AF806" s="2">
        <v>0</v>
      </c>
      <c r="AG806" s="2">
        <v>0</v>
      </c>
      <c r="AH806">
        <v>0</v>
      </c>
      <c r="AI806">
        <v>0</v>
      </c>
      <c r="AJ806">
        <v>0</v>
      </c>
      <c r="AK806">
        <v>0</v>
      </c>
      <c r="AL806" s="2">
        <v>0</v>
      </c>
      <c r="AM806" s="2">
        <v>0</v>
      </c>
      <c r="AN806">
        <v>0</v>
      </c>
      <c r="AO806" s="2">
        <v>0</v>
      </c>
      <c r="AP806" s="2">
        <v>0</v>
      </c>
      <c r="AQ806">
        <v>0</v>
      </c>
      <c r="AR806">
        <v>0</v>
      </c>
      <c r="AS806" s="2">
        <v>143172</v>
      </c>
      <c r="AT806" s="2">
        <v>53571</v>
      </c>
      <c r="AU806" s="2">
        <v>3018</v>
      </c>
      <c r="AV806" s="2">
        <v>30745825</v>
      </c>
      <c r="AW806" s="2">
        <v>35270325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 s="2">
        <v>0</v>
      </c>
      <c r="BE806" s="2">
        <v>0</v>
      </c>
      <c r="BF806" s="2">
        <v>0</v>
      </c>
      <c r="BG806">
        <v>0</v>
      </c>
      <c r="BH806" s="2">
        <v>0</v>
      </c>
      <c r="BI806" s="2">
        <v>0</v>
      </c>
      <c r="BJ806">
        <v>0</v>
      </c>
      <c r="BK806" s="2">
        <v>0</v>
      </c>
      <c r="BL806" s="2">
        <v>0</v>
      </c>
      <c r="BM806" s="2">
        <v>17349572</v>
      </c>
      <c r="BN806" s="2">
        <v>17139400</v>
      </c>
      <c r="BO806" s="2">
        <v>2999319</v>
      </c>
      <c r="BP806" s="2">
        <v>3013600</v>
      </c>
      <c r="BQ806" s="2">
        <v>10388821</v>
      </c>
      <c r="BR806" s="2">
        <v>15095875</v>
      </c>
      <c r="BS806" s="2">
        <v>8113</v>
      </c>
      <c r="BT806" s="2">
        <v>21450</v>
      </c>
      <c r="BU806" s="3">
        <v>44411</v>
      </c>
      <c r="BV806" s="3">
        <v>44408</v>
      </c>
      <c r="BW806" s="3">
        <v>44412</v>
      </c>
      <c r="BX806">
        <v>3018</v>
      </c>
      <c r="BY806">
        <v>3018</v>
      </c>
      <c r="BZ806" t="s">
        <v>224</v>
      </c>
      <c r="CA806">
        <v>0</v>
      </c>
      <c r="CB806">
        <v>0</v>
      </c>
      <c r="CC806">
        <v>0</v>
      </c>
    </row>
    <row r="807" spans="1:81" x14ac:dyDescent="0.25">
      <c r="A807" t="s">
        <v>534</v>
      </c>
      <c r="B807" t="s">
        <v>535</v>
      </c>
      <c r="C807" t="s">
        <v>81</v>
      </c>
      <c r="D807" t="s">
        <v>536</v>
      </c>
      <c r="E807" t="s">
        <v>93</v>
      </c>
      <c r="F807" t="s">
        <v>84</v>
      </c>
      <c r="G807" t="s">
        <v>85</v>
      </c>
      <c r="H807" t="s">
        <v>94</v>
      </c>
      <c r="I807" t="s">
        <v>95</v>
      </c>
      <c r="J807" t="s">
        <v>107</v>
      </c>
      <c r="K807" t="s">
        <v>424</v>
      </c>
      <c r="L807" t="s">
        <v>99</v>
      </c>
      <c r="M807">
        <f t="shared" si="38"/>
        <v>11161</v>
      </c>
      <c r="N807" t="str">
        <f>VLOOKUP(M807,[1]data1!$G$2:$H$10,2,FALSE)</f>
        <v>M6A</v>
      </c>
      <c r="O807" t="s">
        <v>578</v>
      </c>
      <c r="P807" t="str">
        <f t="shared" si="36"/>
        <v>S227M6A</v>
      </c>
      <c r="Q807">
        <v>9300000</v>
      </c>
      <c r="R807">
        <v>300000</v>
      </c>
      <c r="S807">
        <f t="shared" si="37"/>
        <v>9600000</v>
      </c>
      <c r="T807" t="s">
        <v>537</v>
      </c>
      <c r="U807">
        <v>11161</v>
      </c>
      <c r="V807" s="2">
        <v>10220000</v>
      </c>
      <c r="W807" s="2">
        <v>14600000</v>
      </c>
      <c r="X807" s="2">
        <v>4184</v>
      </c>
      <c r="Y807" s="2">
        <v>135173812</v>
      </c>
      <c r="Z807" s="2">
        <v>233829090</v>
      </c>
      <c r="AA807" s="2">
        <v>17</v>
      </c>
      <c r="AB807" s="2">
        <v>392709</v>
      </c>
      <c r="AC807" s="2">
        <v>543700</v>
      </c>
      <c r="AD807">
        <v>0</v>
      </c>
      <c r="AE807">
        <v>0</v>
      </c>
      <c r="AF807">
        <v>0</v>
      </c>
      <c r="AG807">
        <v>0</v>
      </c>
      <c r="AH807" s="2">
        <v>27</v>
      </c>
      <c r="AI807" s="2">
        <v>2128721</v>
      </c>
      <c r="AJ807" s="2">
        <v>4014000</v>
      </c>
      <c r="AK807">
        <v>0</v>
      </c>
      <c r="AL807" s="2">
        <v>0</v>
      </c>
      <c r="AM807" s="2">
        <v>0</v>
      </c>
      <c r="AN807">
        <v>0</v>
      </c>
      <c r="AO807" s="2">
        <v>0</v>
      </c>
      <c r="AP807" s="2">
        <v>0</v>
      </c>
      <c r="AQ807">
        <v>0</v>
      </c>
      <c r="AR807">
        <v>0</v>
      </c>
      <c r="AS807" s="2">
        <v>111720</v>
      </c>
      <c r="AT807" s="2">
        <v>59839</v>
      </c>
      <c r="AU807" s="2">
        <v>4209</v>
      </c>
      <c r="AV807" s="2">
        <v>137258942</v>
      </c>
      <c r="AW807" s="2">
        <v>237767990</v>
      </c>
      <c r="AX807">
        <v>24</v>
      </c>
      <c r="AY807" s="2">
        <v>1171996</v>
      </c>
      <c r="AZ807" s="2">
        <v>2256000</v>
      </c>
      <c r="BA807">
        <v>0</v>
      </c>
      <c r="BB807" s="2">
        <v>0</v>
      </c>
      <c r="BC807" s="2">
        <v>0</v>
      </c>
      <c r="BD807">
        <v>0</v>
      </c>
      <c r="BE807">
        <v>0</v>
      </c>
      <c r="BF807">
        <v>0</v>
      </c>
      <c r="BG807">
        <v>0</v>
      </c>
      <c r="BH807" s="2">
        <v>0</v>
      </c>
      <c r="BI807" s="2">
        <v>0</v>
      </c>
      <c r="BJ807">
        <v>0</v>
      </c>
      <c r="BK807" s="2">
        <v>0</v>
      </c>
      <c r="BL807" s="2">
        <v>0</v>
      </c>
      <c r="BM807" s="2">
        <v>48462704</v>
      </c>
      <c r="BN807" s="2">
        <v>86037690</v>
      </c>
      <c r="BO807" s="2">
        <v>13230991</v>
      </c>
      <c r="BP807" s="2">
        <v>23973850</v>
      </c>
      <c r="BQ807" s="2">
        <v>9732224</v>
      </c>
      <c r="BR807" s="2">
        <v>17313300</v>
      </c>
      <c r="BS807" s="2">
        <v>62592591</v>
      </c>
      <c r="BT807" s="2">
        <v>104813250</v>
      </c>
      <c r="BU807" s="3">
        <v>44410</v>
      </c>
      <c r="BV807" s="3">
        <v>44410</v>
      </c>
      <c r="BW807" s="3">
        <v>44412</v>
      </c>
      <c r="BX807">
        <v>4209</v>
      </c>
      <c r="BY807">
        <v>4209</v>
      </c>
      <c r="BZ807" t="s">
        <v>424</v>
      </c>
      <c r="CA807">
        <v>0</v>
      </c>
      <c r="CB807" s="2">
        <v>0</v>
      </c>
      <c r="CC807" s="2">
        <v>0</v>
      </c>
    </row>
    <row r="808" spans="1:81" x14ac:dyDescent="0.25">
      <c r="A808" t="s">
        <v>534</v>
      </c>
      <c r="B808" t="s">
        <v>535</v>
      </c>
      <c r="C808" t="s">
        <v>81</v>
      </c>
      <c r="D808" t="s">
        <v>536</v>
      </c>
      <c r="E808" t="s">
        <v>93</v>
      </c>
      <c r="F808" t="s">
        <v>84</v>
      </c>
      <c r="G808" t="s">
        <v>85</v>
      </c>
      <c r="H808" t="s">
        <v>94</v>
      </c>
      <c r="I808" t="s">
        <v>95</v>
      </c>
      <c r="J808" t="s">
        <v>107</v>
      </c>
      <c r="K808" t="s">
        <v>424</v>
      </c>
      <c r="L808" t="s">
        <v>99</v>
      </c>
      <c r="M808">
        <f t="shared" si="38"/>
        <v>11162</v>
      </c>
      <c r="N808" t="str">
        <f>VLOOKUP(M808,[1]data1!$G$2:$H$10,2,FALSE)</f>
        <v>M6B</v>
      </c>
      <c r="O808" t="s">
        <v>578</v>
      </c>
      <c r="P808" t="str">
        <f t="shared" si="36"/>
        <v>S227M6B</v>
      </c>
      <c r="Q808">
        <v>1800000</v>
      </c>
      <c r="R808">
        <v>100000</v>
      </c>
      <c r="S808">
        <f t="shared" si="37"/>
        <v>1900000</v>
      </c>
      <c r="T808" t="s">
        <v>537</v>
      </c>
      <c r="U808">
        <v>11162</v>
      </c>
      <c r="V808" s="2">
        <v>1960000</v>
      </c>
      <c r="W808" s="2">
        <v>2800000</v>
      </c>
      <c r="X808" s="2">
        <v>5188</v>
      </c>
      <c r="Y808" s="2">
        <v>84298831</v>
      </c>
      <c r="Z808" s="2">
        <v>122289200</v>
      </c>
      <c r="AA808">
        <v>17</v>
      </c>
      <c r="AB808" s="2">
        <v>146791</v>
      </c>
      <c r="AC808" s="2">
        <v>169200</v>
      </c>
      <c r="AD808">
        <v>0</v>
      </c>
      <c r="AE808">
        <v>0</v>
      </c>
      <c r="AF808">
        <v>0</v>
      </c>
      <c r="AG808">
        <v>0</v>
      </c>
      <c r="AH808" s="2">
        <v>27</v>
      </c>
      <c r="AI808" s="2">
        <v>201337</v>
      </c>
      <c r="AJ808" s="2">
        <v>432300</v>
      </c>
      <c r="AK808">
        <v>0</v>
      </c>
      <c r="AL808" s="2">
        <v>0</v>
      </c>
      <c r="AM808" s="2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 s="2">
        <v>7730</v>
      </c>
      <c r="AT808" s="2">
        <v>11190</v>
      </c>
      <c r="AU808" s="2">
        <v>5212</v>
      </c>
      <c r="AV808" s="2">
        <v>84471255</v>
      </c>
      <c r="AW808" s="2">
        <v>122674300</v>
      </c>
      <c r="AX808">
        <v>0</v>
      </c>
      <c r="AY808" s="2">
        <v>0</v>
      </c>
      <c r="AZ808" s="2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 s="2">
        <v>0</v>
      </c>
      <c r="BI808" s="2">
        <v>0</v>
      </c>
      <c r="BJ808">
        <v>0</v>
      </c>
      <c r="BK808" s="2">
        <v>0</v>
      </c>
      <c r="BL808" s="2">
        <v>0</v>
      </c>
      <c r="BM808" s="2">
        <v>26400454</v>
      </c>
      <c r="BN808" s="2">
        <v>45963400</v>
      </c>
      <c r="BO808" s="2">
        <v>8156239</v>
      </c>
      <c r="BP808" s="2">
        <v>12799900</v>
      </c>
      <c r="BQ808" s="2">
        <v>8586058</v>
      </c>
      <c r="BR808" s="2">
        <v>13819400</v>
      </c>
      <c r="BS808" s="2">
        <v>41245583</v>
      </c>
      <c r="BT808" s="2">
        <v>49931700</v>
      </c>
      <c r="BU808" s="3">
        <v>44411</v>
      </c>
      <c r="BV808" s="3">
        <v>44410</v>
      </c>
      <c r="BW808" s="3">
        <v>44412</v>
      </c>
      <c r="BX808">
        <v>5212</v>
      </c>
      <c r="BY808">
        <v>5212</v>
      </c>
      <c r="BZ808" t="s">
        <v>424</v>
      </c>
      <c r="CA808">
        <v>0</v>
      </c>
      <c r="CB808">
        <v>0</v>
      </c>
      <c r="CC808">
        <v>0</v>
      </c>
    </row>
    <row r="809" spans="1:81" x14ac:dyDescent="0.25">
      <c r="A809" t="s">
        <v>534</v>
      </c>
      <c r="B809" t="s">
        <v>535</v>
      </c>
      <c r="C809" t="s">
        <v>81</v>
      </c>
      <c r="D809" t="s">
        <v>536</v>
      </c>
      <c r="E809" t="s">
        <v>93</v>
      </c>
      <c r="F809" t="s">
        <v>84</v>
      </c>
      <c r="G809" t="s">
        <v>85</v>
      </c>
      <c r="H809" t="s">
        <v>94</v>
      </c>
      <c r="I809" t="s">
        <v>95</v>
      </c>
      <c r="J809" t="s">
        <v>107</v>
      </c>
      <c r="K809" t="s">
        <v>424</v>
      </c>
      <c r="L809" t="s">
        <v>99</v>
      </c>
      <c r="M809">
        <f t="shared" si="38"/>
        <v>11171</v>
      </c>
      <c r="N809" t="str">
        <f>VLOOKUP(M809,[1]data1!$G$2:$H$10,2,FALSE)</f>
        <v>M7A</v>
      </c>
      <c r="O809" t="s">
        <v>578</v>
      </c>
      <c r="P809" t="str">
        <f t="shared" si="36"/>
        <v>S227M7A</v>
      </c>
      <c r="Q809">
        <v>15000000</v>
      </c>
      <c r="R809">
        <v>1100000</v>
      </c>
      <c r="S809">
        <f t="shared" si="37"/>
        <v>16100000</v>
      </c>
      <c r="T809" t="s">
        <v>537</v>
      </c>
      <c r="U809">
        <v>11171</v>
      </c>
      <c r="V809" s="2">
        <v>16500000</v>
      </c>
      <c r="W809" s="2">
        <v>22000000</v>
      </c>
      <c r="X809" s="2">
        <v>3954</v>
      </c>
      <c r="Y809" s="2">
        <v>121294753</v>
      </c>
      <c r="Z809" s="2">
        <v>202139400</v>
      </c>
      <c r="AA809" s="2">
        <v>27</v>
      </c>
      <c r="AB809" s="2">
        <v>978954</v>
      </c>
      <c r="AC809" s="2">
        <v>1432400</v>
      </c>
      <c r="AD809">
        <v>0</v>
      </c>
      <c r="AE809">
        <v>0</v>
      </c>
      <c r="AF809">
        <v>0</v>
      </c>
      <c r="AG809">
        <v>0</v>
      </c>
      <c r="AH809" s="2">
        <v>440</v>
      </c>
      <c r="AI809" s="2">
        <v>13488893</v>
      </c>
      <c r="AJ809" s="2">
        <v>24522800</v>
      </c>
      <c r="AK809">
        <v>0</v>
      </c>
      <c r="AL809" s="2">
        <v>0</v>
      </c>
      <c r="AM809" s="2">
        <v>0</v>
      </c>
      <c r="AN809">
        <v>0</v>
      </c>
      <c r="AO809" s="2">
        <v>0</v>
      </c>
      <c r="AP809" s="2">
        <v>0</v>
      </c>
      <c r="AQ809">
        <v>0</v>
      </c>
      <c r="AR809">
        <v>0</v>
      </c>
      <c r="AS809" s="2">
        <v>355550</v>
      </c>
      <c r="AT809" s="2">
        <v>207852</v>
      </c>
      <c r="AU809" s="2">
        <v>4381</v>
      </c>
      <c r="AV809" s="2">
        <v>134450569</v>
      </c>
      <c r="AW809" s="2">
        <v>226026200</v>
      </c>
      <c r="AX809" s="2">
        <v>82</v>
      </c>
      <c r="AY809" s="2">
        <v>2674561</v>
      </c>
      <c r="AZ809" s="2">
        <v>4829200</v>
      </c>
      <c r="BA809">
        <v>24</v>
      </c>
      <c r="BB809" s="2">
        <v>278147</v>
      </c>
      <c r="BC809" s="2">
        <v>532800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 s="2">
        <v>0</v>
      </c>
      <c r="BL809" s="2">
        <v>0</v>
      </c>
      <c r="BM809" s="2">
        <v>81084761</v>
      </c>
      <c r="BN809" s="2">
        <v>139935400</v>
      </c>
      <c r="BO809" s="2">
        <v>17545374</v>
      </c>
      <c r="BP809" s="2">
        <v>32113050</v>
      </c>
      <c r="BQ809" s="2">
        <v>6027126</v>
      </c>
      <c r="BR809" s="2">
        <v>9412850</v>
      </c>
      <c r="BS809" s="2">
        <v>29197795</v>
      </c>
      <c r="BT809" s="2">
        <v>43609400</v>
      </c>
      <c r="BU809" s="3">
        <v>44411</v>
      </c>
      <c r="BV809" s="3">
        <v>44410</v>
      </c>
      <c r="BW809" s="3">
        <v>44412</v>
      </c>
      <c r="BX809">
        <v>4381</v>
      </c>
      <c r="BY809">
        <v>4381</v>
      </c>
      <c r="BZ809" t="s">
        <v>424</v>
      </c>
      <c r="CA809">
        <v>0</v>
      </c>
      <c r="CB809" s="2">
        <v>0</v>
      </c>
      <c r="CC809" s="2">
        <v>0</v>
      </c>
    </row>
    <row r="810" spans="1:81" x14ac:dyDescent="0.25">
      <c r="A810" t="s">
        <v>534</v>
      </c>
      <c r="B810" t="s">
        <v>535</v>
      </c>
      <c r="C810" t="s">
        <v>81</v>
      </c>
      <c r="D810" t="s">
        <v>536</v>
      </c>
      <c r="E810" t="s">
        <v>93</v>
      </c>
      <c r="F810" t="s">
        <v>84</v>
      </c>
      <c r="G810" t="s">
        <v>85</v>
      </c>
      <c r="H810" t="s">
        <v>94</v>
      </c>
      <c r="I810" t="s">
        <v>95</v>
      </c>
      <c r="J810" t="s">
        <v>107</v>
      </c>
      <c r="K810" t="s">
        <v>424</v>
      </c>
      <c r="L810" t="s">
        <v>99</v>
      </c>
      <c r="M810">
        <f t="shared" si="38"/>
        <v>11172</v>
      </c>
      <c r="N810" t="str">
        <f>VLOOKUP(M810,[1]data1!$G$2:$H$10,2,FALSE)</f>
        <v>M7B</v>
      </c>
      <c r="O810" t="s">
        <v>578</v>
      </c>
      <c r="P810" t="str">
        <f t="shared" si="36"/>
        <v>S227M7B</v>
      </c>
      <c r="Q810">
        <v>19000000</v>
      </c>
      <c r="R810">
        <v>0</v>
      </c>
      <c r="S810">
        <f t="shared" si="37"/>
        <v>19000000</v>
      </c>
      <c r="T810" t="s">
        <v>537</v>
      </c>
      <c r="U810">
        <v>11172</v>
      </c>
      <c r="V810" s="2">
        <v>20867000</v>
      </c>
      <c r="W810" s="2">
        <v>27100000</v>
      </c>
      <c r="X810" s="2">
        <v>4982</v>
      </c>
      <c r="Y810" s="2">
        <v>107728392</v>
      </c>
      <c r="Z810" s="2">
        <v>181201900</v>
      </c>
      <c r="AA810" s="2">
        <v>34</v>
      </c>
      <c r="AB810" s="2">
        <v>916293</v>
      </c>
      <c r="AC810" s="2">
        <v>1076900</v>
      </c>
      <c r="AD810">
        <v>0</v>
      </c>
      <c r="AE810" s="2">
        <v>0</v>
      </c>
      <c r="AF810" s="2">
        <v>0</v>
      </c>
      <c r="AG810" s="2">
        <v>0</v>
      </c>
      <c r="AH810" s="2">
        <v>371</v>
      </c>
      <c r="AI810" s="2">
        <v>9963804</v>
      </c>
      <c r="AJ810" s="2">
        <v>18582000</v>
      </c>
      <c r="AK810">
        <v>0</v>
      </c>
      <c r="AL810" s="2">
        <v>0</v>
      </c>
      <c r="AM810" s="2">
        <v>0</v>
      </c>
      <c r="AN810">
        <v>0</v>
      </c>
      <c r="AO810" s="2">
        <v>0</v>
      </c>
      <c r="AP810" s="2">
        <v>0</v>
      </c>
      <c r="AQ810">
        <v>0</v>
      </c>
      <c r="AR810">
        <v>0</v>
      </c>
      <c r="AS810" s="2">
        <v>105980</v>
      </c>
      <c r="AT810" s="2">
        <v>235879</v>
      </c>
      <c r="AU810" s="2">
        <v>5320</v>
      </c>
      <c r="AV810" s="2">
        <v>117077044</v>
      </c>
      <c r="AW810" s="2">
        <v>198851900</v>
      </c>
      <c r="AX810" s="2">
        <v>30</v>
      </c>
      <c r="AY810" s="2">
        <v>2819741</v>
      </c>
      <c r="AZ810" s="2">
        <v>5334000</v>
      </c>
      <c r="BA810">
        <v>42</v>
      </c>
      <c r="BB810" s="2">
        <v>1013767</v>
      </c>
      <c r="BC810" s="2">
        <v>1886000</v>
      </c>
      <c r="BD810">
        <v>0</v>
      </c>
      <c r="BE810" s="2">
        <v>0</v>
      </c>
      <c r="BF810" s="2">
        <v>0</v>
      </c>
      <c r="BG810">
        <v>10</v>
      </c>
      <c r="BH810" s="2">
        <v>156705</v>
      </c>
      <c r="BI810" s="2">
        <v>237000</v>
      </c>
      <c r="BJ810">
        <v>0</v>
      </c>
      <c r="BK810" s="2">
        <v>0</v>
      </c>
      <c r="BL810" s="2">
        <v>0</v>
      </c>
      <c r="BM810" s="2">
        <v>59056856</v>
      </c>
      <c r="BN810" s="2">
        <v>103167400</v>
      </c>
      <c r="BO810" s="2">
        <v>26095559</v>
      </c>
      <c r="BP810" s="2">
        <v>44782600</v>
      </c>
      <c r="BQ810" s="2">
        <v>8518298</v>
      </c>
      <c r="BR810" s="2">
        <v>15321000</v>
      </c>
      <c r="BS810" s="2">
        <v>22065567</v>
      </c>
      <c r="BT810" s="2">
        <v>32898900</v>
      </c>
      <c r="BU810" s="3">
        <v>44411</v>
      </c>
      <c r="BV810" s="3">
        <v>44410</v>
      </c>
      <c r="BW810" s="3">
        <v>44412</v>
      </c>
      <c r="BX810">
        <v>5320</v>
      </c>
      <c r="BY810">
        <v>5320</v>
      </c>
      <c r="BZ810" t="s">
        <v>424</v>
      </c>
      <c r="CA810">
        <v>0</v>
      </c>
      <c r="CB810" s="2">
        <v>0</v>
      </c>
      <c r="CC810" s="2">
        <v>0</v>
      </c>
    </row>
    <row r="811" spans="1:81" x14ac:dyDescent="0.25">
      <c r="A811" t="s">
        <v>534</v>
      </c>
      <c r="B811" t="s">
        <v>535</v>
      </c>
      <c r="C811" t="s">
        <v>81</v>
      </c>
      <c r="D811" t="s">
        <v>536</v>
      </c>
      <c r="E811" t="s">
        <v>93</v>
      </c>
      <c r="F811" t="s">
        <v>84</v>
      </c>
      <c r="G811" t="s">
        <v>85</v>
      </c>
      <c r="H811" t="s">
        <v>94</v>
      </c>
      <c r="I811" t="s">
        <v>95</v>
      </c>
      <c r="J811" t="s">
        <v>107</v>
      </c>
      <c r="K811" t="s">
        <v>424</v>
      </c>
      <c r="L811" t="s">
        <v>99</v>
      </c>
      <c r="M811">
        <f t="shared" si="38"/>
        <v>11173</v>
      </c>
      <c r="N811" t="str">
        <f>VLOOKUP(M811,[1]data1!$G$2:$H$10,2,FALSE)</f>
        <v>M7C</v>
      </c>
      <c r="O811" t="s">
        <v>578</v>
      </c>
      <c r="P811" t="str">
        <f t="shared" si="36"/>
        <v>S227M7C</v>
      </c>
      <c r="Q811">
        <v>15100000</v>
      </c>
      <c r="R811">
        <v>0</v>
      </c>
      <c r="S811">
        <f t="shared" si="37"/>
        <v>15100000</v>
      </c>
      <c r="T811" t="s">
        <v>537</v>
      </c>
      <c r="U811">
        <v>11173</v>
      </c>
      <c r="V811" s="2">
        <v>16575000</v>
      </c>
      <c r="W811" s="2">
        <v>19500000</v>
      </c>
      <c r="X811" s="2">
        <v>4094</v>
      </c>
      <c r="Y811" s="2">
        <v>167818101</v>
      </c>
      <c r="Z811" s="2">
        <v>252770100</v>
      </c>
      <c r="AA811">
        <v>25</v>
      </c>
      <c r="AB811" s="2">
        <v>793135</v>
      </c>
      <c r="AC811" s="2">
        <v>962500</v>
      </c>
      <c r="AD811">
        <v>0</v>
      </c>
      <c r="AE811" s="2">
        <v>0</v>
      </c>
      <c r="AF811" s="2">
        <v>0</v>
      </c>
      <c r="AG811" s="2">
        <v>0</v>
      </c>
      <c r="AH811" s="2">
        <v>64</v>
      </c>
      <c r="AI811" s="2">
        <v>5424865</v>
      </c>
      <c r="AJ811" s="2">
        <v>7962500</v>
      </c>
      <c r="AK811">
        <v>0</v>
      </c>
      <c r="AL811" s="2">
        <v>0</v>
      </c>
      <c r="AM811" s="2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 s="2">
        <v>90050</v>
      </c>
      <c r="AT811" s="2">
        <v>165494</v>
      </c>
      <c r="AU811" s="2">
        <v>4154</v>
      </c>
      <c r="AV811" s="2">
        <v>172953821</v>
      </c>
      <c r="AW811" s="2">
        <v>260324600</v>
      </c>
      <c r="AX811">
        <v>30</v>
      </c>
      <c r="AY811" s="2">
        <v>1371189</v>
      </c>
      <c r="AZ811" s="2">
        <v>2004500</v>
      </c>
      <c r="BA811">
        <v>0</v>
      </c>
      <c r="BB811" s="2">
        <v>0</v>
      </c>
      <c r="BC811" s="2">
        <v>0</v>
      </c>
      <c r="BD811">
        <v>0</v>
      </c>
      <c r="BE811" s="2">
        <v>0</v>
      </c>
      <c r="BF811" s="2">
        <v>0</v>
      </c>
      <c r="BG811">
        <v>0</v>
      </c>
      <c r="BH811" s="2">
        <v>0</v>
      </c>
      <c r="BI811" s="2">
        <v>0</v>
      </c>
      <c r="BJ811">
        <v>0</v>
      </c>
      <c r="BK811" s="2">
        <v>0</v>
      </c>
      <c r="BL811" s="2">
        <v>0</v>
      </c>
      <c r="BM811" s="2">
        <v>69124234</v>
      </c>
      <c r="BN811" s="2">
        <v>103852800</v>
      </c>
      <c r="BO811" s="2">
        <v>18297610</v>
      </c>
      <c r="BP811" s="2">
        <v>27149300</v>
      </c>
      <c r="BQ811" s="2">
        <v>4021093</v>
      </c>
      <c r="BR811" s="2">
        <v>6140500</v>
      </c>
      <c r="BS811" s="2">
        <v>75356606</v>
      </c>
      <c r="BT811" s="2">
        <v>113814500</v>
      </c>
      <c r="BU811" s="3">
        <v>44411</v>
      </c>
      <c r="BV811" s="3">
        <v>44410</v>
      </c>
      <c r="BW811" s="3">
        <v>44412</v>
      </c>
      <c r="BX811">
        <v>4154</v>
      </c>
      <c r="BY811">
        <v>4154</v>
      </c>
      <c r="BZ811" t="s">
        <v>424</v>
      </c>
      <c r="CA811">
        <v>0</v>
      </c>
      <c r="CB811" s="2">
        <v>0</v>
      </c>
      <c r="CC811" s="2">
        <v>0</v>
      </c>
    </row>
    <row r="812" spans="1:81" x14ac:dyDescent="0.25">
      <c r="A812" t="s">
        <v>534</v>
      </c>
      <c r="B812" t="s">
        <v>535</v>
      </c>
      <c r="C812" t="s">
        <v>81</v>
      </c>
      <c r="D812" t="s">
        <v>536</v>
      </c>
      <c r="E812" t="s">
        <v>93</v>
      </c>
      <c r="F812" t="s">
        <v>84</v>
      </c>
      <c r="G812" t="s">
        <v>85</v>
      </c>
      <c r="H812" t="s">
        <v>94</v>
      </c>
      <c r="I812" t="s">
        <v>95</v>
      </c>
      <c r="J812" t="s">
        <v>107</v>
      </c>
      <c r="K812" t="s">
        <v>424</v>
      </c>
      <c r="L812" t="s">
        <v>99</v>
      </c>
      <c r="M812">
        <f t="shared" si="38"/>
        <v>11281</v>
      </c>
      <c r="N812" t="str">
        <f>VLOOKUP(M812,[1]data1!$G$2:$H$10,2,FALSE)</f>
        <v>M8A</v>
      </c>
      <c r="O812" t="s">
        <v>579</v>
      </c>
      <c r="P812" t="str">
        <f t="shared" si="36"/>
        <v>S227M8A</v>
      </c>
      <c r="Q812">
        <v>68700000</v>
      </c>
      <c r="R812">
        <v>0</v>
      </c>
      <c r="S812">
        <f t="shared" si="37"/>
        <v>68700000</v>
      </c>
      <c r="T812" t="s">
        <v>537</v>
      </c>
      <c r="U812">
        <v>11281</v>
      </c>
      <c r="V812" s="2">
        <v>75600000</v>
      </c>
      <c r="W812" s="2">
        <v>84000000</v>
      </c>
      <c r="X812" s="2">
        <v>56633</v>
      </c>
      <c r="Y812" s="2">
        <v>559697931</v>
      </c>
      <c r="Z812" s="2">
        <v>748499900</v>
      </c>
      <c r="AA812" s="2">
        <v>501</v>
      </c>
      <c r="AB812" s="2">
        <v>5106383</v>
      </c>
      <c r="AC812" s="2">
        <v>6045725</v>
      </c>
      <c r="AD812" s="2">
        <v>0</v>
      </c>
      <c r="AE812" s="2">
        <v>0</v>
      </c>
      <c r="AF812" s="2">
        <v>0</v>
      </c>
      <c r="AG812" s="2">
        <v>0</v>
      </c>
      <c r="AH812" s="2">
        <v>228</v>
      </c>
      <c r="AI812" s="2">
        <v>1051417</v>
      </c>
      <c r="AJ812" s="2">
        <v>1669200</v>
      </c>
      <c r="AK812" s="2">
        <v>0</v>
      </c>
      <c r="AL812" s="2">
        <v>0</v>
      </c>
      <c r="AM812" s="2">
        <v>0</v>
      </c>
      <c r="AN812">
        <v>0</v>
      </c>
      <c r="AO812" s="2">
        <v>0</v>
      </c>
      <c r="AP812" s="2">
        <v>0</v>
      </c>
      <c r="AQ812">
        <v>0</v>
      </c>
      <c r="AR812">
        <v>0</v>
      </c>
      <c r="AS812" s="2">
        <v>428705</v>
      </c>
      <c r="AT812" s="2">
        <v>587754</v>
      </c>
      <c r="AU812" s="2">
        <v>56653</v>
      </c>
      <c r="AV812" s="2">
        <v>559130630</v>
      </c>
      <c r="AW812" s="2">
        <v>748024925</v>
      </c>
      <c r="AX812" s="2">
        <v>0</v>
      </c>
      <c r="AY812" s="2">
        <v>0</v>
      </c>
      <c r="AZ812" s="2">
        <v>0</v>
      </c>
      <c r="BA812">
        <v>0</v>
      </c>
      <c r="BB812">
        <v>0</v>
      </c>
      <c r="BC812">
        <v>0</v>
      </c>
      <c r="BD812" s="2">
        <v>0</v>
      </c>
      <c r="BE812" s="2">
        <v>0</v>
      </c>
      <c r="BF812" s="2">
        <v>0</v>
      </c>
      <c r="BG812">
        <v>0</v>
      </c>
      <c r="BH812" s="2">
        <v>0</v>
      </c>
      <c r="BI812" s="2">
        <v>0</v>
      </c>
      <c r="BJ812">
        <v>0</v>
      </c>
      <c r="BK812" s="2">
        <v>0</v>
      </c>
      <c r="BL812" s="2">
        <v>0</v>
      </c>
      <c r="BM812" s="2">
        <v>154189456</v>
      </c>
      <c r="BN812" s="2">
        <v>207140325</v>
      </c>
      <c r="BO812" s="2">
        <v>112994622</v>
      </c>
      <c r="BP812" s="2">
        <v>142856050</v>
      </c>
      <c r="BQ812" s="2">
        <v>62542329</v>
      </c>
      <c r="BR812" s="2">
        <v>83626600</v>
      </c>
      <c r="BS812" s="2">
        <v>223623863</v>
      </c>
      <c r="BT812" s="2">
        <v>306594350</v>
      </c>
      <c r="BU812" s="3">
        <v>44411</v>
      </c>
      <c r="BV812" s="3">
        <v>44410</v>
      </c>
      <c r="BW812" s="3">
        <v>44412</v>
      </c>
      <c r="BX812">
        <v>56653</v>
      </c>
      <c r="BY812">
        <v>56653</v>
      </c>
      <c r="BZ812" t="s">
        <v>424</v>
      </c>
      <c r="CA812">
        <v>0</v>
      </c>
      <c r="CB812">
        <v>0</v>
      </c>
      <c r="CC812">
        <v>0</v>
      </c>
    </row>
    <row r="813" spans="1:81" x14ac:dyDescent="0.25">
      <c r="A813" t="s">
        <v>534</v>
      </c>
      <c r="B813" t="s">
        <v>535</v>
      </c>
      <c r="C813" t="s">
        <v>81</v>
      </c>
      <c r="D813" t="s">
        <v>536</v>
      </c>
      <c r="E813" t="s">
        <v>93</v>
      </c>
      <c r="F813" t="s">
        <v>84</v>
      </c>
      <c r="G813" t="s">
        <v>85</v>
      </c>
      <c r="H813" t="s">
        <v>94</v>
      </c>
      <c r="I813" t="s">
        <v>95</v>
      </c>
      <c r="J813" t="s">
        <v>107</v>
      </c>
      <c r="K813" t="s">
        <v>424</v>
      </c>
      <c r="L813" t="s">
        <v>99</v>
      </c>
      <c r="M813">
        <f t="shared" si="38"/>
        <v>11282</v>
      </c>
      <c r="N813" t="str">
        <f>VLOOKUP(M813,[1]data1!$G$2:$H$10,2,FALSE)</f>
        <v>M8B</v>
      </c>
      <c r="O813" t="s">
        <v>579</v>
      </c>
      <c r="P813" t="str">
        <f t="shared" si="36"/>
        <v>S227M8B</v>
      </c>
      <c r="Q813">
        <v>101600000</v>
      </c>
      <c r="R813">
        <v>0</v>
      </c>
      <c r="S813">
        <f t="shared" si="37"/>
        <v>101600000</v>
      </c>
      <c r="T813" t="s">
        <v>537</v>
      </c>
      <c r="U813">
        <v>11282</v>
      </c>
      <c r="V813" s="2">
        <v>111780000</v>
      </c>
      <c r="W813" s="2">
        <v>124200000</v>
      </c>
      <c r="X813" s="2">
        <v>72405</v>
      </c>
      <c r="Y813" s="2">
        <v>425249013</v>
      </c>
      <c r="Z813" s="2">
        <v>563794825</v>
      </c>
      <c r="AA813" s="2">
        <v>3230</v>
      </c>
      <c r="AB813" s="2">
        <v>12459544</v>
      </c>
      <c r="AC813" s="2">
        <v>14514950</v>
      </c>
      <c r="AD813" s="2">
        <v>0</v>
      </c>
      <c r="AE813" s="2">
        <v>0</v>
      </c>
      <c r="AF813" s="2">
        <v>0</v>
      </c>
      <c r="AG813" s="2">
        <v>0</v>
      </c>
      <c r="AH813" s="2">
        <v>0</v>
      </c>
      <c r="AI813" s="2">
        <v>0</v>
      </c>
      <c r="AJ813" s="2">
        <v>0</v>
      </c>
      <c r="AK813" s="2">
        <v>357</v>
      </c>
      <c r="AL813" s="2">
        <v>1042279</v>
      </c>
      <c r="AM813" s="2">
        <v>1490250</v>
      </c>
      <c r="AN813" s="2">
        <v>0</v>
      </c>
      <c r="AO813" s="2">
        <v>0</v>
      </c>
      <c r="AP813" s="2">
        <v>0</v>
      </c>
      <c r="AQ813">
        <v>0</v>
      </c>
      <c r="AR813">
        <v>0</v>
      </c>
      <c r="AS813" s="2">
        <v>841200</v>
      </c>
      <c r="AT813" s="2">
        <v>463657</v>
      </c>
      <c r="AU813" s="2">
        <v>69282</v>
      </c>
      <c r="AV813" s="2">
        <v>414914947</v>
      </c>
      <c r="AW813" s="2">
        <v>549675125</v>
      </c>
      <c r="AX813" s="2">
        <v>0</v>
      </c>
      <c r="AY813" s="2">
        <v>0</v>
      </c>
      <c r="AZ813" s="2">
        <v>0</v>
      </c>
      <c r="BA813" s="2">
        <v>0</v>
      </c>
      <c r="BB813" s="2">
        <v>0</v>
      </c>
      <c r="BC813" s="2">
        <v>0</v>
      </c>
      <c r="BD813" s="2">
        <v>1108</v>
      </c>
      <c r="BE813" s="2">
        <v>4011477</v>
      </c>
      <c r="BF813" s="2">
        <v>5714800</v>
      </c>
      <c r="BG813">
        <v>0</v>
      </c>
      <c r="BH813" s="2">
        <v>0</v>
      </c>
      <c r="BI813" s="2">
        <v>0</v>
      </c>
      <c r="BJ813">
        <v>0</v>
      </c>
      <c r="BK813" s="2">
        <v>-114916</v>
      </c>
      <c r="BL813" s="2">
        <v>1348400</v>
      </c>
      <c r="BM813" s="2">
        <v>220293538</v>
      </c>
      <c r="BN813" s="2">
        <v>285979025</v>
      </c>
      <c r="BO813" s="2">
        <v>121945025</v>
      </c>
      <c r="BP813" s="2">
        <v>163247600</v>
      </c>
      <c r="BQ813" s="2">
        <v>20120388</v>
      </c>
      <c r="BR813" s="2">
        <v>27741050</v>
      </c>
      <c r="BS813" s="2">
        <v>50703049</v>
      </c>
      <c r="BT813" s="2">
        <v>70239750</v>
      </c>
      <c r="BU813" s="3">
        <v>44411</v>
      </c>
      <c r="BV813" s="3">
        <v>44411</v>
      </c>
      <c r="BW813" s="3">
        <v>44412</v>
      </c>
      <c r="BX813">
        <v>69282</v>
      </c>
      <c r="BY813">
        <v>69282</v>
      </c>
      <c r="BZ813" t="s">
        <v>424</v>
      </c>
      <c r="CA813" s="2">
        <v>0</v>
      </c>
      <c r="CB813" s="2">
        <v>0</v>
      </c>
      <c r="CC813" s="2">
        <v>0</v>
      </c>
    </row>
    <row r="814" spans="1:81" x14ac:dyDescent="0.25">
      <c r="A814" t="s">
        <v>534</v>
      </c>
      <c r="B814" t="s">
        <v>535</v>
      </c>
      <c r="C814" t="s">
        <v>81</v>
      </c>
      <c r="D814" t="s">
        <v>536</v>
      </c>
      <c r="E814" t="s">
        <v>93</v>
      </c>
      <c r="F814" t="s">
        <v>84</v>
      </c>
      <c r="G814" t="s">
        <v>85</v>
      </c>
      <c r="H814" t="s">
        <v>94</v>
      </c>
      <c r="I814" t="s">
        <v>95</v>
      </c>
      <c r="J814" t="s">
        <v>107</v>
      </c>
      <c r="K814" t="s">
        <v>424</v>
      </c>
      <c r="L814" t="s">
        <v>99</v>
      </c>
      <c r="M814">
        <f t="shared" si="38"/>
        <v>11283</v>
      </c>
      <c r="N814" t="str">
        <f>VLOOKUP(M814,[1]data1!$G$2:$H$10,2,FALSE)</f>
        <v>M8C</v>
      </c>
      <c r="O814" t="s">
        <v>579</v>
      </c>
      <c r="P814" t="str">
        <f t="shared" si="36"/>
        <v>S227M8C</v>
      </c>
      <c r="Q814">
        <v>33500000</v>
      </c>
      <c r="R814">
        <v>0</v>
      </c>
      <c r="S814">
        <f t="shared" si="37"/>
        <v>33500000</v>
      </c>
      <c r="T814" t="s">
        <v>537</v>
      </c>
      <c r="U814">
        <v>11283</v>
      </c>
      <c r="V814" s="2">
        <v>36828000</v>
      </c>
      <c r="W814" s="2">
        <v>39600000</v>
      </c>
      <c r="X814" s="2">
        <v>32982</v>
      </c>
      <c r="Y814" s="2">
        <v>229398706</v>
      </c>
      <c r="Z814" s="2">
        <v>292725345</v>
      </c>
      <c r="AA814" s="2">
        <v>592</v>
      </c>
      <c r="AB814" s="2">
        <v>3709821</v>
      </c>
      <c r="AC814" s="2">
        <v>4141795</v>
      </c>
      <c r="AD814" s="2">
        <v>0</v>
      </c>
      <c r="AE814" s="2">
        <v>0</v>
      </c>
      <c r="AF814" s="2">
        <v>0</v>
      </c>
      <c r="AG814" s="2">
        <v>0</v>
      </c>
      <c r="AH814" s="2">
        <v>0</v>
      </c>
      <c r="AI814" s="2">
        <v>0</v>
      </c>
      <c r="AJ814" s="2">
        <v>0</v>
      </c>
      <c r="AK814">
        <v>54</v>
      </c>
      <c r="AL814" s="2">
        <v>461430</v>
      </c>
      <c r="AM814" s="2">
        <v>604800</v>
      </c>
      <c r="AN814" s="2">
        <v>0</v>
      </c>
      <c r="AO814" s="2">
        <v>0</v>
      </c>
      <c r="AP814" s="2">
        <v>0</v>
      </c>
      <c r="AQ814">
        <v>0</v>
      </c>
      <c r="AR814">
        <v>0</v>
      </c>
      <c r="AS814" s="2">
        <v>61625</v>
      </c>
      <c r="AT814" s="2">
        <v>531826</v>
      </c>
      <c r="AU814" s="2">
        <v>32655</v>
      </c>
      <c r="AV814" s="2">
        <v>227414739</v>
      </c>
      <c r="AW814" s="2">
        <v>290150210</v>
      </c>
      <c r="AX814" s="2">
        <v>0</v>
      </c>
      <c r="AY814" s="2">
        <v>0</v>
      </c>
      <c r="AZ814" s="2">
        <v>0</v>
      </c>
      <c r="BA814">
        <v>0</v>
      </c>
      <c r="BB814">
        <v>0</v>
      </c>
      <c r="BC814">
        <v>0</v>
      </c>
      <c r="BD814" s="2">
        <v>48</v>
      </c>
      <c r="BE814" s="2">
        <v>591999</v>
      </c>
      <c r="BF814" s="2">
        <v>760200</v>
      </c>
      <c r="BG814">
        <v>0</v>
      </c>
      <c r="BH814" s="2">
        <v>0</v>
      </c>
      <c r="BI814" s="2">
        <v>0</v>
      </c>
      <c r="BJ814">
        <v>0</v>
      </c>
      <c r="BK814" s="2">
        <v>0</v>
      </c>
      <c r="BL814" s="2">
        <v>0</v>
      </c>
      <c r="BM814" s="2">
        <v>101992495</v>
      </c>
      <c r="BN814" s="2">
        <v>133207430</v>
      </c>
      <c r="BO814" s="2">
        <v>68535306</v>
      </c>
      <c r="BP814" s="2">
        <v>86671580</v>
      </c>
      <c r="BQ814" s="2">
        <v>15197181</v>
      </c>
      <c r="BR814" s="2">
        <v>18132050</v>
      </c>
      <c r="BS814" s="2">
        <v>32167434</v>
      </c>
      <c r="BT814" s="2">
        <v>40047400</v>
      </c>
      <c r="BU814" s="3">
        <v>44411</v>
      </c>
      <c r="BV814" s="3">
        <v>44403</v>
      </c>
      <c r="BW814" s="3">
        <v>44412</v>
      </c>
      <c r="BX814">
        <v>32655</v>
      </c>
      <c r="BY814">
        <v>32671</v>
      </c>
      <c r="BZ814" t="s">
        <v>424</v>
      </c>
      <c r="CA814" s="2">
        <v>0</v>
      </c>
      <c r="CB814" s="2">
        <v>0</v>
      </c>
      <c r="CC814" s="2">
        <v>0</v>
      </c>
    </row>
    <row r="815" spans="1:81" x14ac:dyDescent="0.25">
      <c r="A815" t="s">
        <v>534</v>
      </c>
      <c r="B815" t="s">
        <v>535</v>
      </c>
      <c r="C815" t="s">
        <v>81</v>
      </c>
      <c r="D815" t="s">
        <v>536</v>
      </c>
      <c r="E815" t="s">
        <v>93</v>
      </c>
      <c r="F815" t="s">
        <v>84</v>
      </c>
      <c r="G815" t="s">
        <v>85</v>
      </c>
      <c r="H815" t="s">
        <v>94</v>
      </c>
      <c r="I815" t="s">
        <v>95</v>
      </c>
      <c r="J815" t="s">
        <v>107</v>
      </c>
      <c r="K815" t="s">
        <v>424</v>
      </c>
      <c r="L815" t="s">
        <v>99</v>
      </c>
      <c r="M815">
        <f t="shared" si="38"/>
        <v>11384</v>
      </c>
      <c r="N815" t="str">
        <f>VLOOKUP(M815,[1]data1!$G$2:$H$10,2,FALSE)</f>
        <v>M8D</v>
      </c>
      <c r="O815" t="s">
        <v>579</v>
      </c>
      <c r="P815" t="str">
        <f t="shared" si="36"/>
        <v>S227M8D</v>
      </c>
      <c r="Q815">
        <v>54100000</v>
      </c>
      <c r="R815">
        <v>0</v>
      </c>
      <c r="S815">
        <f t="shared" si="37"/>
        <v>54100000</v>
      </c>
      <c r="T815" t="s">
        <v>537</v>
      </c>
      <c r="U815">
        <v>11384</v>
      </c>
      <c r="V815" s="2">
        <v>59486000</v>
      </c>
      <c r="W815" s="2">
        <v>60700000</v>
      </c>
      <c r="X815" s="2">
        <v>6728</v>
      </c>
      <c r="Y815" s="2">
        <v>116143351</v>
      </c>
      <c r="Z815" s="2">
        <v>153041700</v>
      </c>
      <c r="AA815" s="2">
        <v>304</v>
      </c>
      <c r="AB815" s="2">
        <v>14210838</v>
      </c>
      <c r="AC815" s="2">
        <v>14735250</v>
      </c>
      <c r="AD815">
        <v>0</v>
      </c>
      <c r="AE815" s="2">
        <v>0</v>
      </c>
      <c r="AF815" s="2">
        <v>0</v>
      </c>
      <c r="AG815" s="2">
        <v>0</v>
      </c>
      <c r="AH815" s="2">
        <v>0</v>
      </c>
      <c r="AI815" s="2">
        <v>0</v>
      </c>
      <c r="AJ815" s="2">
        <v>0</v>
      </c>
      <c r="AK815">
        <v>0</v>
      </c>
      <c r="AL815" s="2">
        <v>0</v>
      </c>
      <c r="AM815" s="2">
        <v>0</v>
      </c>
      <c r="AN815">
        <v>7</v>
      </c>
      <c r="AO815" s="2">
        <v>391552</v>
      </c>
      <c r="AP815" s="2">
        <v>412300</v>
      </c>
      <c r="AQ815">
        <v>0</v>
      </c>
      <c r="AR815">
        <v>0</v>
      </c>
      <c r="AS815" s="2">
        <v>494689</v>
      </c>
      <c r="AT815" s="2">
        <v>355324</v>
      </c>
      <c r="AU815" s="2">
        <v>6376</v>
      </c>
      <c r="AV815" s="2">
        <v>99816267</v>
      </c>
      <c r="AW815" s="2">
        <v>136975350</v>
      </c>
      <c r="AX815" s="2">
        <v>168</v>
      </c>
      <c r="AY815" s="2">
        <v>224766</v>
      </c>
      <c r="AZ815" s="2">
        <v>316800</v>
      </c>
      <c r="BA815">
        <v>0</v>
      </c>
      <c r="BB815">
        <v>0</v>
      </c>
      <c r="BC815">
        <v>0</v>
      </c>
      <c r="BD815">
        <v>430</v>
      </c>
      <c r="BE815" s="2">
        <v>14336121</v>
      </c>
      <c r="BF815" s="2">
        <v>15347000</v>
      </c>
      <c r="BG815">
        <v>85</v>
      </c>
      <c r="BH815" s="2">
        <v>2754472</v>
      </c>
      <c r="BI815" s="2">
        <v>1584400</v>
      </c>
      <c r="BJ815">
        <v>0</v>
      </c>
      <c r="BK815" s="2">
        <v>22687</v>
      </c>
      <c r="BL815" s="2">
        <v>163600</v>
      </c>
      <c r="BM815" s="2">
        <v>75811052</v>
      </c>
      <c r="BN815" s="2">
        <v>104016750</v>
      </c>
      <c r="BO815" s="2">
        <v>14285230</v>
      </c>
      <c r="BP815" s="2">
        <v>19011550</v>
      </c>
      <c r="BQ815" s="2">
        <v>884573</v>
      </c>
      <c r="BR815" s="2">
        <v>1170000</v>
      </c>
      <c r="BS815" s="2">
        <v>8835412</v>
      </c>
      <c r="BT815" s="2">
        <v>12777050</v>
      </c>
      <c r="BU815" s="3">
        <v>44411</v>
      </c>
      <c r="BV815" s="3">
        <v>44410</v>
      </c>
      <c r="BW815" s="3">
        <v>44412</v>
      </c>
      <c r="BX815">
        <v>6376</v>
      </c>
      <c r="BY815">
        <v>6376</v>
      </c>
      <c r="BZ815" t="s">
        <v>424</v>
      </c>
      <c r="CA815">
        <v>0</v>
      </c>
      <c r="CB815">
        <v>0</v>
      </c>
      <c r="CC815">
        <v>0</v>
      </c>
    </row>
    <row r="816" spans="1:81" x14ac:dyDescent="0.25">
      <c r="A816" t="s">
        <v>538</v>
      </c>
      <c r="B816" t="s">
        <v>539</v>
      </c>
      <c r="C816" t="s">
        <v>81</v>
      </c>
      <c r="D816" t="s">
        <v>540</v>
      </c>
      <c r="E816" t="s">
        <v>93</v>
      </c>
      <c r="F816" t="s">
        <v>247</v>
      </c>
      <c r="G816" t="s">
        <v>368</v>
      </c>
      <c r="H816" t="s">
        <v>368</v>
      </c>
      <c r="I816" t="s">
        <v>369</v>
      </c>
      <c r="J816" t="s">
        <v>88</v>
      </c>
      <c r="K816" t="s">
        <v>88</v>
      </c>
      <c r="L816" t="s">
        <v>116</v>
      </c>
      <c r="M816">
        <f t="shared" si="38"/>
        <v>11161</v>
      </c>
      <c r="N816" t="str">
        <f>VLOOKUP(M816,[1]data1!$G$2:$H$10,2,FALSE)</f>
        <v>M6A</v>
      </c>
      <c r="O816" t="s">
        <v>578</v>
      </c>
      <c r="P816" t="str">
        <f t="shared" si="36"/>
        <v>S229M6A</v>
      </c>
      <c r="Q816">
        <v>0</v>
      </c>
      <c r="R816">
        <v>0</v>
      </c>
      <c r="S816">
        <f t="shared" si="37"/>
        <v>0</v>
      </c>
      <c r="T816" t="s">
        <v>540</v>
      </c>
      <c r="U816">
        <v>11161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 s="3">
        <v>43913</v>
      </c>
      <c r="BV816" s="3">
        <v>44222</v>
      </c>
      <c r="BW816" s="3">
        <v>44412</v>
      </c>
      <c r="BX816">
        <v>0</v>
      </c>
      <c r="BY816">
        <v>0</v>
      </c>
      <c r="BZ816" t="s">
        <v>88</v>
      </c>
      <c r="CA816">
        <v>0</v>
      </c>
      <c r="CB816">
        <v>0</v>
      </c>
      <c r="CC816">
        <v>0</v>
      </c>
    </row>
    <row r="817" spans="1:81" x14ac:dyDescent="0.25">
      <c r="A817" t="s">
        <v>538</v>
      </c>
      <c r="B817" t="s">
        <v>539</v>
      </c>
      <c r="C817" t="s">
        <v>81</v>
      </c>
      <c r="D817" t="s">
        <v>540</v>
      </c>
      <c r="E817" t="s">
        <v>93</v>
      </c>
      <c r="F817" t="s">
        <v>247</v>
      </c>
      <c r="G817" t="s">
        <v>368</v>
      </c>
      <c r="H817" t="s">
        <v>368</v>
      </c>
      <c r="I817" t="s">
        <v>369</v>
      </c>
      <c r="J817" t="s">
        <v>88</v>
      </c>
      <c r="K817" t="s">
        <v>88</v>
      </c>
      <c r="L817" t="s">
        <v>116</v>
      </c>
      <c r="M817">
        <f t="shared" si="38"/>
        <v>11162</v>
      </c>
      <c r="N817" t="str">
        <f>VLOOKUP(M817,[1]data1!$G$2:$H$10,2,FALSE)</f>
        <v>M6B</v>
      </c>
      <c r="O817" t="s">
        <v>578</v>
      </c>
      <c r="P817" t="str">
        <f t="shared" si="36"/>
        <v>S229M6B</v>
      </c>
      <c r="Q817">
        <v>0</v>
      </c>
      <c r="R817">
        <v>0</v>
      </c>
      <c r="S817">
        <f t="shared" si="37"/>
        <v>0</v>
      </c>
      <c r="T817" t="s">
        <v>540</v>
      </c>
      <c r="U817">
        <v>11162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 s="3">
        <v>43906</v>
      </c>
      <c r="BV817" s="3">
        <v>43898</v>
      </c>
      <c r="BW817" s="3">
        <v>44412</v>
      </c>
      <c r="BX817">
        <v>0</v>
      </c>
      <c r="BY817">
        <v>0</v>
      </c>
      <c r="BZ817" t="s">
        <v>88</v>
      </c>
      <c r="CA817">
        <v>0</v>
      </c>
      <c r="CB817">
        <v>0</v>
      </c>
      <c r="CC817">
        <v>0</v>
      </c>
    </row>
    <row r="818" spans="1:81" x14ac:dyDescent="0.25">
      <c r="A818" t="s">
        <v>538</v>
      </c>
      <c r="B818" t="s">
        <v>539</v>
      </c>
      <c r="C818" t="s">
        <v>81</v>
      </c>
      <c r="D818" t="s">
        <v>540</v>
      </c>
      <c r="E818" t="s">
        <v>93</v>
      </c>
      <c r="F818" t="s">
        <v>247</v>
      </c>
      <c r="G818" t="s">
        <v>368</v>
      </c>
      <c r="H818" t="s">
        <v>368</v>
      </c>
      <c r="I818" t="s">
        <v>369</v>
      </c>
      <c r="J818" t="s">
        <v>88</v>
      </c>
      <c r="K818" t="s">
        <v>88</v>
      </c>
      <c r="L818" t="s">
        <v>116</v>
      </c>
      <c r="M818">
        <f t="shared" si="38"/>
        <v>11171</v>
      </c>
      <c r="N818" t="str">
        <f>VLOOKUP(M818,[1]data1!$G$2:$H$10,2,FALSE)</f>
        <v>M7A</v>
      </c>
      <c r="O818" t="s">
        <v>578</v>
      </c>
      <c r="P818" t="str">
        <f t="shared" si="36"/>
        <v>S229M7A</v>
      </c>
      <c r="Q818">
        <v>0</v>
      </c>
      <c r="R818">
        <v>0</v>
      </c>
      <c r="S818">
        <f t="shared" si="37"/>
        <v>0</v>
      </c>
      <c r="T818" t="s">
        <v>540</v>
      </c>
      <c r="U818">
        <v>11171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 s="3">
        <v>43913</v>
      </c>
      <c r="BV818" s="3">
        <v>44222</v>
      </c>
      <c r="BW818" s="3">
        <v>44412</v>
      </c>
      <c r="BX818">
        <v>0</v>
      </c>
      <c r="BY818">
        <v>0</v>
      </c>
      <c r="BZ818" t="s">
        <v>88</v>
      </c>
      <c r="CA818">
        <v>0</v>
      </c>
      <c r="CB818">
        <v>0</v>
      </c>
      <c r="CC818">
        <v>0</v>
      </c>
    </row>
    <row r="819" spans="1:81" x14ac:dyDescent="0.25">
      <c r="A819" t="s">
        <v>538</v>
      </c>
      <c r="B819" t="s">
        <v>539</v>
      </c>
      <c r="C819" t="s">
        <v>81</v>
      </c>
      <c r="D819" t="s">
        <v>540</v>
      </c>
      <c r="E819" t="s">
        <v>93</v>
      </c>
      <c r="F819" t="s">
        <v>247</v>
      </c>
      <c r="G819" t="s">
        <v>368</v>
      </c>
      <c r="H819" t="s">
        <v>368</v>
      </c>
      <c r="I819" t="s">
        <v>369</v>
      </c>
      <c r="J819" t="s">
        <v>88</v>
      </c>
      <c r="K819" t="s">
        <v>88</v>
      </c>
      <c r="L819" t="s">
        <v>116</v>
      </c>
      <c r="M819">
        <f t="shared" si="38"/>
        <v>11172</v>
      </c>
      <c r="N819" t="str">
        <f>VLOOKUP(M819,[1]data1!$G$2:$H$10,2,FALSE)</f>
        <v>M7B</v>
      </c>
      <c r="O819" t="s">
        <v>578</v>
      </c>
      <c r="P819" t="str">
        <f t="shared" si="36"/>
        <v>S229M7B</v>
      </c>
      <c r="Q819">
        <v>0</v>
      </c>
      <c r="R819">
        <v>0</v>
      </c>
      <c r="S819">
        <f t="shared" si="37"/>
        <v>0</v>
      </c>
      <c r="T819" t="s">
        <v>540</v>
      </c>
      <c r="U819">
        <v>11172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 s="3">
        <v>43914</v>
      </c>
      <c r="BV819" s="3">
        <v>44222</v>
      </c>
      <c r="BW819" s="3">
        <v>44412</v>
      </c>
      <c r="BX819">
        <v>0</v>
      </c>
      <c r="BY819">
        <v>0</v>
      </c>
      <c r="BZ819" t="s">
        <v>88</v>
      </c>
      <c r="CA819">
        <v>0</v>
      </c>
      <c r="CB819">
        <v>0</v>
      </c>
      <c r="CC819">
        <v>0</v>
      </c>
    </row>
    <row r="820" spans="1:81" x14ac:dyDescent="0.25">
      <c r="A820" t="s">
        <v>538</v>
      </c>
      <c r="B820" t="s">
        <v>539</v>
      </c>
      <c r="C820" t="s">
        <v>81</v>
      </c>
      <c r="D820" t="s">
        <v>540</v>
      </c>
      <c r="E820" t="s">
        <v>93</v>
      </c>
      <c r="F820" t="s">
        <v>247</v>
      </c>
      <c r="G820" t="s">
        <v>368</v>
      </c>
      <c r="H820" t="s">
        <v>368</v>
      </c>
      <c r="I820" t="s">
        <v>369</v>
      </c>
      <c r="J820" t="s">
        <v>88</v>
      </c>
      <c r="K820" t="s">
        <v>88</v>
      </c>
      <c r="L820" t="s">
        <v>116</v>
      </c>
      <c r="M820">
        <f t="shared" si="38"/>
        <v>11173</v>
      </c>
      <c r="N820" t="str">
        <f>VLOOKUP(M820,[1]data1!$G$2:$H$10,2,FALSE)</f>
        <v>M7C</v>
      </c>
      <c r="O820" t="s">
        <v>578</v>
      </c>
      <c r="P820" t="str">
        <f t="shared" si="36"/>
        <v>S229M7C</v>
      </c>
      <c r="Q820">
        <v>0</v>
      </c>
      <c r="R820">
        <v>0</v>
      </c>
      <c r="S820">
        <f t="shared" si="37"/>
        <v>0</v>
      </c>
      <c r="T820" t="s">
        <v>540</v>
      </c>
      <c r="U820">
        <v>11173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 s="3">
        <v>43914</v>
      </c>
      <c r="BV820" s="3">
        <v>44222</v>
      </c>
      <c r="BW820" s="3">
        <v>44412</v>
      </c>
      <c r="BX820">
        <v>0</v>
      </c>
      <c r="BY820">
        <v>0</v>
      </c>
      <c r="BZ820" t="s">
        <v>88</v>
      </c>
      <c r="CA820">
        <v>0</v>
      </c>
      <c r="CB820">
        <v>0</v>
      </c>
      <c r="CC820">
        <v>0</v>
      </c>
    </row>
    <row r="821" spans="1:81" x14ac:dyDescent="0.25">
      <c r="A821" t="s">
        <v>538</v>
      </c>
      <c r="B821" t="s">
        <v>539</v>
      </c>
      <c r="C821" t="s">
        <v>81</v>
      </c>
      <c r="D821" t="s">
        <v>540</v>
      </c>
      <c r="E821" t="s">
        <v>93</v>
      </c>
      <c r="F821" t="s">
        <v>247</v>
      </c>
      <c r="G821" t="s">
        <v>368</v>
      </c>
      <c r="H821" t="s">
        <v>368</v>
      </c>
      <c r="I821" t="s">
        <v>369</v>
      </c>
      <c r="J821" t="s">
        <v>88</v>
      </c>
      <c r="K821" t="s">
        <v>88</v>
      </c>
      <c r="L821" t="s">
        <v>116</v>
      </c>
      <c r="M821">
        <f t="shared" si="38"/>
        <v>11281</v>
      </c>
      <c r="N821" t="str">
        <f>VLOOKUP(M821,[1]data1!$G$2:$H$10,2,FALSE)</f>
        <v>M8A</v>
      </c>
      <c r="O821" t="s">
        <v>579</v>
      </c>
      <c r="P821" t="str">
        <f t="shared" si="36"/>
        <v>S229M8A</v>
      </c>
      <c r="Q821">
        <v>0</v>
      </c>
      <c r="R821">
        <v>0</v>
      </c>
      <c r="S821">
        <f t="shared" si="37"/>
        <v>0</v>
      </c>
      <c r="T821" t="s">
        <v>540</v>
      </c>
      <c r="U821">
        <v>11281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 s="3">
        <v>43914</v>
      </c>
      <c r="BV821" s="3">
        <v>43937</v>
      </c>
      <c r="BW821" s="3">
        <v>44412</v>
      </c>
      <c r="BX821">
        <v>0</v>
      </c>
      <c r="BY821">
        <v>0</v>
      </c>
      <c r="BZ821" t="s">
        <v>88</v>
      </c>
      <c r="CA821">
        <v>0</v>
      </c>
      <c r="CB821">
        <v>0</v>
      </c>
      <c r="CC821">
        <v>0</v>
      </c>
    </row>
    <row r="822" spans="1:81" x14ac:dyDescent="0.25">
      <c r="A822" t="s">
        <v>538</v>
      </c>
      <c r="B822" t="s">
        <v>539</v>
      </c>
      <c r="C822" t="s">
        <v>81</v>
      </c>
      <c r="D822" t="s">
        <v>540</v>
      </c>
      <c r="E822" t="s">
        <v>93</v>
      </c>
      <c r="F822" t="s">
        <v>247</v>
      </c>
      <c r="G822" t="s">
        <v>368</v>
      </c>
      <c r="H822" t="s">
        <v>368</v>
      </c>
      <c r="I822" t="s">
        <v>369</v>
      </c>
      <c r="J822" t="s">
        <v>88</v>
      </c>
      <c r="K822" t="s">
        <v>88</v>
      </c>
      <c r="L822" t="s">
        <v>116</v>
      </c>
      <c r="M822">
        <f t="shared" si="38"/>
        <v>11282</v>
      </c>
      <c r="N822" t="str">
        <f>VLOOKUP(M822,[1]data1!$G$2:$H$10,2,FALSE)</f>
        <v>M8B</v>
      </c>
      <c r="O822" t="s">
        <v>579</v>
      </c>
      <c r="P822" t="str">
        <f t="shared" si="36"/>
        <v>S229M8B</v>
      </c>
      <c r="Q822">
        <v>0</v>
      </c>
      <c r="R822">
        <v>0</v>
      </c>
      <c r="S822">
        <f t="shared" si="37"/>
        <v>0</v>
      </c>
      <c r="T822" t="s">
        <v>540</v>
      </c>
      <c r="U822">
        <v>11282</v>
      </c>
      <c r="V822">
        <v>0</v>
      </c>
      <c r="W822">
        <v>0</v>
      </c>
      <c r="X822">
        <v>-72</v>
      </c>
      <c r="Y822" s="2">
        <v>-471844</v>
      </c>
      <c r="Z822" s="2">
        <v>-650400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-72</v>
      </c>
      <c r="AV822" s="2">
        <v>-471844</v>
      </c>
      <c r="AW822" s="2">
        <v>-650400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 s="2">
        <v>-471844</v>
      </c>
      <c r="BT822" s="2">
        <v>-650400</v>
      </c>
      <c r="BU822" s="3">
        <v>43914</v>
      </c>
      <c r="BV822" s="3">
        <v>43948</v>
      </c>
      <c r="BW822" s="3">
        <v>44412</v>
      </c>
      <c r="BX822">
        <v>-72</v>
      </c>
      <c r="BY822">
        <v>0</v>
      </c>
      <c r="BZ822" t="s">
        <v>88</v>
      </c>
      <c r="CA822">
        <v>0</v>
      </c>
      <c r="CB822">
        <v>0</v>
      </c>
      <c r="CC822">
        <v>0</v>
      </c>
    </row>
    <row r="823" spans="1:81" x14ac:dyDescent="0.25">
      <c r="A823" t="s">
        <v>538</v>
      </c>
      <c r="B823" t="s">
        <v>539</v>
      </c>
      <c r="C823" t="s">
        <v>81</v>
      </c>
      <c r="D823" t="s">
        <v>540</v>
      </c>
      <c r="E823" t="s">
        <v>93</v>
      </c>
      <c r="F823" t="s">
        <v>247</v>
      </c>
      <c r="G823" t="s">
        <v>368</v>
      </c>
      <c r="H823" t="s">
        <v>368</v>
      </c>
      <c r="I823" t="s">
        <v>369</v>
      </c>
      <c r="J823" t="s">
        <v>88</v>
      </c>
      <c r="K823" t="s">
        <v>88</v>
      </c>
      <c r="L823" t="s">
        <v>116</v>
      </c>
      <c r="M823">
        <f t="shared" si="38"/>
        <v>11283</v>
      </c>
      <c r="N823" t="str">
        <f>VLOOKUP(M823,[1]data1!$G$2:$H$10,2,FALSE)</f>
        <v>M8C</v>
      </c>
      <c r="O823" t="s">
        <v>579</v>
      </c>
      <c r="P823" t="str">
        <f t="shared" si="36"/>
        <v>S229M8C</v>
      </c>
      <c r="Q823">
        <v>0</v>
      </c>
      <c r="R823">
        <v>0</v>
      </c>
      <c r="S823">
        <f t="shared" si="37"/>
        <v>0</v>
      </c>
      <c r="T823" t="s">
        <v>540</v>
      </c>
      <c r="U823">
        <v>11283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 s="3">
        <v>43914</v>
      </c>
      <c r="BV823" s="3">
        <v>43937</v>
      </c>
      <c r="BW823" s="3">
        <v>44412</v>
      </c>
      <c r="BX823">
        <v>0</v>
      </c>
      <c r="BY823">
        <v>0</v>
      </c>
      <c r="BZ823" t="s">
        <v>88</v>
      </c>
      <c r="CA823">
        <v>0</v>
      </c>
      <c r="CB823">
        <v>0</v>
      </c>
      <c r="CC823">
        <v>0</v>
      </c>
    </row>
    <row r="824" spans="1:81" x14ac:dyDescent="0.25">
      <c r="A824" t="s">
        <v>538</v>
      </c>
      <c r="B824" t="s">
        <v>539</v>
      </c>
      <c r="C824" t="s">
        <v>81</v>
      </c>
      <c r="D824" t="s">
        <v>540</v>
      </c>
      <c r="E824" t="s">
        <v>93</v>
      </c>
      <c r="F824" t="s">
        <v>247</v>
      </c>
      <c r="G824" t="s">
        <v>368</v>
      </c>
      <c r="H824" t="s">
        <v>368</v>
      </c>
      <c r="I824" t="s">
        <v>369</v>
      </c>
      <c r="J824" t="s">
        <v>88</v>
      </c>
      <c r="K824" t="s">
        <v>88</v>
      </c>
      <c r="L824" t="s">
        <v>116</v>
      </c>
      <c r="M824">
        <f t="shared" si="38"/>
        <v>11384</v>
      </c>
      <c r="N824" t="str">
        <f>VLOOKUP(M824,[1]data1!$G$2:$H$10,2,FALSE)</f>
        <v>M8D</v>
      </c>
      <c r="O824" t="s">
        <v>579</v>
      </c>
      <c r="P824" t="str">
        <f t="shared" si="36"/>
        <v>S229M8D</v>
      </c>
      <c r="Q824">
        <v>0</v>
      </c>
      <c r="R824">
        <v>0</v>
      </c>
      <c r="S824">
        <f t="shared" si="37"/>
        <v>0</v>
      </c>
      <c r="T824" t="s">
        <v>540</v>
      </c>
      <c r="U824">
        <v>11384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 s="3">
        <v>43914</v>
      </c>
      <c r="BV824" s="3">
        <v>43933</v>
      </c>
      <c r="BW824" s="3">
        <v>44412</v>
      </c>
      <c r="BX824">
        <v>0</v>
      </c>
      <c r="BY824">
        <v>0</v>
      </c>
      <c r="BZ824" t="s">
        <v>88</v>
      </c>
      <c r="CA824">
        <v>0</v>
      </c>
      <c r="CB824">
        <v>0</v>
      </c>
      <c r="CC824">
        <v>0</v>
      </c>
    </row>
    <row r="825" spans="1:81" x14ac:dyDescent="0.25">
      <c r="A825" t="s">
        <v>541</v>
      </c>
      <c r="B825" t="s">
        <v>542</v>
      </c>
      <c r="C825" t="s">
        <v>81</v>
      </c>
      <c r="D825" t="s">
        <v>543</v>
      </c>
      <c r="E825" t="s">
        <v>93</v>
      </c>
      <c r="F825" t="s">
        <v>84</v>
      </c>
      <c r="G825" t="s">
        <v>209</v>
      </c>
      <c r="H825" t="s">
        <v>266</v>
      </c>
      <c r="I825" t="s">
        <v>523</v>
      </c>
      <c r="J825" t="s">
        <v>114</v>
      </c>
      <c r="K825" t="s">
        <v>224</v>
      </c>
      <c r="L825" t="s">
        <v>99</v>
      </c>
      <c r="M825">
        <f t="shared" si="38"/>
        <v>11161</v>
      </c>
      <c r="N825" t="str">
        <f>VLOOKUP(M825,[1]data1!$G$2:$H$10,2,FALSE)</f>
        <v>M6A</v>
      </c>
      <c r="O825" t="s">
        <v>578</v>
      </c>
      <c r="P825" t="str">
        <f t="shared" si="36"/>
        <v>S230M6A</v>
      </c>
      <c r="Q825">
        <v>12400000</v>
      </c>
      <c r="R825">
        <v>0</v>
      </c>
      <c r="S825">
        <f t="shared" si="37"/>
        <v>12400000</v>
      </c>
      <c r="T825" t="s">
        <v>544</v>
      </c>
      <c r="U825">
        <v>11161</v>
      </c>
      <c r="V825" s="2">
        <v>13650000</v>
      </c>
      <c r="W825" s="2">
        <v>19500000</v>
      </c>
      <c r="X825" s="2">
        <v>3401</v>
      </c>
      <c r="Y825" s="2">
        <v>117451221</v>
      </c>
      <c r="Z825" s="2">
        <v>216791890</v>
      </c>
      <c r="AA825" s="2">
        <v>76</v>
      </c>
      <c r="AB825" s="2">
        <v>3924026</v>
      </c>
      <c r="AC825" s="2">
        <v>5447300</v>
      </c>
      <c r="AD825">
        <v>0</v>
      </c>
      <c r="AE825">
        <v>0</v>
      </c>
      <c r="AF825">
        <v>0</v>
      </c>
      <c r="AG825">
        <v>0</v>
      </c>
      <c r="AH825" s="2">
        <v>0</v>
      </c>
      <c r="AI825" s="2">
        <v>0</v>
      </c>
      <c r="AJ825" s="2">
        <v>0</v>
      </c>
      <c r="AK825">
        <v>0</v>
      </c>
      <c r="AL825" s="2">
        <v>0</v>
      </c>
      <c r="AM825" s="2">
        <v>0</v>
      </c>
      <c r="AN825">
        <v>0</v>
      </c>
      <c r="AO825" s="2">
        <v>0</v>
      </c>
      <c r="AP825" s="2">
        <v>0</v>
      </c>
      <c r="AQ825">
        <v>0</v>
      </c>
      <c r="AR825">
        <v>0</v>
      </c>
      <c r="AS825" s="2">
        <v>1516260</v>
      </c>
      <c r="AT825" s="2">
        <v>999550</v>
      </c>
      <c r="AU825" s="2">
        <v>3372</v>
      </c>
      <c r="AV825" s="2">
        <v>116288066</v>
      </c>
      <c r="AW825" s="2">
        <v>214312890</v>
      </c>
      <c r="AX825" s="2">
        <v>461</v>
      </c>
      <c r="AY825" s="2">
        <v>16388793</v>
      </c>
      <c r="AZ825" s="2">
        <v>32497100</v>
      </c>
      <c r="BA825">
        <v>0</v>
      </c>
      <c r="BB825" s="2">
        <v>0</v>
      </c>
      <c r="BC825" s="2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 s="2">
        <v>0</v>
      </c>
      <c r="BL825" s="2">
        <v>101000</v>
      </c>
      <c r="BM825" s="2">
        <v>38192400</v>
      </c>
      <c r="BN825" s="2">
        <v>64890490</v>
      </c>
      <c r="BO825" s="2">
        <v>14803914</v>
      </c>
      <c r="BP825" s="2">
        <v>27422300</v>
      </c>
      <c r="BQ825" s="2">
        <v>7648155</v>
      </c>
      <c r="BR825" s="2">
        <v>14217300</v>
      </c>
      <c r="BS825" s="2">
        <v>40658143</v>
      </c>
      <c r="BT825" s="2">
        <v>79146800</v>
      </c>
      <c r="BU825" s="3">
        <v>44411</v>
      </c>
      <c r="BV825" s="3">
        <v>44409</v>
      </c>
      <c r="BW825" s="3">
        <v>44412</v>
      </c>
      <c r="BX825">
        <v>3372</v>
      </c>
      <c r="BY825">
        <v>3372</v>
      </c>
      <c r="BZ825" t="s">
        <v>224</v>
      </c>
      <c r="CA825">
        <v>0</v>
      </c>
      <c r="CB825" s="2">
        <v>0</v>
      </c>
      <c r="CC825" s="2">
        <v>0</v>
      </c>
    </row>
    <row r="826" spans="1:81" x14ac:dyDescent="0.25">
      <c r="A826" t="s">
        <v>541</v>
      </c>
      <c r="B826" t="s">
        <v>542</v>
      </c>
      <c r="C826" t="s">
        <v>81</v>
      </c>
      <c r="D826" t="s">
        <v>543</v>
      </c>
      <c r="E826" t="s">
        <v>93</v>
      </c>
      <c r="F826" t="s">
        <v>84</v>
      </c>
      <c r="G826" t="s">
        <v>209</v>
      </c>
      <c r="H826" t="s">
        <v>266</v>
      </c>
      <c r="I826" t="s">
        <v>523</v>
      </c>
      <c r="J826" t="s">
        <v>114</v>
      </c>
      <c r="K826" t="s">
        <v>224</v>
      </c>
      <c r="L826" t="s">
        <v>99</v>
      </c>
      <c r="M826">
        <f t="shared" si="38"/>
        <v>11162</v>
      </c>
      <c r="N826" t="str">
        <f>VLOOKUP(M826,[1]data1!$G$2:$H$10,2,FALSE)</f>
        <v>M6B</v>
      </c>
      <c r="O826" t="s">
        <v>578</v>
      </c>
      <c r="P826" t="str">
        <f t="shared" si="36"/>
        <v>S230M6B</v>
      </c>
      <c r="Q826">
        <v>2300000</v>
      </c>
      <c r="R826">
        <v>0</v>
      </c>
      <c r="S826">
        <f t="shared" si="37"/>
        <v>2300000</v>
      </c>
      <c r="T826" t="s">
        <v>544</v>
      </c>
      <c r="U826">
        <v>11162</v>
      </c>
      <c r="V826" s="2">
        <v>2520000</v>
      </c>
      <c r="W826" s="2">
        <v>3600000</v>
      </c>
      <c r="X826" s="2">
        <v>6337</v>
      </c>
      <c r="Y826" s="2">
        <v>94588238</v>
      </c>
      <c r="Z826" s="2">
        <v>147961650</v>
      </c>
      <c r="AA826">
        <v>28</v>
      </c>
      <c r="AB826" s="2">
        <v>595072</v>
      </c>
      <c r="AC826" s="2">
        <v>595800</v>
      </c>
      <c r="AD826">
        <v>0</v>
      </c>
      <c r="AE826">
        <v>0</v>
      </c>
      <c r="AF826">
        <v>0</v>
      </c>
      <c r="AG826">
        <v>0</v>
      </c>
      <c r="AH826">
        <v>0</v>
      </c>
      <c r="AI826" s="2">
        <v>0</v>
      </c>
      <c r="AJ826" s="2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 s="2">
        <v>0</v>
      </c>
      <c r="AT826" s="2">
        <v>153257</v>
      </c>
      <c r="AU826" s="2">
        <v>6320</v>
      </c>
      <c r="AV826" s="2">
        <v>94226334</v>
      </c>
      <c r="AW826" s="2">
        <v>147509450</v>
      </c>
      <c r="AX826">
        <v>14</v>
      </c>
      <c r="AY826" s="2">
        <v>248722</v>
      </c>
      <c r="AZ826" s="2">
        <v>295300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 s="2">
        <v>22974661</v>
      </c>
      <c r="BN826" s="2">
        <v>46013900</v>
      </c>
      <c r="BO826" s="2">
        <v>4913927</v>
      </c>
      <c r="BP826" s="2">
        <v>7122500</v>
      </c>
      <c r="BQ826" s="2">
        <v>4380663</v>
      </c>
      <c r="BR826" s="2">
        <v>5676900</v>
      </c>
      <c r="BS826" s="2">
        <v>58415224</v>
      </c>
      <c r="BT826" s="2">
        <v>81640250</v>
      </c>
      <c r="BU826" s="3">
        <v>44411</v>
      </c>
      <c r="BV826" s="3">
        <v>44356</v>
      </c>
      <c r="BW826" s="3">
        <v>44412</v>
      </c>
      <c r="BX826">
        <v>6320</v>
      </c>
      <c r="BY826">
        <v>6320</v>
      </c>
      <c r="BZ826" t="s">
        <v>224</v>
      </c>
      <c r="CA826">
        <v>0</v>
      </c>
      <c r="CB826">
        <v>0</v>
      </c>
      <c r="CC826">
        <v>0</v>
      </c>
    </row>
    <row r="827" spans="1:81" x14ac:dyDescent="0.25">
      <c r="A827" t="s">
        <v>541</v>
      </c>
      <c r="B827" t="s">
        <v>542</v>
      </c>
      <c r="C827" t="s">
        <v>81</v>
      </c>
      <c r="D827" t="s">
        <v>543</v>
      </c>
      <c r="E827" t="s">
        <v>93</v>
      </c>
      <c r="F827" t="s">
        <v>84</v>
      </c>
      <c r="G827" t="s">
        <v>209</v>
      </c>
      <c r="H827" t="s">
        <v>266</v>
      </c>
      <c r="I827" t="s">
        <v>523</v>
      </c>
      <c r="J827" t="s">
        <v>114</v>
      </c>
      <c r="K827" t="s">
        <v>224</v>
      </c>
      <c r="L827" t="s">
        <v>99</v>
      </c>
      <c r="M827">
        <f t="shared" si="38"/>
        <v>11171</v>
      </c>
      <c r="N827" t="str">
        <f>VLOOKUP(M827,[1]data1!$G$2:$H$10,2,FALSE)</f>
        <v>M7A</v>
      </c>
      <c r="O827" t="s">
        <v>578</v>
      </c>
      <c r="P827" t="str">
        <f t="shared" si="36"/>
        <v>S230M7A</v>
      </c>
      <c r="Q827">
        <v>14200000</v>
      </c>
      <c r="R827">
        <v>0</v>
      </c>
      <c r="S827">
        <f t="shared" si="37"/>
        <v>14200000</v>
      </c>
      <c r="T827" t="s">
        <v>544</v>
      </c>
      <c r="U827">
        <v>11171</v>
      </c>
      <c r="V827" s="2">
        <v>15600000</v>
      </c>
      <c r="W827" s="2">
        <v>20800000</v>
      </c>
      <c r="X827" s="2">
        <v>4106</v>
      </c>
      <c r="Y827" s="2">
        <v>122477880</v>
      </c>
      <c r="Z827" s="2">
        <v>226336300</v>
      </c>
      <c r="AA827" s="2">
        <v>61</v>
      </c>
      <c r="AB827" s="2">
        <v>3014436</v>
      </c>
      <c r="AC827" s="2">
        <v>3778900</v>
      </c>
      <c r="AD827">
        <v>0</v>
      </c>
      <c r="AE827">
        <v>0</v>
      </c>
      <c r="AF827">
        <v>0</v>
      </c>
      <c r="AG827">
        <v>0</v>
      </c>
      <c r="AH827" s="2">
        <v>0</v>
      </c>
      <c r="AI827" s="2">
        <v>0</v>
      </c>
      <c r="AJ827" s="2">
        <v>0</v>
      </c>
      <c r="AK827">
        <v>0</v>
      </c>
      <c r="AL827" s="2">
        <v>0</v>
      </c>
      <c r="AM827" s="2">
        <v>0</v>
      </c>
      <c r="AN827">
        <v>2</v>
      </c>
      <c r="AO827" s="2">
        <v>66233</v>
      </c>
      <c r="AP827" s="2">
        <v>152000</v>
      </c>
      <c r="AQ827">
        <v>0</v>
      </c>
      <c r="AR827">
        <v>0</v>
      </c>
      <c r="AS827" s="2">
        <v>759100</v>
      </c>
      <c r="AT827" s="2">
        <v>1098407</v>
      </c>
      <c r="AU827" s="2">
        <v>4073</v>
      </c>
      <c r="AV827" s="2">
        <v>121561890</v>
      </c>
      <c r="AW827" s="2">
        <v>224465100</v>
      </c>
      <c r="AX827" s="2">
        <v>925</v>
      </c>
      <c r="AY827" s="2">
        <v>33588081</v>
      </c>
      <c r="AZ827" s="2">
        <v>65652400</v>
      </c>
      <c r="BA827">
        <v>6</v>
      </c>
      <c r="BB827" s="2">
        <v>31987</v>
      </c>
      <c r="BC827" s="2">
        <v>73800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 s="2">
        <v>0</v>
      </c>
      <c r="BL827" s="2">
        <v>0</v>
      </c>
      <c r="BM827" s="2">
        <v>71586854</v>
      </c>
      <c r="BN827" s="2">
        <v>141048400</v>
      </c>
      <c r="BO827" s="2">
        <v>21545095</v>
      </c>
      <c r="BP827" s="2">
        <v>33139600</v>
      </c>
      <c r="BQ827" s="2">
        <v>923052</v>
      </c>
      <c r="BR827" s="2">
        <v>2155300</v>
      </c>
      <c r="BS827" s="2">
        <v>17346193</v>
      </c>
      <c r="BT827" s="2">
        <v>28414500</v>
      </c>
      <c r="BU827" s="3">
        <v>44411</v>
      </c>
      <c r="BV827" s="3">
        <v>44405</v>
      </c>
      <c r="BW827" s="3">
        <v>44412</v>
      </c>
      <c r="BX827">
        <v>4073</v>
      </c>
      <c r="BY827">
        <v>4073</v>
      </c>
      <c r="BZ827" t="s">
        <v>224</v>
      </c>
      <c r="CA827">
        <v>0</v>
      </c>
      <c r="CB827" s="2">
        <v>0</v>
      </c>
      <c r="CC827" s="2">
        <v>0</v>
      </c>
    </row>
    <row r="828" spans="1:81" x14ac:dyDescent="0.25">
      <c r="A828" t="s">
        <v>541</v>
      </c>
      <c r="B828" t="s">
        <v>542</v>
      </c>
      <c r="C828" t="s">
        <v>81</v>
      </c>
      <c r="D828" t="s">
        <v>543</v>
      </c>
      <c r="E828" t="s">
        <v>93</v>
      </c>
      <c r="F828" t="s">
        <v>84</v>
      </c>
      <c r="G828" t="s">
        <v>209</v>
      </c>
      <c r="H828" t="s">
        <v>266</v>
      </c>
      <c r="I828" t="s">
        <v>523</v>
      </c>
      <c r="J828" t="s">
        <v>114</v>
      </c>
      <c r="K828" t="s">
        <v>224</v>
      </c>
      <c r="L828" t="s">
        <v>99</v>
      </c>
      <c r="M828">
        <f t="shared" si="38"/>
        <v>11172</v>
      </c>
      <c r="N828" t="str">
        <f>VLOOKUP(M828,[1]data1!$G$2:$H$10,2,FALSE)</f>
        <v>M7B</v>
      </c>
      <c r="O828" t="s">
        <v>578</v>
      </c>
      <c r="P828" t="str">
        <f t="shared" si="36"/>
        <v>S230M7B</v>
      </c>
      <c r="Q828">
        <v>9200000</v>
      </c>
      <c r="R828">
        <v>3200000</v>
      </c>
      <c r="S828">
        <f t="shared" si="37"/>
        <v>12400000</v>
      </c>
      <c r="T828" t="s">
        <v>544</v>
      </c>
      <c r="U828">
        <v>11172</v>
      </c>
      <c r="V828" s="2">
        <v>10087000</v>
      </c>
      <c r="W828" s="2">
        <v>13100000</v>
      </c>
      <c r="X828" s="2">
        <v>5954</v>
      </c>
      <c r="Y828" s="2">
        <v>117782229</v>
      </c>
      <c r="Z828" s="2">
        <v>207631500</v>
      </c>
      <c r="AA828" s="2">
        <v>59</v>
      </c>
      <c r="AB828" s="2">
        <v>1659207</v>
      </c>
      <c r="AC828" s="2">
        <v>1711400</v>
      </c>
      <c r="AD828">
        <v>0</v>
      </c>
      <c r="AE828">
        <v>0</v>
      </c>
      <c r="AF828">
        <v>0</v>
      </c>
      <c r="AG828">
        <v>0</v>
      </c>
      <c r="AH828" s="2">
        <v>0</v>
      </c>
      <c r="AI828" s="2">
        <v>0</v>
      </c>
      <c r="AJ828" s="2">
        <v>0</v>
      </c>
      <c r="AK828">
        <v>0</v>
      </c>
      <c r="AL828" s="2">
        <v>0</v>
      </c>
      <c r="AM828" s="2">
        <v>0</v>
      </c>
      <c r="AN828">
        <v>1</v>
      </c>
      <c r="AO828" s="2">
        <v>115439</v>
      </c>
      <c r="AP828" s="2">
        <v>220000</v>
      </c>
      <c r="AQ828">
        <v>0</v>
      </c>
      <c r="AR828">
        <v>0</v>
      </c>
      <c r="AS828" s="2">
        <v>93920</v>
      </c>
      <c r="AT828" s="2">
        <v>734939</v>
      </c>
      <c r="AU828" s="2">
        <v>5931</v>
      </c>
      <c r="AV828" s="2">
        <v>117322887</v>
      </c>
      <c r="AW828" s="2">
        <v>206776600</v>
      </c>
      <c r="AX828" s="2">
        <v>1131</v>
      </c>
      <c r="AY828" s="2">
        <v>19702269</v>
      </c>
      <c r="AZ828" s="2">
        <v>36275800</v>
      </c>
      <c r="BA828">
        <v>0</v>
      </c>
      <c r="BB828" s="2">
        <v>0</v>
      </c>
      <c r="BC828" s="2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 s="2">
        <v>0</v>
      </c>
      <c r="BL828" s="2">
        <v>0</v>
      </c>
      <c r="BM828" s="2">
        <v>43902465</v>
      </c>
      <c r="BN828" s="2">
        <v>81486200</v>
      </c>
      <c r="BO828" s="2">
        <v>10817386</v>
      </c>
      <c r="BP828" s="2">
        <v>18631500</v>
      </c>
      <c r="BQ828" s="2">
        <v>3343339</v>
      </c>
      <c r="BR828" s="2">
        <v>6258900</v>
      </c>
      <c r="BS828" s="2">
        <v>32080271</v>
      </c>
      <c r="BT828" s="2">
        <v>48444000</v>
      </c>
      <c r="BU828" s="3">
        <v>44411</v>
      </c>
      <c r="BV828" s="3">
        <v>44405</v>
      </c>
      <c r="BW828" s="3">
        <v>44412</v>
      </c>
      <c r="BX828">
        <v>5931</v>
      </c>
      <c r="BY828">
        <v>5931</v>
      </c>
      <c r="BZ828" t="s">
        <v>224</v>
      </c>
      <c r="CA828">
        <v>0</v>
      </c>
      <c r="CB828" s="2">
        <v>0</v>
      </c>
      <c r="CC828" s="2">
        <v>0</v>
      </c>
    </row>
    <row r="829" spans="1:81" x14ac:dyDescent="0.25">
      <c r="A829" t="s">
        <v>541</v>
      </c>
      <c r="B829" t="s">
        <v>542</v>
      </c>
      <c r="C829" t="s">
        <v>81</v>
      </c>
      <c r="D829" t="s">
        <v>543</v>
      </c>
      <c r="E829" t="s">
        <v>93</v>
      </c>
      <c r="F829" t="s">
        <v>84</v>
      </c>
      <c r="G829" t="s">
        <v>209</v>
      </c>
      <c r="H829" t="s">
        <v>266</v>
      </c>
      <c r="I829" t="s">
        <v>523</v>
      </c>
      <c r="J829" t="s">
        <v>114</v>
      </c>
      <c r="K829" t="s">
        <v>224</v>
      </c>
      <c r="L829" t="s">
        <v>99</v>
      </c>
      <c r="M829">
        <f t="shared" si="38"/>
        <v>11173</v>
      </c>
      <c r="N829" t="str">
        <f>VLOOKUP(M829,[1]data1!$G$2:$H$10,2,FALSE)</f>
        <v>M7C</v>
      </c>
      <c r="O829" t="s">
        <v>578</v>
      </c>
      <c r="P829" t="str">
        <f t="shared" si="36"/>
        <v>S230M7C</v>
      </c>
      <c r="Q829">
        <v>10800000</v>
      </c>
      <c r="R829">
        <v>0</v>
      </c>
      <c r="S829">
        <f t="shared" si="37"/>
        <v>10800000</v>
      </c>
      <c r="T829" t="s">
        <v>544</v>
      </c>
      <c r="U829">
        <v>11173</v>
      </c>
      <c r="V829" s="2">
        <v>11900000</v>
      </c>
      <c r="W829" s="2">
        <v>14000000</v>
      </c>
      <c r="X829" s="2">
        <v>3709</v>
      </c>
      <c r="Y829" s="2">
        <v>132811343</v>
      </c>
      <c r="Z829" s="2">
        <v>202276400</v>
      </c>
      <c r="AA829">
        <v>20</v>
      </c>
      <c r="AB829" s="2">
        <v>1165550</v>
      </c>
      <c r="AC829" s="2">
        <v>1381500</v>
      </c>
      <c r="AD829">
        <v>0</v>
      </c>
      <c r="AE829">
        <v>0</v>
      </c>
      <c r="AF829">
        <v>0</v>
      </c>
      <c r="AG829">
        <v>0</v>
      </c>
      <c r="AH829">
        <v>0</v>
      </c>
      <c r="AI829" s="2">
        <v>0</v>
      </c>
      <c r="AJ829" s="2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 s="2">
        <v>215950</v>
      </c>
      <c r="AT829" s="2">
        <v>173575</v>
      </c>
      <c r="AU829" s="2">
        <v>3698</v>
      </c>
      <c r="AV829" s="2">
        <v>132335796</v>
      </c>
      <c r="AW829" s="2">
        <v>201659400</v>
      </c>
      <c r="AX829" s="2">
        <v>186</v>
      </c>
      <c r="AY829" s="2">
        <v>12986590</v>
      </c>
      <c r="AZ829" s="2">
        <v>19986500</v>
      </c>
      <c r="BA829">
        <v>0</v>
      </c>
      <c r="BB829">
        <v>0</v>
      </c>
      <c r="BC829">
        <v>0</v>
      </c>
      <c r="BD829">
        <v>0</v>
      </c>
      <c r="BE829" s="2">
        <v>0</v>
      </c>
      <c r="BF829" s="2">
        <v>0</v>
      </c>
      <c r="BG829">
        <v>0</v>
      </c>
      <c r="BH829">
        <v>0</v>
      </c>
      <c r="BI829">
        <v>0</v>
      </c>
      <c r="BJ829">
        <v>0</v>
      </c>
      <c r="BK829" s="2">
        <v>0</v>
      </c>
      <c r="BL829" s="2">
        <v>0</v>
      </c>
      <c r="BM829" s="2">
        <v>9357153</v>
      </c>
      <c r="BN829" s="2">
        <v>13476800</v>
      </c>
      <c r="BO829" s="2">
        <v>29238348</v>
      </c>
      <c r="BP829" s="2">
        <v>42910500</v>
      </c>
      <c r="BQ829" s="2">
        <v>486404</v>
      </c>
      <c r="BR829" s="2">
        <v>894500</v>
      </c>
      <c r="BS829" s="2">
        <v>84321390</v>
      </c>
      <c r="BT829" s="2">
        <v>130561600</v>
      </c>
      <c r="BU829" s="3">
        <v>44411</v>
      </c>
      <c r="BV829" s="3">
        <v>44377</v>
      </c>
      <c r="BW829" s="3">
        <v>44412</v>
      </c>
      <c r="BX829">
        <v>3698</v>
      </c>
      <c r="BY829">
        <v>3698</v>
      </c>
      <c r="BZ829" t="s">
        <v>224</v>
      </c>
      <c r="CA829">
        <v>0</v>
      </c>
      <c r="CB829">
        <v>0</v>
      </c>
      <c r="CC829">
        <v>0</v>
      </c>
    </row>
    <row r="830" spans="1:81" x14ac:dyDescent="0.25">
      <c r="A830" t="s">
        <v>541</v>
      </c>
      <c r="B830" t="s">
        <v>542</v>
      </c>
      <c r="C830" t="s">
        <v>81</v>
      </c>
      <c r="D830" t="s">
        <v>543</v>
      </c>
      <c r="E830" t="s">
        <v>93</v>
      </c>
      <c r="F830" t="s">
        <v>84</v>
      </c>
      <c r="G830" t="s">
        <v>209</v>
      </c>
      <c r="H830" t="s">
        <v>266</v>
      </c>
      <c r="I830" t="s">
        <v>523</v>
      </c>
      <c r="J830" t="s">
        <v>114</v>
      </c>
      <c r="K830" t="s">
        <v>224</v>
      </c>
      <c r="L830" t="s">
        <v>99</v>
      </c>
      <c r="M830">
        <f t="shared" si="38"/>
        <v>11281</v>
      </c>
      <c r="N830" t="str">
        <f>VLOOKUP(M830,[1]data1!$G$2:$H$10,2,FALSE)</f>
        <v>M8A</v>
      </c>
      <c r="O830" t="s">
        <v>579</v>
      </c>
      <c r="P830" t="str">
        <f t="shared" si="36"/>
        <v>S230M8A</v>
      </c>
      <c r="Q830">
        <v>113700000</v>
      </c>
      <c r="R830">
        <v>0</v>
      </c>
      <c r="S830">
        <f t="shared" si="37"/>
        <v>113700000</v>
      </c>
      <c r="T830" t="s">
        <v>544</v>
      </c>
      <c r="U830">
        <v>11281</v>
      </c>
      <c r="V830" s="2">
        <v>125100000</v>
      </c>
      <c r="W830" s="2">
        <v>139000000</v>
      </c>
      <c r="X830" s="2">
        <v>87635</v>
      </c>
      <c r="Y830" s="2">
        <v>1009435035</v>
      </c>
      <c r="Z830" s="2">
        <v>1248728125</v>
      </c>
      <c r="AA830" s="2">
        <v>1272</v>
      </c>
      <c r="AB830" s="2">
        <v>15478473</v>
      </c>
      <c r="AC830" s="2">
        <v>16279475</v>
      </c>
      <c r="AD830" s="2">
        <v>11940</v>
      </c>
      <c r="AE830" s="2">
        <v>143290567</v>
      </c>
      <c r="AF830" s="2">
        <v>163338000</v>
      </c>
      <c r="AG830" s="2">
        <v>148489091</v>
      </c>
      <c r="AH830" s="2">
        <v>0</v>
      </c>
      <c r="AI830" s="2">
        <v>0</v>
      </c>
      <c r="AJ830" s="2">
        <v>0</v>
      </c>
      <c r="AK830">
        <v>0</v>
      </c>
      <c r="AL830">
        <v>0</v>
      </c>
      <c r="AM830">
        <v>0</v>
      </c>
      <c r="AN830">
        <v>260</v>
      </c>
      <c r="AO830" s="2">
        <v>4442718</v>
      </c>
      <c r="AP830" s="2">
        <v>5573900</v>
      </c>
      <c r="AQ830">
        <v>0</v>
      </c>
      <c r="AR830">
        <v>0</v>
      </c>
      <c r="AS830" s="2">
        <v>799907</v>
      </c>
      <c r="AT830" s="2">
        <v>2133142</v>
      </c>
      <c r="AU830" s="2">
        <v>98535</v>
      </c>
      <c r="AV830" s="2">
        <v>1141355945</v>
      </c>
      <c r="AW830" s="2">
        <v>1397933675</v>
      </c>
      <c r="AX830" s="2">
        <v>1121</v>
      </c>
      <c r="AY830" s="2">
        <v>5898832</v>
      </c>
      <c r="AZ830" s="2">
        <v>8324350</v>
      </c>
      <c r="BA830" s="2">
        <v>1278</v>
      </c>
      <c r="BB830" s="2">
        <v>18086229</v>
      </c>
      <c r="BC830" s="2">
        <v>23221610</v>
      </c>
      <c r="BD830" s="2">
        <v>11940</v>
      </c>
      <c r="BE830" s="2">
        <v>143290567</v>
      </c>
      <c r="BF830" s="2">
        <v>163338000</v>
      </c>
      <c r="BG830">
        <v>0</v>
      </c>
      <c r="BH830" s="2">
        <v>0</v>
      </c>
      <c r="BI830" s="2">
        <v>0</v>
      </c>
      <c r="BJ830">
        <v>0</v>
      </c>
      <c r="BK830" s="2">
        <v>0</v>
      </c>
      <c r="BL830" s="2">
        <v>0</v>
      </c>
      <c r="BM830" s="2">
        <v>829731105</v>
      </c>
      <c r="BN830" s="2">
        <v>1007487375</v>
      </c>
      <c r="BO830" s="2">
        <v>107084829</v>
      </c>
      <c r="BP830" s="2">
        <v>134117275</v>
      </c>
      <c r="BQ830" s="2">
        <v>8182911</v>
      </c>
      <c r="BR830" s="2">
        <v>10188550</v>
      </c>
      <c r="BS830" s="2">
        <v>162713882</v>
      </c>
      <c r="BT830" s="2">
        <v>204494175</v>
      </c>
      <c r="BU830" s="3">
        <v>44411</v>
      </c>
      <c r="BV830" s="3">
        <v>44410</v>
      </c>
      <c r="BW830" s="3">
        <v>44412</v>
      </c>
      <c r="BX830">
        <v>98535</v>
      </c>
      <c r="BY830">
        <v>98535</v>
      </c>
      <c r="BZ830" t="s">
        <v>224</v>
      </c>
      <c r="CA830" s="2">
        <v>0</v>
      </c>
      <c r="CB830" s="2">
        <v>0</v>
      </c>
      <c r="CC830" s="2">
        <v>0</v>
      </c>
    </row>
    <row r="831" spans="1:81" x14ac:dyDescent="0.25">
      <c r="A831" t="s">
        <v>541</v>
      </c>
      <c r="B831" t="s">
        <v>542</v>
      </c>
      <c r="C831" t="s">
        <v>81</v>
      </c>
      <c r="D831" t="s">
        <v>543</v>
      </c>
      <c r="E831" t="s">
        <v>93</v>
      </c>
      <c r="F831" t="s">
        <v>84</v>
      </c>
      <c r="G831" t="s">
        <v>209</v>
      </c>
      <c r="H831" t="s">
        <v>266</v>
      </c>
      <c r="I831" t="s">
        <v>523</v>
      </c>
      <c r="J831" t="s">
        <v>114</v>
      </c>
      <c r="K831" t="s">
        <v>224</v>
      </c>
      <c r="L831" t="s">
        <v>99</v>
      </c>
      <c r="M831">
        <f t="shared" si="38"/>
        <v>11282</v>
      </c>
      <c r="N831" t="str">
        <f>VLOOKUP(M831,[1]data1!$G$2:$H$10,2,FALSE)</f>
        <v>M8B</v>
      </c>
      <c r="O831" t="s">
        <v>579</v>
      </c>
      <c r="P831" t="str">
        <f t="shared" si="36"/>
        <v>S230M8B</v>
      </c>
      <c r="Q831">
        <v>179900000</v>
      </c>
      <c r="R831">
        <v>4900000</v>
      </c>
      <c r="S831">
        <f t="shared" si="37"/>
        <v>184800000</v>
      </c>
      <c r="T831" t="s">
        <v>544</v>
      </c>
      <c r="U831">
        <v>11282</v>
      </c>
      <c r="V831" s="2">
        <v>197910000</v>
      </c>
      <c r="W831" s="2">
        <v>219900000</v>
      </c>
      <c r="X831" s="2">
        <v>49439</v>
      </c>
      <c r="Y831" s="2">
        <v>485405366</v>
      </c>
      <c r="Z831" s="2">
        <v>594728225</v>
      </c>
      <c r="AA831" s="2">
        <v>1882</v>
      </c>
      <c r="AB831" s="2">
        <v>12758222</v>
      </c>
      <c r="AC831" s="2">
        <v>13179525</v>
      </c>
      <c r="AD831" s="2">
        <v>0</v>
      </c>
      <c r="AE831" s="2">
        <v>0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10</v>
      </c>
      <c r="AO831" s="2">
        <v>64947</v>
      </c>
      <c r="AP831" s="2">
        <v>95000</v>
      </c>
      <c r="AQ831">
        <v>0</v>
      </c>
      <c r="AR831">
        <v>0</v>
      </c>
      <c r="AS831" s="2">
        <v>417303</v>
      </c>
      <c r="AT831" s="2">
        <v>1304728</v>
      </c>
      <c r="AU831" s="2">
        <v>48132</v>
      </c>
      <c r="AV831" s="2">
        <v>478509268</v>
      </c>
      <c r="AW831" s="2">
        <v>586631850</v>
      </c>
      <c r="AX831" s="2">
        <v>8768</v>
      </c>
      <c r="AY831" s="2">
        <v>95312270</v>
      </c>
      <c r="AZ831" s="2">
        <v>104236800</v>
      </c>
      <c r="BA831">
        <v>0</v>
      </c>
      <c r="BB831" s="2">
        <v>0</v>
      </c>
      <c r="BC831" s="2">
        <v>0</v>
      </c>
      <c r="BD831" s="2">
        <v>2392</v>
      </c>
      <c r="BE831" s="2">
        <v>7332457</v>
      </c>
      <c r="BF831" s="2">
        <v>8685450</v>
      </c>
      <c r="BG831">
        <v>0</v>
      </c>
      <c r="BH831" s="2">
        <v>0</v>
      </c>
      <c r="BI831" s="2">
        <v>0</v>
      </c>
      <c r="BJ831">
        <v>0</v>
      </c>
      <c r="BK831" s="2">
        <v>0</v>
      </c>
      <c r="BL831" s="2">
        <v>0</v>
      </c>
      <c r="BM831" s="2">
        <v>191012398</v>
      </c>
      <c r="BN831" s="2">
        <v>223996875</v>
      </c>
      <c r="BO831" s="2">
        <v>177751040</v>
      </c>
      <c r="BP831" s="2">
        <v>225371350</v>
      </c>
      <c r="BQ831" s="2">
        <v>17153223</v>
      </c>
      <c r="BR831" s="2">
        <v>23514400</v>
      </c>
      <c r="BS831" s="2">
        <v>66832094</v>
      </c>
      <c r="BT831" s="2">
        <v>83472625</v>
      </c>
      <c r="BU831" s="3">
        <v>44411</v>
      </c>
      <c r="BV831" s="3">
        <v>44405</v>
      </c>
      <c r="BW831" s="3">
        <v>44412</v>
      </c>
      <c r="BX831">
        <v>48132</v>
      </c>
      <c r="BY831">
        <v>48132</v>
      </c>
      <c r="BZ831" t="s">
        <v>224</v>
      </c>
      <c r="CA831">
        <v>0</v>
      </c>
      <c r="CB831" s="2">
        <v>0</v>
      </c>
      <c r="CC831" s="2">
        <v>0</v>
      </c>
    </row>
    <row r="832" spans="1:81" x14ac:dyDescent="0.25">
      <c r="A832" t="s">
        <v>541</v>
      </c>
      <c r="B832" t="s">
        <v>542</v>
      </c>
      <c r="C832" t="s">
        <v>81</v>
      </c>
      <c r="D832" t="s">
        <v>543</v>
      </c>
      <c r="E832" t="s">
        <v>93</v>
      </c>
      <c r="F832" t="s">
        <v>84</v>
      </c>
      <c r="G832" t="s">
        <v>209</v>
      </c>
      <c r="H832" t="s">
        <v>266</v>
      </c>
      <c r="I832" t="s">
        <v>523</v>
      </c>
      <c r="J832" t="s">
        <v>114</v>
      </c>
      <c r="K832" t="s">
        <v>224</v>
      </c>
      <c r="L832" t="s">
        <v>99</v>
      </c>
      <c r="M832">
        <f t="shared" si="38"/>
        <v>11283</v>
      </c>
      <c r="N832" t="str">
        <f>VLOOKUP(M832,[1]data1!$G$2:$H$10,2,FALSE)</f>
        <v>M8C</v>
      </c>
      <c r="O832" t="s">
        <v>579</v>
      </c>
      <c r="P832" t="str">
        <f t="shared" si="36"/>
        <v>S230M8C</v>
      </c>
      <c r="Q832">
        <v>68500000</v>
      </c>
      <c r="R832">
        <v>500000</v>
      </c>
      <c r="S832">
        <f t="shared" si="37"/>
        <v>69000000</v>
      </c>
      <c r="T832" t="s">
        <v>544</v>
      </c>
      <c r="U832">
        <v>11283</v>
      </c>
      <c r="V832" s="2">
        <v>75330000</v>
      </c>
      <c r="W832" s="2">
        <v>81000000</v>
      </c>
      <c r="X832" s="2">
        <v>42907</v>
      </c>
      <c r="Y832" s="2">
        <v>347282511</v>
      </c>
      <c r="Z832" s="2">
        <v>388095206</v>
      </c>
      <c r="AA832" s="2">
        <v>822</v>
      </c>
      <c r="AB832" s="2">
        <v>6929762</v>
      </c>
      <c r="AC832" s="2">
        <v>6737927</v>
      </c>
      <c r="AD832" s="2">
        <v>0</v>
      </c>
      <c r="AE832" s="2">
        <v>0</v>
      </c>
      <c r="AF832" s="2">
        <v>0</v>
      </c>
      <c r="AG832" s="2">
        <v>0</v>
      </c>
      <c r="AH83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>
        <v>24</v>
      </c>
      <c r="AO832" s="2">
        <v>241487</v>
      </c>
      <c r="AP832" s="2">
        <v>270500</v>
      </c>
      <c r="AQ832">
        <v>0</v>
      </c>
      <c r="AR832">
        <v>0</v>
      </c>
      <c r="AS832" s="2">
        <v>-191835</v>
      </c>
      <c r="AT832" s="2">
        <v>725196</v>
      </c>
      <c r="AU832" s="2">
        <v>42467</v>
      </c>
      <c r="AV832" s="2">
        <v>343603933</v>
      </c>
      <c r="AW832" s="2">
        <v>384054689</v>
      </c>
      <c r="AX832">
        <v>92</v>
      </c>
      <c r="AY832" s="2">
        <v>2358580</v>
      </c>
      <c r="AZ832" s="2">
        <v>2520800</v>
      </c>
      <c r="BA832" s="2">
        <v>264</v>
      </c>
      <c r="BB832" s="2">
        <v>1166645</v>
      </c>
      <c r="BC832" s="2">
        <v>1420200</v>
      </c>
      <c r="BD832" s="2">
        <v>2208</v>
      </c>
      <c r="BE832" s="2">
        <v>16617341</v>
      </c>
      <c r="BF832" s="2">
        <v>21664200</v>
      </c>
      <c r="BG832">
        <v>0</v>
      </c>
      <c r="BH832" s="2">
        <v>0</v>
      </c>
      <c r="BI832" s="2">
        <v>0</v>
      </c>
      <c r="BJ832">
        <v>0</v>
      </c>
      <c r="BK832" s="2">
        <v>0</v>
      </c>
      <c r="BL832" s="2">
        <v>0</v>
      </c>
      <c r="BM832" s="2">
        <v>169454628</v>
      </c>
      <c r="BN832" s="2">
        <v>187654725</v>
      </c>
      <c r="BO832" s="2">
        <v>139423842</v>
      </c>
      <c r="BP832" s="2">
        <v>156171550</v>
      </c>
      <c r="BQ832" s="2">
        <v>4422662</v>
      </c>
      <c r="BR832" s="2">
        <v>5067100</v>
      </c>
      <c r="BS832" s="2">
        <v>29613262</v>
      </c>
      <c r="BT832" s="2">
        <v>34329214</v>
      </c>
      <c r="BU832" s="3">
        <v>44411</v>
      </c>
      <c r="BV832" s="3">
        <v>44405</v>
      </c>
      <c r="BW832" s="3">
        <v>44412</v>
      </c>
      <c r="BX832">
        <v>42467</v>
      </c>
      <c r="BY832">
        <v>42467</v>
      </c>
      <c r="BZ832" t="s">
        <v>224</v>
      </c>
      <c r="CA832" s="2">
        <v>0</v>
      </c>
      <c r="CB832" s="2">
        <v>0</v>
      </c>
      <c r="CC832" s="2">
        <v>0</v>
      </c>
    </row>
    <row r="833" spans="1:81" x14ac:dyDescent="0.25">
      <c r="A833" t="s">
        <v>541</v>
      </c>
      <c r="B833" t="s">
        <v>542</v>
      </c>
      <c r="C833" t="s">
        <v>81</v>
      </c>
      <c r="D833" t="s">
        <v>543</v>
      </c>
      <c r="E833" t="s">
        <v>93</v>
      </c>
      <c r="F833" t="s">
        <v>84</v>
      </c>
      <c r="G833" t="s">
        <v>209</v>
      </c>
      <c r="H833" t="s">
        <v>266</v>
      </c>
      <c r="I833" t="s">
        <v>523</v>
      </c>
      <c r="J833" t="s">
        <v>114</v>
      </c>
      <c r="K833" t="s">
        <v>224</v>
      </c>
      <c r="L833" t="s">
        <v>99</v>
      </c>
      <c r="M833">
        <f t="shared" si="38"/>
        <v>11384</v>
      </c>
      <c r="N833" t="str">
        <f>VLOOKUP(M833,[1]data1!$G$2:$H$10,2,FALSE)</f>
        <v>M8D</v>
      </c>
      <c r="O833" t="s">
        <v>579</v>
      </c>
      <c r="P833" t="str">
        <f t="shared" si="36"/>
        <v>S230M8D</v>
      </c>
      <c r="Q833">
        <v>138200000</v>
      </c>
      <c r="R833">
        <v>0</v>
      </c>
      <c r="S833">
        <f t="shared" si="37"/>
        <v>138200000</v>
      </c>
      <c r="T833" t="s">
        <v>544</v>
      </c>
      <c r="U833">
        <v>11384</v>
      </c>
      <c r="X833" s="4">
        <v>8185</v>
      </c>
      <c r="Y833" s="4">
        <v>169531225</v>
      </c>
      <c r="Z833" s="4">
        <v>170393050</v>
      </c>
      <c r="AA833" s="4">
        <v>447</v>
      </c>
      <c r="AB833" s="4">
        <v>11203309</v>
      </c>
      <c r="AC833" s="4">
        <v>11326000</v>
      </c>
      <c r="AD833" s="4">
        <v>140</v>
      </c>
      <c r="AE833" s="4">
        <v>5460088</v>
      </c>
      <c r="AF833" s="4">
        <v>6380000</v>
      </c>
      <c r="AG833" s="4">
        <v>5799999</v>
      </c>
      <c r="AH833" s="4">
        <v>0</v>
      </c>
      <c r="AI833" s="4">
        <v>0</v>
      </c>
      <c r="AJ833" s="4">
        <v>0</v>
      </c>
      <c r="AK833">
        <v>0</v>
      </c>
      <c r="AL833" s="4">
        <v>0</v>
      </c>
      <c r="AM833" s="4">
        <v>0</v>
      </c>
      <c r="AN833">
        <v>57</v>
      </c>
      <c r="AO833" s="4">
        <v>831572</v>
      </c>
      <c r="AP833" s="4">
        <v>906300</v>
      </c>
      <c r="AQ833">
        <v>0</v>
      </c>
      <c r="AR833">
        <v>0</v>
      </c>
      <c r="AS833" s="4">
        <v>122866</v>
      </c>
      <c r="AT833" s="4">
        <v>431806</v>
      </c>
      <c r="AU833" s="4">
        <v>8014</v>
      </c>
      <c r="AV833" s="4">
        <v>166627669</v>
      </c>
      <c r="AW833" s="4">
        <v>167951700</v>
      </c>
      <c r="AX833" s="4">
        <v>1186</v>
      </c>
      <c r="AY833" s="4">
        <v>22463266</v>
      </c>
      <c r="AZ833" s="4">
        <v>31274900</v>
      </c>
      <c r="BA833">
        <v>0</v>
      </c>
      <c r="BB833" s="4">
        <v>0</v>
      </c>
      <c r="BC833" s="4">
        <v>0</v>
      </c>
      <c r="BD833" s="4">
        <v>411</v>
      </c>
      <c r="BE833" s="4">
        <v>11036138</v>
      </c>
      <c r="BF833" s="4">
        <v>13527500</v>
      </c>
      <c r="BG833">
        <v>0</v>
      </c>
      <c r="BH833" s="4">
        <v>0</v>
      </c>
      <c r="BI833" s="4">
        <v>0</v>
      </c>
      <c r="BJ833">
        <v>0</v>
      </c>
      <c r="BK833" s="4">
        <v>0</v>
      </c>
      <c r="BL833" s="4">
        <v>0</v>
      </c>
      <c r="BM833" s="4">
        <v>134870937</v>
      </c>
      <c r="BN833" s="4">
        <v>123417000</v>
      </c>
      <c r="BO833" s="4">
        <v>30360878</v>
      </c>
      <c r="BP833" s="4">
        <v>42292100</v>
      </c>
      <c r="BQ833" s="4">
        <v>1147636</v>
      </c>
      <c r="BR833" s="4">
        <v>1627700</v>
      </c>
      <c r="BS833" s="4">
        <v>248218</v>
      </c>
      <c r="BT833" s="4">
        <v>614900</v>
      </c>
      <c r="BU833" s="3">
        <v>44411</v>
      </c>
      <c r="BV833" s="3">
        <v>44409</v>
      </c>
      <c r="BW833" s="3">
        <v>44412</v>
      </c>
      <c r="BX833">
        <v>8014</v>
      </c>
      <c r="BY833">
        <v>8048</v>
      </c>
      <c r="BZ833" t="s">
        <v>224</v>
      </c>
      <c r="CA833">
        <v>0</v>
      </c>
      <c r="CB833" s="2">
        <v>0</v>
      </c>
      <c r="CC833" s="2">
        <v>0</v>
      </c>
    </row>
    <row r="834" spans="1:81" x14ac:dyDescent="0.25">
      <c r="A834" t="s">
        <v>545</v>
      </c>
      <c r="B834" t="s">
        <v>546</v>
      </c>
      <c r="C834" t="s">
        <v>81</v>
      </c>
      <c r="D834" t="s">
        <v>547</v>
      </c>
      <c r="E834" t="s">
        <v>83</v>
      </c>
      <c r="F834" t="s">
        <v>84</v>
      </c>
      <c r="G834" t="s">
        <v>85</v>
      </c>
      <c r="H834" t="s">
        <v>141</v>
      </c>
      <c r="I834" t="s">
        <v>155</v>
      </c>
      <c r="J834" t="s">
        <v>88</v>
      </c>
      <c r="K834" t="s">
        <v>88</v>
      </c>
      <c r="L834" t="s">
        <v>88</v>
      </c>
      <c r="M834">
        <f t="shared" si="38"/>
        <v>11161</v>
      </c>
      <c r="N834" t="str">
        <f>VLOOKUP(M834,[1]data1!$G$2:$H$10,2,FALSE)</f>
        <v>M6A</v>
      </c>
      <c r="O834" t="s">
        <v>578</v>
      </c>
      <c r="P834" t="str">
        <f t="shared" ref="P834:P849" si="39">CONCATENATE(B834,N834)</f>
        <v>S826M6A</v>
      </c>
      <c r="Q834">
        <v>0</v>
      </c>
      <c r="R834">
        <v>0</v>
      </c>
      <c r="S834">
        <f t="shared" ref="S834:S849" si="40">SUM(Q834:R834)</f>
        <v>0</v>
      </c>
      <c r="T834" t="s">
        <v>547</v>
      </c>
      <c r="U834">
        <v>11161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 s="3">
        <v>43919</v>
      </c>
      <c r="BV834" s="3">
        <v>43935</v>
      </c>
      <c r="BW834" s="3">
        <v>44412</v>
      </c>
      <c r="BX834">
        <v>0</v>
      </c>
      <c r="BY834">
        <v>0</v>
      </c>
      <c r="BZ834" t="s">
        <v>88</v>
      </c>
      <c r="CA834">
        <v>0</v>
      </c>
      <c r="CB834">
        <v>0</v>
      </c>
      <c r="CC834">
        <v>0</v>
      </c>
    </row>
    <row r="835" spans="1:81" x14ac:dyDescent="0.25">
      <c r="A835" t="s">
        <v>545</v>
      </c>
      <c r="B835" t="s">
        <v>546</v>
      </c>
      <c r="C835" t="s">
        <v>81</v>
      </c>
      <c r="D835" t="s">
        <v>547</v>
      </c>
      <c r="E835" t="s">
        <v>83</v>
      </c>
      <c r="F835" t="s">
        <v>84</v>
      </c>
      <c r="G835" t="s">
        <v>85</v>
      </c>
      <c r="H835" t="s">
        <v>141</v>
      </c>
      <c r="I835" t="s">
        <v>155</v>
      </c>
      <c r="J835" t="s">
        <v>88</v>
      </c>
      <c r="K835" t="s">
        <v>88</v>
      </c>
      <c r="L835" t="s">
        <v>88</v>
      </c>
      <c r="M835">
        <f t="shared" ref="M835:M849" si="41">U835</f>
        <v>11162</v>
      </c>
      <c r="N835" t="str">
        <f>VLOOKUP(M835,[1]data1!$G$2:$H$10,2,FALSE)</f>
        <v>M6B</v>
      </c>
      <c r="O835" t="s">
        <v>578</v>
      </c>
      <c r="P835" t="str">
        <f t="shared" si="39"/>
        <v>S826M6B</v>
      </c>
      <c r="Q835">
        <v>0</v>
      </c>
      <c r="R835">
        <v>0</v>
      </c>
      <c r="S835">
        <f t="shared" si="40"/>
        <v>0</v>
      </c>
      <c r="T835" t="s">
        <v>547</v>
      </c>
      <c r="U835">
        <v>11162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 s="3">
        <v>43912</v>
      </c>
      <c r="BV835" s="3">
        <v>44064</v>
      </c>
      <c r="BW835" s="3">
        <v>44412</v>
      </c>
      <c r="BX835">
        <v>0</v>
      </c>
      <c r="BY835">
        <v>0</v>
      </c>
      <c r="BZ835" t="s">
        <v>88</v>
      </c>
      <c r="CA835">
        <v>0</v>
      </c>
      <c r="CB835">
        <v>0</v>
      </c>
      <c r="CC835">
        <v>0</v>
      </c>
    </row>
    <row r="836" spans="1:81" x14ac:dyDescent="0.25">
      <c r="A836" t="s">
        <v>545</v>
      </c>
      <c r="B836" t="s">
        <v>546</v>
      </c>
      <c r="C836" t="s">
        <v>81</v>
      </c>
      <c r="D836" t="s">
        <v>547</v>
      </c>
      <c r="E836" t="s">
        <v>83</v>
      </c>
      <c r="F836" t="s">
        <v>84</v>
      </c>
      <c r="G836" t="s">
        <v>85</v>
      </c>
      <c r="H836" t="s">
        <v>141</v>
      </c>
      <c r="I836" t="s">
        <v>155</v>
      </c>
      <c r="J836" t="s">
        <v>88</v>
      </c>
      <c r="K836" t="s">
        <v>88</v>
      </c>
      <c r="L836" t="s">
        <v>88</v>
      </c>
      <c r="M836">
        <f t="shared" si="41"/>
        <v>11171</v>
      </c>
      <c r="N836" t="str">
        <f>VLOOKUP(M836,[1]data1!$G$2:$H$10,2,FALSE)</f>
        <v>M7A</v>
      </c>
      <c r="O836" t="s">
        <v>578</v>
      </c>
      <c r="P836" t="str">
        <f t="shared" si="39"/>
        <v>S826M7A</v>
      </c>
      <c r="Q836">
        <v>0</v>
      </c>
      <c r="R836">
        <v>0</v>
      </c>
      <c r="S836">
        <f t="shared" si="40"/>
        <v>0</v>
      </c>
      <c r="T836" t="s">
        <v>547</v>
      </c>
      <c r="U836">
        <v>11171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 s="3">
        <v>43918</v>
      </c>
      <c r="BV836" s="3">
        <v>44064</v>
      </c>
      <c r="BW836" s="3">
        <v>44412</v>
      </c>
      <c r="BX836">
        <v>0</v>
      </c>
      <c r="BY836">
        <v>0</v>
      </c>
      <c r="BZ836" t="s">
        <v>88</v>
      </c>
      <c r="CA836">
        <v>0</v>
      </c>
      <c r="CB836">
        <v>0</v>
      </c>
      <c r="CC836">
        <v>0</v>
      </c>
    </row>
    <row r="837" spans="1:81" x14ac:dyDescent="0.25">
      <c r="A837" t="s">
        <v>545</v>
      </c>
      <c r="B837" t="s">
        <v>546</v>
      </c>
      <c r="C837" t="s">
        <v>81</v>
      </c>
      <c r="D837" t="s">
        <v>547</v>
      </c>
      <c r="E837" t="s">
        <v>83</v>
      </c>
      <c r="F837" t="s">
        <v>84</v>
      </c>
      <c r="G837" t="s">
        <v>85</v>
      </c>
      <c r="H837" t="s">
        <v>141</v>
      </c>
      <c r="I837" t="s">
        <v>155</v>
      </c>
      <c r="J837" t="s">
        <v>88</v>
      </c>
      <c r="K837" t="s">
        <v>88</v>
      </c>
      <c r="L837" t="s">
        <v>88</v>
      </c>
      <c r="M837">
        <f t="shared" si="41"/>
        <v>11172</v>
      </c>
      <c r="N837" t="str">
        <f>VLOOKUP(M837,[1]data1!$G$2:$H$10,2,FALSE)</f>
        <v>M7B</v>
      </c>
      <c r="O837" t="s">
        <v>578</v>
      </c>
      <c r="P837" t="str">
        <f t="shared" si="39"/>
        <v>S826M7B</v>
      </c>
      <c r="Q837">
        <v>0</v>
      </c>
      <c r="R837">
        <v>0</v>
      </c>
      <c r="S837">
        <f t="shared" si="40"/>
        <v>0</v>
      </c>
      <c r="T837" t="s">
        <v>547</v>
      </c>
      <c r="U837">
        <v>11172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 s="3">
        <v>43920</v>
      </c>
      <c r="BV837" s="3">
        <v>44069</v>
      </c>
      <c r="BW837" s="3">
        <v>44412</v>
      </c>
      <c r="BX837">
        <v>0</v>
      </c>
      <c r="BY837">
        <v>0</v>
      </c>
      <c r="BZ837" t="s">
        <v>88</v>
      </c>
      <c r="CA837">
        <v>0</v>
      </c>
      <c r="CB837">
        <v>0</v>
      </c>
      <c r="CC837">
        <v>0</v>
      </c>
    </row>
    <row r="838" spans="1:81" x14ac:dyDescent="0.25">
      <c r="A838" t="s">
        <v>545</v>
      </c>
      <c r="B838" t="s">
        <v>546</v>
      </c>
      <c r="C838" t="s">
        <v>81</v>
      </c>
      <c r="D838" t="s">
        <v>547</v>
      </c>
      <c r="E838" t="s">
        <v>83</v>
      </c>
      <c r="F838" t="s">
        <v>84</v>
      </c>
      <c r="G838" t="s">
        <v>85</v>
      </c>
      <c r="H838" t="s">
        <v>141</v>
      </c>
      <c r="I838" t="s">
        <v>155</v>
      </c>
      <c r="J838" t="s">
        <v>88</v>
      </c>
      <c r="K838" t="s">
        <v>88</v>
      </c>
      <c r="L838" t="s">
        <v>88</v>
      </c>
      <c r="M838">
        <f t="shared" si="41"/>
        <v>11173</v>
      </c>
      <c r="N838" t="str">
        <f>VLOOKUP(M838,[1]data1!$G$2:$H$10,2,FALSE)</f>
        <v>M7C</v>
      </c>
      <c r="O838" t="s">
        <v>578</v>
      </c>
      <c r="P838" t="str">
        <f t="shared" si="39"/>
        <v>S826M7C</v>
      </c>
      <c r="Q838">
        <v>0</v>
      </c>
      <c r="R838">
        <v>0</v>
      </c>
      <c r="S838">
        <f t="shared" si="40"/>
        <v>0</v>
      </c>
      <c r="T838" t="s">
        <v>547</v>
      </c>
      <c r="U838">
        <v>11173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 s="3">
        <v>43920</v>
      </c>
      <c r="BV838" s="3">
        <v>43912</v>
      </c>
      <c r="BW838" s="3">
        <v>44412</v>
      </c>
      <c r="BX838">
        <v>0</v>
      </c>
      <c r="BY838">
        <v>0</v>
      </c>
      <c r="BZ838" t="s">
        <v>88</v>
      </c>
      <c r="CA838">
        <v>0</v>
      </c>
      <c r="CB838">
        <v>0</v>
      </c>
      <c r="CC838">
        <v>0</v>
      </c>
    </row>
    <row r="839" spans="1:81" x14ac:dyDescent="0.25">
      <c r="A839" t="s">
        <v>545</v>
      </c>
      <c r="B839" t="s">
        <v>546</v>
      </c>
      <c r="C839" t="s">
        <v>81</v>
      </c>
      <c r="D839" t="s">
        <v>547</v>
      </c>
      <c r="E839" t="s">
        <v>83</v>
      </c>
      <c r="F839" t="s">
        <v>84</v>
      </c>
      <c r="G839" t="s">
        <v>85</v>
      </c>
      <c r="H839" t="s">
        <v>141</v>
      </c>
      <c r="I839" t="s">
        <v>155</v>
      </c>
      <c r="J839" t="s">
        <v>88</v>
      </c>
      <c r="K839" t="s">
        <v>88</v>
      </c>
      <c r="L839" t="s">
        <v>88</v>
      </c>
      <c r="M839">
        <f t="shared" si="41"/>
        <v>11281</v>
      </c>
      <c r="N839" t="str">
        <f>VLOOKUP(M839,[1]data1!$G$2:$H$10,2,FALSE)</f>
        <v>M8A</v>
      </c>
      <c r="O839" t="s">
        <v>579</v>
      </c>
      <c r="P839" t="str">
        <f t="shared" si="39"/>
        <v>S826M8A</v>
      </c>
      <c r="Q839">
        <v>0</v>
      </c>
      <c r="R839">
        <v>0</v>
      </c>
      <c r="S839">
        <f t="shared" si="40"/>
        <v>0</v>
      </c>
      <c r="T839" t="s">
        <v>547</v>
      </c>
      <c r="U839">
        <v>11281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 s="3">
        <v>43920</v>
      </c>
      <c r="BV839" s="3">
        <v>44046</v>
      </c>
      <c r="BW839" s="3">
        <v>44412</v>
      </c>
      <c r="BX839">
        <v>0</v>
      </c>
      <c r="BY839">
        <v>0</v>
      </c>
      <c r="BZ839" t="s">
        <v>88</v>
      </c>
      <c r="CA839">
        <v>0</v>
      </c>
      <c r="CB839">
        <v>0</v>
      </c>
      <c r="CC839">
        <v>0</v>
      </c>
    </row>
    <row r="840" spans="1:81" x14ac:dyDescent="0.25">
      <c r="A840" t="s">
        <v>545</v>
      </c>
      <c r="B840" t="s">
        <v>546</v>
      </c>
      <c r="C840" t="s">
        <v>81</v>
      </c>
      <c r="D840" t="s">
        <v>547</v>
      </c>
      <c r="E840" t="s">
        <v>83</v>
      </c>
      <c r="F840" t="s">
        <v>84</v>
      </c>
      <c r="G840" t="s">
        <v>85</v>
      </c>
      <c r="H840" t="s">
        <v>141</v>
      </c>
      <c r="I840" t="s">
        <v>155</v>
      </c>
      <c r="J840" t="s">
        <v>88</v>
      </c>
      <c r="K840" t="s">
        <v>88</v>
      </c>
      <c r="L840" t="s">
        <v>88</v>
      </c>
      <c r="M840">
        <f t="shared" si="41"/>
        <v>11282</v>
      </c>
      <c r="N840" t="str">
        <f>VLOOKUP(M840,[1]data1!$G$2:$H$10,2,FALSE)</f>
        <v>M8B</v>
      </c>
      <c r="O840" t="s">
        <v>579</v>
      </c>
      <c r="P840" t="str">
        <f t="shared" si="39"/>
        <v>S826M8B</v>
      </c>
      <c r="Q840">
        <v>0</v>
      </c>
      <c r="R840">
        <v>0</v>
      </c>
      <c r="S840">
        <f t="shared" si="40"/>
        <v>0</v>
      </c>
      <c r="T840" t="s">
        <v>547</v>
      </c>
      <c r="U840">
        <v>11282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 s="3">
        <v>43920</v>
      </c>
      <c r="BV840" s="3">
        <v>44046</v>
      </c>
      <c r="BW840" s="3">
        <v>44412</v>
      </c>
      <c r="BX840">
        <v>0</v>
      </c>
      <c r="BY840">
        <v>0</v>
      </c>
      <c r="BZ840" t="s">
        <v>88</v>
      </c>
      <c r="CA840">
        <v>0</v>
      </c>
      <c r="CB840">
        <v>0</v>
      </c>
      <c r="CC840">
        <v>0</v>
      </c>
    </row>
    <row r="841" spans="1:81" x14ac:dyDescent="0.25">
      <c r="A841" t="s">
        <v>545</v>
      </c>
      <c r="B841" t="s">
        <v>546</v>
      </c>
      <c r="C841" t="s">
        <v>81</v>
      </c>
      <c r="D841" t="s">
        <v>547</v>
      </c>
      <c r="E841" t="s">
        <v>83</v>
      </c>
      <c r="F841" t="s">
        <v>84</v>
      </c>
      <c r="G841" t="s">
        <v>85</v>
      </c>
      <c r="H841" t="s">
        <v>141</v>
      </c>
      <c r="I841" t="s">
        <v>155</v>
      </c>
      <c r="J841" t="s">
        <v>88</v>
      </c>
      <c r="K841" t="s">
        <v>88</v>
      </c>
      <c r="L841" t="s">
        <v>88</v>
      </c>
      <c r="M841">
        <f t="shared" si="41"/>
        <v>11283</v>
      </c>
      <c r="N841" t="str">
        <f>VLOOKUP(M841,[1]data1!$G$2:$H$10,2,FALSE)</f>
        <v>M8C</v>
      </c>
      <c r="O841" t="s">
        <v>579</v>
      </c>
      <c r="P841" t="str">
        <f t="shared" si="39"/>
        <v>S826M8C</v>
      </c>
      <c r="Q841">
        <v>0</v>
      </c>
      <c r="R841">
        <v>0</v>
      </c>
      <c r="S841">
        <f t="shared" si="40"/>
        <v>0</v>
      </c>
      <c r="T841" t="s">
        <v>547</v>
      </c>
      <c r="U841">
        <v>11283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 s="3">
        <v>43920</v>
      </c>
      <c r="BV841" s="3">
        <v>43946</v>
      </c>
      <c r="BW841" s="3">
        <v>44412</v>
      </c>
      <c r="BX841">
        <v>0</v>
      </c>
      <c r="BY841">
        <v>0</v>
      </c>
      <c r="BZ841" t="s">
        <v>88</v>
      </c>
      <c r="CA841">
        <v>0</v>
      </c>
      <c r="CB841">
        <v>0</v>
      </c>
      <c r="CC841">
        <v>0</v>
      </c>
    </row>
    <row r="842" spans="1:81" x14ac:dyDescent="0.25">
      <c r="A842" t="s">
        <v>545</v>
      </c>
      <c r="B842" t="s">
        <v>546</v>
      </c>
      <c r="C842" t="s">
        <v>81</v>
      </c>
      <c r="D842" t="s">
        <v>547</v>
      </c>
      <c r="E842" t="s">
        <v>83</v>
      </c>
      <c r="F842" t="s">
        <v>84</v>
      </c>
      <c r="G842" t="s">
        <v>85</v>
      </c>
      <c r="H842" t="s">
        <v>141</v>
      </c>
      <c r="I842" t="s">
        <v>155</v>
      </c>
      <c r="J842" t="s">
        <v>88</v>
      </c>
      <c r="K842" t="s">
        <v>88</v>
      </c>
      <c r="L842" t="s">
        <v>88</v>
      </c>
      <c r="M842">
        <f t="shared" si="41"/>
        <v>11384</v>
      </c>
      <c r="N842" t="str">
        <f>VLOOKUP(M842,[1]data1!$G$2:$H$10,2,FALSE)</f>
        <v>M8D</v>
      </c>
      <c r="O842" t="s">
        <v>579</v>
      </c>
      <c r="P842" t="str">
        <f t="shared" si="39"/>
        <v>S826M8D</v>
      </c>
      <c r="Q842">
        <v>0</v>
      </c>
      <c r="R842">
        <v>0</v>
      </c>
      <c r="S842">
        <f t="shared" si="40"/>
        <v>0</v>
      </c>
      <c r="T842" t="s">
        <v>547</v>
      </c>
      <c r="U842">
        <v>11384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 s="3">
        <v>43920</v>
      </c>
      <c r="BV842" s="3">
        <v>43938</v>
      </c>
      <c r="BW842" s="3">
        <v>44412</v>
      </c>
      <c r="BX842">
        <v>0</v>
      </c>
      <c r="BY842">
        <v>0</v>
      </c>
      <c r="BZ842" t="s">
        <v>88</v>
      </c>
      <c r="CA842">
        <v>0</v>
      </c>
      <c r="CB842">
        <v>0</v>
      </c>
      <c r="CC842">
        <v>0</v>
      </c>
    </row>
    <row r="843" spans="1:81" x14ac:dyDescent="0.25">
      <c r="A843" t="s">
        <v>548</v>
      </c>
      <c r="B843" t="s">
        <v>549</v>
      </c>
      <c r="C843" t="s">
        <v>81</v>
      </c>
      <c r="D843" t="s">
        <v>550</v>
      </c>
      <c r="E843" t="s">
        <v>88</v>
      </c>
      <c r="F843" t="s">
        <v>88</v>
      </c>
      <c r="G843" t="s">
        <v>88</v>
      </c>
      <c r="H843" t="s">
        <v>88</v>
      </c>
      <c r="I843" t="s">
        <v>88</v>
      </c>
      <c r="J843" t="s">
        <v>88</v>
      </c>
      <c r="K843" t="s">
        <v>88</v>
      </c>
      <c r="L843" t="s">
        <v>88</v>
      </c>
      <c r="M843">
        <f t="shared" si="41"/>
        <v>11281</v>
      </c>
      <c r="N843" t="str">
        <f>VLOOKUP(M843,[1]data1!$G$2:$H$10,2,FALSE)</f>
        <v>M8A</v>
      </c>
      <c r="O843" t="s">
        <v>579</v>
      </c>
      <c r="P843" t="str">
        <f t="shared" si="39"/>
        <v>S995M8A</v>
      </c>
      <c r="Q843">
        <v>0</v>
      </c>
      <c r="R843">
        <v>0</v>
      </c>
      <c r="S843">
        <f t="shared" si="40"/>
        <v>0</v>
      </c>
      <c r="T843" t="s">
        <v>550</v>
      </c>
      <c r="U843">
        <v>11281</v>
      </c>
      <c r="X843">
        <v>-156</v>
      </c>
      <c r="Y843" s="4">
        <v>-1630200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-156</v>
      </c>
      <c r="AV843" s="4">
        <v>-1630200</v>
      </c>
      <c r="AW843">
        <v>0</v>
      </c>
      <c r="AX843">
        <v>0</v>
      </c>
      <c r="AY843">
        <v>0</v>
      </c>
      <c r="AZ843">
        <v>0</v>
      </c>
      <c r="BA843">
        <v>0</v>
      </c>
      <c r="BB843" s="4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 s="4">
        <v>0</v>
      </c>
      <c r="BR843">
        <v>0</v>
      </c>
      <c r="BS843" s="4">
        <v>-1630200</v>
      </c>
      <c r="BT843">
        <v>0</v>
      </c>
      <c r="BU843" s="3">
        <v>44288</v>
      </c>
      <c r="BV843" s="3">
        <v>44166</v>
      </c>
      <c r="BW843" s="3">
        <v>44412</v>
      </c>
      <c r="BX843">
        <v>-156</v>
      </c>
      <c r="BY843">
        <v>-156</v>
      </c>
      <c r="BZ843" t="s">
        <v>88</v>
      </c>
      <c r="CA843">
        <v>0</v>
      </c>
      <c r="CB843">
        <v>0</v>
      </c>
      <c r="CC843">
        <v>0</v>
      </c>
    </row>
    <row r="844" spans="1:81" x14ac:dyDescent="0.25">
      <c r="A844" t="s">
        <v>551</v>
      </c>
      <c r="B844" t="s">
        <v>552</v>
      </c>
      <c r="C844" t="s">
        <v>81</v>
      </c>
      <c r="D844" t="s">
        <v>553</v>
      </c>
      <c r="E844" t="s">
        <v>88</v>
      </c>
      <c r="F844" t="s">
        <v>88</v>
      </c>
      <c r="G844" t="s">
        <v>88</v>
      </c>
      <c r="H844" t="s">
        <v>88</v>
      </c>
      <c r="I844" t="s">
        <v>88</v>
      </c>
      <c r="J844" t="s">
        <v>88</v>
      </c>
      <c r="K844" t="s">
        <v>88</v>
      </c>
      <c r="L844" t="s">
        <v>88</v>
      </c>
      <c r="M844">
        <f t="shared" si="41"/>
        <v>11173</v>
      </c>
      <c r="N844" t="str">
        <f>VLOOKUP(M844,[1]data1!$G$2:$H$10,2,FALSE)</f>
        <v>M7C</v>
      </c>
      <c r="O844" t="s">
        <v>578</v>
      </c>
      <c r="P844" t="str">
        <f t="shared" si="39"/>
        <v>S996M7C</v>
      </c>
      <c r="Q844">
        <v>0</v>
      </c>
      <c r="R844">
        <v>0</v>
      </c>
      <c r="S844">
        <f t="shared" si="40"/>
        <v>0</v>
      </c>
      <c r="T844" t="s">
        <v>553</v>
      </c>
      <c r="U844">
        <v>11173</v>
      </c>
      <c r="X844">
        <v>11</v>
      </c>
      <c r="Y844" s="4">
        <v>2440010</v>
      </c>
      <c r="Z844" s="4">
        <v>3336000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11</v>
      </c>
      <c r="AV844" s="4">
        <v>2440010</v>
      </c>
      <c r="AW844" s="4">
        <v>3336000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 s="4">
        <v>2440010</v>
      </c>
      <c r="BT844" s="4">
        <v>3336000</v>
      </c>
      <c r="BU844" s="3">
        <v>44313</v>
      </c>
      <c r="BV844" s="3">
        <v>44011</v>
      </c>
      <c r="BW844" s="3">
        <v>44412</v>
      </c>
      <c r="BX844">
        <v>11</v>
      </c>
      <c r="BY844">
        <v>11</v>
      </c>
      <c r="BZ844" t="s">
        <v>88</v>
      </c>
      <c r="CA844">
        <v>0</v>
      </c>
      <c r="CB844">
        <v>0</v>
      </c>
      <c r="CC844">
        <v>0</v>
      </c>
    </row>
    <row r="845" spans="1:81" x14ac:dyDescent="0.25">
      <c r="A845" t="s">
        <v>551</v>
      </c>
      <c r="B845" t="s">
        <v>552</v>
      </c>
      <c r="C845" t="s">
        <v>81</v>
      </c>
      <c r="D845" t="s">
        <v>553</v>
      </c>
      <c r="E845" t="s">
        <v>88</v>
      </c>
      <c r="F845" t="s">
        <v>88</v>
      </c>
      <c r="G845" t="s">
        <v>88</v>
      </c>
      <c r="H845" t="s">
        <v>88</v>
      </c>
      <c r="I845" t="s">
        <v>88</v>
      </c>
      <c r="J845" t="s">
        <v>88</v>
      </c>
      <c r="K845" t="s">
        <v>88</v>
      </c>
      <c r="L845" t="s">
        <v>88</v>
      </c>
      <c r="M845">
        <f t="shared" si="41"/>
        <v>11281</v>
      </c>
      <c r="N845" t="str">
        <f>VLOOKUP(M845,[1]data1!$G$2:$H$10,2,FALSE)</f>
        <v>M8A</v>
      </c>
      <c r="O845" t="s">
        <v>579</v>
      </c>
      <c r="P845" t="str">
        <f t="shared" si="39"/>
        <v>S996M8A</v>
      </c>
      <c r="Q845">
        <v>0</v>
      </c>
      <c r="R845">
        <v>0</v>
      </c>
      <c r="S845">
        <f t="shared" si="40"/>
        <v>0</v>
      </c>
      <c r="T845" t="s">
        <v>553</v>
      </c>
      <c r="U845">
        <v>11281</v>
      </c>
      <c r="X845" s="4">
        <v>639</v>
      </c>
      <c r="Y845" s="4">
        <v>6070500</v>
      </c>
      <c r="Z845" s="4">
        <v>10971900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 s="4">
        <v>0</v>
      </c>
      <c r="AO845" s="4">
        <v>0</v>
      </c>
      <c r="AP845" s="4">
        <v>0</v>
      </c>
      <c r="AQ845">
        <v>0</v>
      </c>
      <c r="AR845">
        <v>0</v>
      </c>
      <c r="AS845">
        <v>0</v>
      </c>
      <c r="AT845">
        <v>0</v>
      </c>
      <c r="AU845" s="4">
        <v>639</v>
      </c>
      <c r="AV845" s="4">
        <v>6070500</v>
      </c>
      <c r="AW845" s="4">
        <v>10971900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 s="4">
        <v>0</v>
      </c>
      <c r="BN845" s="4">
        <v>0</v>
      </c>
      <c r="BO845" s="4">
        <v>0</v>
      </c>
      <c r="BP845" s="4">
        <v>0</v>
      </c>
      <c r="BQ845" s="4">
        <v>0</v>
      </c>
      <c r="BR845" s="4">
        <v>0</v>
      </c>
      <c r="BS845" s="4">
        <v>6070500</v>
      </c>
      <c r="BT845" s="4">
        <v>10971900</v>
      </c>
      <c r="BU845" s="3">
        <v>44316</v>
      </c>
      <c r="BV845" s="3">
        <v>44246</v>
      </c>
      <c r="BW845" s="3">
        <v>44412</v>
      </c>
      <c r="BX845">
        <v>639</v>
      </c>
      <c r="BY845">
        <v>639</v>
      </c>
      <c r="BZ845" t="s">
        <v>88</v>
      </c>
      <c r="CA845">
        <v>0</v>
      </c>
      <c r="CB845">
        <v>0</v>
      </c>
      <c r="CC845">
        <v>0</v>
      </c>
    </row>
    <row r="846" spans="1:81" x14ac:dyDescent="0.25">
      <c r="A846" t="s">
        <v>551</v>
      </c>
      <c r="B846" t="s">
        <v>552</v>
      </c>
      <c r="C846" t="s">
        <v>81</v>
      </c>
      <c r="D846" t="s">
        <v>553</v>
      </c>
      <c r="E846" t="s">
        <v>88</v>
      </c>
      <c r="F846" t="s">
        <v>88</v>
      </c>
      <c r="G846" t="s">
        <v>88</v>
      </c>
      <c r="H846" t="s">
        <v>88</v>
      </c>
      <c r="I846" t="s">
        <v>88</v>
      </c>
      <c r="J846" t="s">
        <v>88</v>
      </c>
      <c r="K846" t="s">
        <v>88</v>
      </c>
      <c r="L846" t="s">
        <v>88</v>
      </c>
      <c r="M846">
        <f t="shared" si="41"/>
        <v>11282</v>
      </c>
      <c r="N846" t="str">
        <f>VLOOKUP(M846,[1]data1!$G$2:$H$10,2,FALSE)</f>
        <v>M8B</v>
      </c>
      <c r="O846" t="s">
        <v>579</v>
      </c>
      <c r="P846" t="str">
        <f t="shared" si="39"/>
        <v>S996M8B</v>
      </c>
      <c r="Q846">
        <v>0</v>
      </c>
      <c r="R846">
        <v>0</v>
      </c>
      <c r="S846">
        <f t="shared" si="40"/>
        <v>0</v>
      </c>
      <c r="T846" t="s">
        <v>553</v>
      </c>
      <c r="U846">
        <v>11282</v>
      </c>
      <c r="X846" s="4">
        <v>3025</v>
      </c>
      <c r="Y846" s="4">
        <v>20057482</v>
      </c>
      <c r="Z846" s="4">
        <v>23540900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 s="4">
        <v>3025</v>
      </c>
      <c r="AV846" s="4">
        <v>20057482</v>
      </c>
      <c r="AW846" s="4">
        <v>23540900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 s="4">
        <v>20057482</v>
      </c>
      <c r="BT846" s="4">
        <v>23540900</v>
      </c>
      <c r="BU846" s="3">
        <v>44313</v>
      </c>
      <c r="BV846" s="3">
        <v>43980</v>
      </c>
      <c r="BW846" s="3">
        <v>44412</v>
      </c>
      <c r="BX846">
        <v>3025</v>
      </c>
      <c r="BY846">
        <v>3025</v>
      </c>
      <c r="BZ846" t="s">
        <v>88</v>
      </c>
      <c r="CA846">
        <v>0</v>
      </c>
      <c r="CB846">
        <v>0</v>
      </c>
      <c r="CC846">
        <v>0</v>
      </c>
    </row>
    <row r="847" spans="1:81" x14ac:dyDescent="0.25">
      <c r="A847" t="s">
        <v>551</v>
      </c>
      <c r="B847" t="s">
        <v>552</v>
      </c>
      <c r="C847" t="s">
        <v>81</v>
      </c>
      <c r="D847" t="s">
        <v>553</v>
      </c>
      <c r="E847" t="s">
        <v>88</v>
      </c>
      <c r="F847" t="s">
        <v>88</v>
      </c>
      <c r="G847" t="s">
        <v>88</v>
      </c>
      <c r="H847" t="s">
        <v>88</v>
      </c>
      <c r="I847" t="s">
        <v>88</v>
      </c>
      <c r="J847" t="s">
        <v>88</v>
      </c>
      <c r="K847" t="s">
        <v>88</v>
      </c>
      <c r="L847" t="s">
        <v>88</v>
      </c>
      <c r="M847">
        <f t="shared" si="41"/>
        <v>11283</v>
      </c>
      <c r="N847" t="str">
        <f>VLOOKUP(M847,[1]data1!$G$2:$H$10,2,FALSE)</f>
        <v>M8C</v>
      </c>
      <c r="O847" t="s">
        <v>579</v>
      </c>
      <c r="P847" t="str">
        <f t="shared" si="39"/>
        <v>S996M8C</v>
      </c>
      <c r="Q847">
        <v>0</v>
      </c>
      <c r="R847">
        <v>0</v>
      </c>
      <c r="S847">
        <f t="shared" si="40"/>
        <v>0</v>
      </c>
      <c r="T847" t="s">
        <v>553</v>
      </c>
      <c r="U847">
        <v>11283</v>
      </c>
      <c r="X847" s="4">
        <v>1000</v>
      </c>
      <c r="Y847" s="4">
        <v>4036570</v>
      </c>
      <c r="Z847" s="4">
        <v>5479500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 s="4">
        <v>0</v>
      </c>
      <c r="AP847" s="4">
        <v>0</v>
      </c>
      <c r="AQ847">
        <v>0</v>
      </c>
      <c r="AR847">
        <v>0</v>
      </c>
      <c r="AS847">
        <v>0</v>
      </c>
      <c r="AT847">
        <v>0</v>
      </c>
      <c r="AU847" s="4">
        <v>1000</v>
      </c>
      <c r="AV847" s="4">
        <v>4036570</v>
      </c>
      <c r="AW847" s="4">
        <v>5479500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 s="4">
        <v>4036570</v>
      </c>
      <c r="BT847" s="4">
        <v>5479500</v>
      </c>
      <c r="BU847" s="3">
        <v>44316</v>
      </c>
      <c r="BV847" s="3">
        <v>43980</v>
      </c>
      <c r="BW847" s="3">
        <v>44412</v>
      </c>
      <c r="BX847">
        <v>1000</v>
      </c>
      <c r="BY847">
        <v>1000</v>
      </c>
      <c r="BZ847" t="s">
        <v>88</v>
      </c>
      <c r="CA847">
        <v>0</v>
      </c>
      <c r="CB847">
        <v>0</v>
      </c>
      <c r="CC847">
        <v>0</v>
      </c>
    </row>
    <row r="848" spans="1:81" x14ac:dyDescent="0.25">
      <c r="A848" t="s">
        <v>554</v>
      </c>
      <c r="B848" t="s">
        <v>555</v>
      </c>
      <c r="C848" t="s">
        <v>81</v>
      </c>
      <c r="D848" t="s">
        <v>556</v>
      </c>
      <c r="E848" t="s">
        <v>88</v>
      </c>
      <c r="F848" t="s">
        <v>88</v>
      </c>
      <c r="G848" t="s">
        <v>88</v>
      </c>
      <c r="H848" t="s">
        <v>88</v>
      </c>
      <c r="I848" t="s">
        <v>88</v>
      </c>
      <c r="J848" t="s">
        <v>88</v>
      </c>
      <c r="K848" t="s">
        <v>88</v>
      </c>
      <c r="L848" t="s">
        <v>88</v>
      </c>
      <c r="M848">
        <f t="shared" si="41"/>
        <v>11281</v>
      </c>
      <c r="N848" t="str">
        <f>VLOOKUP(M848,[1]data1!$G$2:$H$10,2,FALSE)</f>
        <v>M8A</v>
      </c>
      <c r="O848" t="s">
        <v>579</v>
      </c>
      <c r="P848" t="str">
        <f t="shared" si="39"/>
        <v>S997M8A</v>
      </c>
      <c r="Q848">
        <v>0</v>
      </c>
      <c r="R848">
        <v>0</v>
      </c>
      <c r="S848">
        <f t="shared" si="40"/>
        <v>0</v>
      </c>
      <c r="T848" t="s">
        <v>556</v>
      </c>
      <c r="U848">
        <v>11281</v>
      </c>
      <c r="X848">
        <v>-182</v>
      </c>
      <c r="Y848" s="4">
        <v>-1901900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-182</v>
      </c>
      <c r="AV848" s="4">
        <v>-1901900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 s="4">
        <v>0</v>
      </c>
      <c r="BR848">
        <v>0</v>
      </c>
      <c r="BS848" s="4">
        <v>-1901900</v>
      </c>
      <c r="BT848">
        <v>0</v>
      </c>
      <c r="BU848" s="3">
        <v>44348</v>
      </c>
      <c r="BV848" s="3">
        <v>44166</v>
      </c>
      <c r="BW848" s="3">
        <v>44412</v>
      </c>
      <c r="BX848">
        <v>-182</v>
      </c>
      <c r="BY848">
        <v>-182</v>
      </c>
      <c r="BZ848" t="s">
        <v>88</v>
      </c>
      <c r="CA848">
        <v>0</v>
      </c>
      <c r="CB848">
        <v>0</v>
      </c>
      <c r="CC848">
        <v>0</v>
      </c>
    </row>
    <row r="849" spans="1:81" x14ac:dyDescent="0.25">
      <c r="A849" t="s">
        <v>557</v>
      </c>
      <c r="B849" t="s">
        <v>558</v>
      </c>
      <c r="C849" t="s">
        <v>81</v>
      </c>
      <c r="D849" t="s">
        <v>559</v>
      </c>
      <c r="E849" t="s">
        <v>88</v>
      </c>
      <c r="F849" t="s">
        <v>88</v>
      </c>
      <c r="G849" t="s">
        <v>88</v>
      </c>
      <c r="H849" t="s">
        <v>88</v>
      </c>
      <c r="I849" t="s">
        <v>88</v>
      </c>
      <c r="J849" t="s">
        <v>88</v>
      </c>
      <c r="K849" t="s">
        <v>88</v>
      </c>
      <c r="L849" t="s">
        <v>88</v>
      </c>
      <c r="M849">
        <f t="shared" si="41"/>
        <v>11281</v>
      </c>
      <c r="N849" t="str">
        <f>VLOOKUP(M849,[1]data1!$G$2:$H$10,2,FALSE)</f>
        <v>M8A</v>
      </c>
      <c r="O849" t="s">
        <v>579</v>
      </c>
      <c r="P849" t="str">
        <f t="shared" si="39"/>
        <v>S998M8A</v>
      </c>
      <c r="Q849">
        <v>0</v>
      </c>
      <c r="R849">
        <v>0</v>
      </c>
      <c r="S849">
        <f t="shared" si="40"/>
        <v>0</v>
      </c>
      <c r="T849" t="s">
        <v>559</v>
      </c>
      <c r="U849">
        <v>11281</v>
      </c>
      <c r="X849">
        <v>-175</v>
      </c>
      <c r="Y849" s="4">
        <v>-1828750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-175</v>
      </c>
      <c r="AV849" s="4">
        <v>-1828750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 s="4">
        <v>0</v>
      </c>
      <c r="BR849">
        <v>0</v>
      </c>
      <c r="BS849" s="4">
        <v>-1828750</v>
      </c>
      <c r="BT849">
        <v>0</v>
      </c>
      <c r="BU849" s="3">
        <v>44378</v>
      </c>
      <c r="BV849" s="3">
        <v>44166</v>
      </c>
      <c r="BW849" s="3">
        <v>44412</v>
      </c>
      <c r="BX849">
        <v>-175</v>
      </c>
      <c r="BY849">
        <v>-175</v>
      </c>
      <c r="BZ849" t="s">
        <v>88</v>
      </c>
      <c r="CA849">
        <v>0</v>
      </c>
      <c r="CB849">
        <v>0</v>
      </c>
      <c r="CC849">
        <v>0</v>
      </c>
    </row>
  </sheetData>
  <autoFilter ref="A1:CC849">
    <sortState ref="A2:CG850">
      <sortCondition ref="T1:T85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pivot</vt:lpstr>
      <vt:lpstr>data - 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2021-08-05T01:43:32Z</dcterms:created>
  <dcterms:modified xsi:type="dcterms:W3CDTF">2021-08-05T08:53:29Z</dcterms:modified>
</cp:coreProperties>
</file>