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41" i="1" s="1"/>
  <c r="I42" i="1" s="1"/>
  <c r="I30" i="1"/>
  <c r="I29" i="1"/>
  <c r="I28" i="1"/>
  <c r="I27" i="1"/>
  <c r="I26" i="1"/>
  <c r="I25" i="1"/>
  <c r="I24" i="1"/>
  <c r="I23" i="1"/>
  <c r="I22" i="1"/>
  <c r="I31" i="1" s="1"/>
  <c r="I20" i="1"/>
  <c r="I19" i="1"/>
  <c r="I18" i="1"/>
  <c r="I17" i="1"/>
  <c r="I16" i="1"/>
  <c r="I15" i="1"/>
  <c r="G15" i="1"/>
  <c r="I14" i="1"/>
  <c r="G14" i="1"/>
  <c r="I13" i="1"/>
  <c r="G13" i="1"/>
  <c r="I12" i="1"/>
  <c r="I21" i="1" s="1"/>
  <c r="G12" i="1"/>
</calcChain>
</file>

<file path=xl/sharedStrings.xml><?xml version="1.0" encoding="utf-8"?>
<sst xmlns="http://schemas.openxmlformats.org/spreadsheetml/2006/main" count="57" uniqueCount="37">
  <si>
    <t>SALES PROMO PASAR MURAH Y 2016</t>
  </si>
  <si>
    <t>PASAR MURAH</t>
  </si>
  <si>
    <t xml:space="preserve"> Y 2016</t>
  </si>
  <si>
    <t>PT. RAMAYANA LESTARI SENTOSA TBK</t>
  </si>
  <si>
    <t xml:space="preserve">SALES PROMO </t>
  </si>
  <si>
    <t>Department</t>
  </si>
  <si>
    <t>FRESH PRODUCT</t>
  </si>
  <si>
    <t>Brand</t>
  </si>
  <si>
    <t>CIMORY</t>
  </si>
  <si>
    <t>Period</t>
  </si>
  <si>
    <t>05/01/2017 s/d 17/01/2017</t>
  </si>
  <si>
    <t>Promo</t>
  </si>
  <si>
    <t>Store</t>
  </si>
  <si>
    <t>(All)</t>
  </si>
  <si>
    <t xml:space="preserve"> </t>
  </si>
  <si>
    <t>SKU No</t>
  </si>
  <si>
    <t>Product</t>
  </si>
  <si>
    <t>Region</t>
  </si>
  <si>
    <t xml:space="preserve"> Qty</t>
  </si>
  <si>
    <t>Value</t>
  </si>
  <si>
    <t xml:space="preserve"> Discount</t>
  </si>
  <si>
    <t>CIMORY YOGHURT DRINK ORIGINAL 200 ML</t>
  </si>
  <si>
    <t>BALI</t>
  </si>
  <si>
    <t>JABOTABEK</t>
  </si>
  <si>
    <t>JAWA BARAT</t>
  </si>
  <si>
    <t>JAWA TENGAH</t>
  </si>
  <si>
    <t>JAWA TIMUR</t>
  </si>
  <si>
    <t>KALIMANTAN</t>
  </si>
  <si>
    <t>PAPUA</t>
  </si>
  <si>
    <t>SULAWESI</t>
  </si>
  <si>
    <t>SUMATERA</t>
  </si>
  <si>
    <t>391851 Total</t>
  </si>
  <si>
    <t>CIMORY YOGHURT DRINK STRAWBERRY 200 ML</t>
  </si>
  <si>
    <t>391852 Total</t>
  </si>
  <si>
    <t>CIMORY YOGHURT DRINK MIXBERRY 200 ML</t>
  </si>
  <si>
    <t>391853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</si>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</sst>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5" fillId="0" borderId="0" xfId="0" applyFont="1"/>
    <xf numFmtId="3" fontId="3" fillId="0" borderId="0" xfId="0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3" fontId="2" fillId="0" borderId="2" xfId="0" applyNumberFormat="1" applyFont="1" applyBorder="1"/>
    <xf numFmtId="3" fontId="2" fillId="2" borderId="3" xfId="0" applyNumberFormat="1" applyFont="1" applyFill="1" applyBorder="1"/>
    <xf numFmtId="0" fontId="0" fillId="2" borderId="0" xfId="0" applyFill="1"/>
    <xf numFmtId="0" fontId="0" fillId="2" borderId="1" xfId="0" applyFill="1" applyBorder="1"/>
    <xf numFmtId="3" fontId="2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16.42578125" customWidth="1"/>
    <col min="2" max="2" width="60" customWidth="1"/>
    <col min="3" max="3" width="15.85546875" style="2" customWidth="1"/>
    <col min="4" max="4" width="8.28515625" customWidth="1"/>
    <col min="5" max="5" width="14.42578125" customWidth="1"/>
    <col min="6" max="6" width="13.42578125" hidden="1" customWidth="1"/>
    <col min="7" max="7" width="6.28515625" hidden="1" customWidth="1"/>
    <col min="8" max="8" width="8.28515625" hidden="1" customWidth="1"/>
    <col min="9" max="9" width="13.42578125" bestFit="1" customWidth="1"/>
    <col min="10" max="10" width="11.42578125" style="6" bestFit="1" customWidth="1"/>
  </cols>
  <sheetData>
    <row r="1" spans="1:11" ht="21" x14ac:dyDescent="0.35">
      <c r="A1" s="1" t="s">
        <v>0</v>
      </c>
      <c r="D1" s="3" t="s">
        <v>1</v>
      </c>
      <c r="E1" s="3" t="s">
        <v>2</v>
      </c>
      <c r="F1" s="4"/>
      <c r="G1" s="5"/>
      <c r="H1" s="5"/>
      <c r="I1" s="6"/>
      <c r="J1" s="7">
        <v>157268</v>
      </c>
      <c r="K1">
        <v>285</v>
      </c>
    </row>
    <row r="2" spans="1:11" ht="15.75" x14ac:dyDescent="0.25">
      <c r="A2" s="8" t="s">
        <v>3</v>
      </c>
      <c r="C2" s="9" t="s">
        <v>4</v>
      </c>
      <c r="F2" s="4"/>
      <c r="H2" s="5"/>
      <c r="I2" s="6"/>
      <c r="J2" s="7">
        <v>218258</v>
      </c>
      <c r="K2">
        <v>2673</v>
      </c>
    </row>
    <row r="3" spans="1:11" x14ac:dyDescent="0.25">
      <c r="F3" s="4"/>
      <c r="G3" s="5"/>
      <c r="H3" s="5"/>
      <c r="I3" s="6"/>
      <c r="J3" s="7">
        <v>252951</v>
      </c>
      <c r="K3">
        <v>2799</v>
      </c>
    </row>
    <row r="4" spans="1:11" x14ac:dyDescent="0.25">
      <c r="F4" s="4"/>
      <c r="G4" s="5"/>
      <c r="H4" s="5"/>
      <c r="I4" s="6"/>
    </row>
    <row r="5" spans="1:11" x14ac:dyDescent="0.25">
      <c r="A5" s="14" t="s">
        <v>5</v>
      </c>
      <c r="B5" s="14" t="s">
        <v>6</v>
      </c>
      <c r="F5" s="4"/>
      <c r="G5" s="5"/>
      <c r="H5" s="5"/>
      <c r="I5" s="6"/>
    </row>
    <row r="6" spans="1:11" x14ac:dyDescent="0.25">
      <c r="A6" s="14" t="s">
        <v>7</v>
      </c>
      <c r="B6" s="14" t="s">
        <v>8</v>
      </c>
      <c r="F6" s="4"/>
      <c r="G6" s="5"/>
      <c r="H6" s="5"/>
      <c r="I6" s="6"/>
    </row>
    <row r="7" spans="1:11" x14ac:dyDescent="0.25">
      <c r="A7" s="14" t="s">
        <v>9</v>
      </c>
      <c r="B7" s="14" t="s">
        <v>10</v>
      </c>
      <c r="F7" s="4"/>
      <c r="G7" s="5"/>
      <c r="H7" s="5"/>
      <c r="I7" s="6"/>
    </row>
    <row r="8" spans="1:11" x14ac:dyDescent="0.25">
      <c r="A8" s="14" t="s">
        <v>11</v>
      </c>
      <c r="B8" s="14" t="s">
        <v>1</v>
      </c>
      <c r="F8" s="4"/>
      <c r="G8" s="5"/>
      <c r="H8" s="5"/>
      <c r="I8" s="6"/>
    </row>
    <row r="9" spans="1:11" x14ac:dyDescent="0.25">
      <c r="A9" s="15" t="s">
        <v>12</v>
      </c>
      <c r="B9" s="15" t="s">
        <v>13</v>
      </c>
      <c r="D9" t="s">
        <v>14</v>
      </c>
      <c r="G9" s="6"/>
      <c r="H9" s="6"/>
      <c r="I9" s="6"/>
    </row>
    <row r="10" spans="1:11" x14ac:dyDescent="0.25">
      <c r="H10" s="6"/>
    </row>
    <row r="11" spans="1:11" x14ac:dyDescent="0.25">
      <c r="A11" s="10" t="s">
        <v>15</v>
      </c>
      <c r="B11" s="10" t="s">
        <v>16</v>
      </c>
      <c r="C11" s="10" t="s">
        <v>17</v>
      </c>
      <c r="D11" s="16" t="s">
        <v>18</v>
      </c>
      <c r="E11" s="10" t="s">
        <v>19</v>
      </c>
      <c r="F11" s="10" t="s">
        <v>20</v>
      </c>
      <c r="I11" s="10" t="s">
        <v>20</v>
      </c>
    </row>
    <row r="12" spans="1:11" x14ac:dyDescent="0.25">
      <c r="A12" s="17">
        <v>391851</v>
      </c>
      <c r="B12" s="17" t="s">
        <v>21</v>
      </c>
      <c r="C12" s="11" t="s">
        <v>22</v>
      </c>
      <c r="D12" s="2">
        <v>50</v>
      </c>
      <c r="E12" s="2">
        <v>362500</v>
      </c>
      <c r="F12" s="2">
        <v>47500</v>
      </c>
      <c r="G12" s="2">
        <f>ROUNDDOWN(D12/2,0)</f>
        <v>25</v>
      </c>
      <c r="H12" s="2"/>
      <c r="I12" s="2">
        <f>ROUND($K$1*D12,0)</f>
        <v>14250</v>
      </c>
    </row>
    <row r="13" spans="1:11" x14ac:dyDescent="0.25">
      <c r="A13" s="4"/>
      <c r="B13" s="4"/>
      <c r="C13" s="11" t="s">
        <v>23</v>
      </c>
      <c r="D13" s="2">
        <v>374</v>
      </c>
      <c r="E13" s="2">
        <v>2711500</v>
      </c>
      <c r="F13" s="2">
        <v>355300</v>
      </c>
      <c r="G13" s="2">
        <f t="shared" ref="G13:G15" si="0">ROUNDDOWN(D13/2,0)</f>
        <v>187</v>
      </c>
      <c r="H13" s="2"/>
      <c r="I13" s="2">
        <f t="shared" ref="I13:I40" si="1">ROUND($K$1*D13,0)</f>
        <v>106590</v>
      </c>
    </row>
    <row r="14" spans="1:11" x14ac:dyDescent="0.25">
      <c r="A14" s="4"/>
      <c r="B14" s="4"/>
      <c r="C14" s="11" t="s">
        <v>24</v>
      </c>
      <c r="D14" s="2">
        <v>55</v>
      </c>
      <c r="E14" s="2">
        <v>398750</v>
      </c>
      <c r="F14" s="2">
        <v>52250</v>
      </c>
      <c r="G14" s="2">
        <f t="shared" si="0"/>
        <v>27</v>
      </c>
      <c r="H14" s="2"/>
      <c r="I14" s="2">
        <f t="shared" si="1"/>
        <v>15675</v>
      </c>
    </row>
    <row r="15" spans="1:11" x14ac:dyDescent="0.25">
      <c r="A15" s="4"/>
      <c r="B15" s="4"/>
      <c r="C15" s="11" t="s">
        <v>25</v>
      </c>
      <c r="D15" s="2">
        <v>9</v>
      </c>
      <c r="E15" s="2">
        <v>65250</v>
      </c>
      <c r="F15" s="2">
        <v>8550</v>
      </c>
      <c r="G15" s="2">
        <f t="shared" si="0"/>
        <v>4</v>
      </c>
      <c r="I15" s="2">
        <f t="shared" si="1"/>
        <v>2565</v>
      </c>
    </row>
    <row r="16" spans="1:11" x14ac:dyDescent="0.25">
      <c r="A16" s="4"/>
      <c r="B16" s="4"/>
      <c r="C16" s="11" t="s">
        <v>26</v>
      </c>
      <c r="D16" s="2">
        <v>33</v>
      </c>
      <c r="E16" s="2">
        <v>277700</v>
      </c>
      <c r="F16" s="2">
        <v>69800</v>
      </c>
      <c r="I16" s="2">
        <f t="shared" si="1"/>
        <v>9405</v>
      </c>
    </row>
    <row r="17" spans="1:10" x14ac:dyDescent="0.25">
      <c r="A17" s="4"/>
      <c r="B17" s="4"/>
      <c r="C17" s="11" t="s">
        <v>27</v>
      </c>
      <c r="D17" s="2">
        <v>41</v>
      </c>
      <c r="E17" s="2">
        <v>326250</v>
      </c>
      <c r="F17" s="2">
        <v>51550</v>
      </c>
      <c r="I17" s="2">
        <f t="shared" si="1"/>
        <v>11685</v>
      </c>
      <c r="J17"/>
    </row>
    <row r="18" spans="1:10" x14ac:dyDescent="0.25">
      <c r="A18" s="4"/>
      <c r="B18" s="4"/>
      <c r="C18" s="11" t="s">
        <v>28</v>
      </c>
      <c r="D18" s="2">
        <v>4</v>
      </c>
      <c r="E18" s="2">
        <v>29000</v>
      </c>
      <c r="F18" s="2">
        <v>0</v>
      </c>
      <c r="I18" s="2">
        <f t="shared" si="1"/>
        <v>1140</v>
      </c>
      <c r="J18"/>
    </row>
    <row r="19" spans="1:10" x14ac:dyDescent="0.25">
      <c r="A19" s="4"/>
      <c r="B19" s="4"/>
      <c r="C19" s="11" t="s">
        <v>29</v>
      </c>
      <c r="D19" s="2">
        <v>20</v>
      </c>
      <c r="E19" s="2">
        <v>160000</v>
      </c>
      <c r="F19" s="2">
        <v>26000</v>
      </c>
      <c r="I19" s="2">
        <f t="shared" si="1"/>
        <v>5700</v>
      </c>
      <c r="J19"/>
    </row>
    <row r="20" spans="1:10" x14ac:dyDescent="0.25">
      <c r="A20" s="18"/>
      <c r="B20" s="4"/>
      <c r="C20" s="11" t="s">
        <v>30</v>
      </c>
      <c r="D20" s="2">
        <v>105</v>
      </c>
      <c r="E20" s="2">
        <v>755200</v>
      </c>
      <c r="F20" s="2">
        <v>53700</v>
      </c>
      <c r="I20" s="2">
        <f t="shared" si="1"/>
        <v>29925</v>
      </c>
      <c r="J20"/>
    </row>
    <row r="21" spans="1:10" x14ac:dyDescent="0.25">
      <c r="A21" s="19" t="s">
        <v>31</v>
      </c>
      <c r="B21" s="20"/>
      <c r="C21" s="20"/>
      <c r="D21" s="12">
        <v>691</v>
      </c>
      <c r="E21" s="12">
        <v>5086150</v>
      </c>
      <c r="F21" s="12">
        <v>664650</v>
      </c>
      <c r="I21" s="12">
        <f>SUM(I12:I20)</f>
        <v>196935</v>
      </c>
      <c r="J21"/>
    </row>
    <row r="22" spans="1:10" x14ac:dyDescent="0.25">
      <c r="A22" s="17">
        <v>391852</v>
      </c>
      <c r="B22" s="17" t="s">
        <v>32</v>
      </c>
      <c r="C22" s="11" t="s">
        <v>22</v>
      </c>
      <c r="D22" s="2">
        <v>61</v>
      </c>
      <c r="E22" s="2">
        <v>442250</v>
      </c>
      <c r="F22" s="2">
        <v>56050</v>
      </c>
      <c r="I22" s="2">
        <f t="shared" si="1"/>
        <v>17385</v>
      </c>
    </row>
    <row r="23" spans="1:10" x14ac:dyDescent="0.25">
      <c r="A23" s="4"/>
      <c r="B23" s="4"/>
      <c r="C23" s="11" t="s">
        <v>23</v>
      </c>
      <c r="D23" s="2">
        <v>522</v>
      </c>
      <c r="E23" s="2">
        <v>3784500</v>
      </c>
      <c r="F23" s="2">
        <v>495900</v>
      </c>
      <c r="I23" s="2">
        <f t="shared" si="1"/>
        <v>148770</v>
      </c>
    </row>
    <row r="24" spans="1:10" x14ac:dyDescent="0.25">
      <c r="A24" s="4"/>
      <c r="B24" s="4"/>
      <c r="C24" s="11" t="s">
        <v>24</v>
      </c>
      <c r="D24" s="2">
        <v>75</v>
      </c>
      <c r="E24" s="2">
        <v>543750</v>
      </c>
      <c r="F24" s="2">
        <v>71250</v>
      </c>
      <c r="I24" s="2">
        <f t="shared" si="1"/>
        <v>21375</v>
      </c>
    </row>
    <row r="25" spans="1:10" x14ac:dyDescent="0.25">
      <c r="A25" s="4"/>
      <c r="B25" s="4"/>
      <c r="C25" s="11" t="s">
        <v>25</v>
      </c>
      <c r="D25" s="2">
        <v>2</v>
      </c>
      <c r="E25" s="2">
        <v>14500</v>
      </c>
      <c r="F25" s="2">
        <v>1900</v>
      </c>
      <c r="I25" s="2">
        <f t="shared" si="1"/>
        <v>570</v>
      </c>
    </row>
    <row r="26" spans="1:10" x14ac:dyDescent="0.25">
      <c r="A26" s="4"/>
      <c r="B26" s="4"/>
      <c r="C26" s="11" t="s">
        <v>26</v>
      </c>
      <c r="D26" s="2">
        <v>22</v>
      </c>
      <c r="E26" s="2">
        <v>188250</v>
      </c>
      <c r="F26" s="2">
        <v>49650</v>
      </c>
      <c r="I26" s="2">
        <f t="shared" si="1"/>
        <v>6270</v>
      </c>
    </row>
    <row r="27" spans="1:10" x14ac:dyDescent="0.25">
      <c r="A27" s="4"/>
      <c r="B27" s="4"/>
      <c r="C27" s="11" t="s">
        <v>27</v>
      </c>
      <c r="D27" s="2">
        <v>41</v>
      </c>
      <c r="E27" s="2">
        <v>323000</v>
      </c>
      <c r="F27" s="2">
        <v>48300</v>
      </c>
      <c r="I27" s="2">
        <f t="shared" si="1"/>
        <v>11685</v>
      </c>
    </row>
    <row r="28" spans="1:10" x14ac:dyDescent="0.25">
      <c r="A28" s="4"/>
      <c r="B28" s="4"/>
      <c r="C28" s="11" t="s">
        <v>28</v>
      </c>
      <c r="D28" s="2">
        <v>7</v>
      </c>
      <c r="E28" s="2">
        <v>50750</v>
      </c>
      <c r="F28" s="2">
        <v>0</v>
      </c>
      <c r="I28" s="2">
        <f t="shared" si="1"/>
        <v>1995</v>
      </c>
    </row>
    <row r="29" spans="1:10" x14ac:dyDescent="0.25">
      <c r="A29" s="4"/>
      <c r="B29" s="4"/>
      <c r="C29" s="11" t="s">
        <v>29</v>
      </c>
      <c r="D29" s="2">
        <v>8</v>
      </c>
      <c r="E29" s="2">
        <v>70000</v>
      </c>
      <c r="F29" s="2">
        <v>16400</v>
      </c>
      <c r="I29" s="2">
        <f t="shared" si="1"/>
        <v>2280</v>
      </c>
    </row>
    <row r="30" spans="1:10" x14ac:dyDescent="0.25">
      <c r="A30" s="18"/>
      <c r="B30" s="4"/>
      <c r="C30" s="11" t="s">
        <v>30</v>
      </c>
      <c r="D30" s="2">
        <v>159</v>
      </c>
      <c r="E30" s="2">
        <v>1151950</v>
      </c>
      <c r="F30" s="2">
        <v>79300</v>
      </c>
      <c r="I30" s="2">
        <f t="shared" si="1"/>
        <v>45315</v>
      </c>
    </row>
    <row r="31" spans="1:10" x14ac:dyDescent="0.25">
      <c r="A31" s="19" t="s">
        <v>33</v>
      </c>
      <c r="B31" s="20"/>
      <c r="C31" s="20"/>
      <c r="D31" s="12">
        <v>897</v>
      </c>
      <c r="E31" s="12">
        <v>6568950</v>
      </c>
      <c r="F31" s="12">
        <v>818750</v>
      </c>
      <c r="I31" s="12">
        <f>SUM(I22:I30)</f>
        <v>255645</v>
      </c>
    </row>
    <row r="32" spans="1:10" x14ac:dyDescent="0.25">
      <c r="A32" s="21">
        <v>391853</v>
      </c>
      <c r="B32" s="17" t="s">
        <v>34</v>
      </c>
      <c r="C32" s="11" t="s">
        <v>22</v>
      </c>
      <c r="D32" s="2">
        <v>63</v>
      </c>
      <c r="E32" s="2">
        <v>456750</v>
      </c>
      <c r="F32" s="2">
        <v>58900</v>
      </c>
      <c r="I32" s="2">
        <f t="shared" si="1"/>
        <v>17955</v>
      </c>
    </row>
    <row r="33" spans="1:9" x14ac:dyDescent="0.25">
      <c r="A33" s="22"/>
      <c r="B33" s="4"/>
      <c r="C33" s="11" t="s">
        <v>23</v>
      </c>
      <c r="D33" s="2">
        <v>664</v>
      </c>
      <c r="E33" s="2">
        <v>4814000</v>
      </c>
      <c r="F33" s="2">
        <v>630800</v>
      </c>
      <c r="I33" s="2">
        <f t="shared" si="1"/>
        <v>189240</v>
      </c>
    </row>
    <row r="34" spans="1:9" x14ac:dyDescent="0.25">
      <c r="A34" s="22"/>
      <c r="B34" s="4"/>
      <c r="C34" s="11" t="s">
        <v>24</v>
      </c>
      <c r="D34" s="2">
        <v>83</v>
      </c>
      <c r="E34" s="2">
        <v>601750</v>
      </c>
      <c r="F34" s="2">
        <v>78850</v>
      </c>
      <c r="I34" s="2">
        <f t="shared" si="1"/>
        <v>23655</v>
      </c>
    </row>
    <row r="35" spans="1:9" x14ac:dyDescent="0.25">
      <c r="A35" s="22"/>
      <c r="B35" s="4"/>
      <c r="C35" s="11" t="s">
        <v>25</v>
      </c>
      <c r="D35" s="2">
        <v>2</v>
      </c>
      <c r="E35" s="2">
        <v>14500</v>
      </c>
      <c r="F35" s="2">
        <v>1900</v>
      </c>
      <c r="I35" s="2">
        <f t="shared" si="1"/>
        <v>570</v>
      </c>
    </row>
    <row r="36" spans="1:9" x14ac:dyDescent="0.25">
      <c r="A36" s="22"/>
      <c r="B36" s="4"/>
      <c r="C36" s="11" t="s">
        <v>26</v>
      </c>
      <c r="D36" s="2">
        <v>42</v>
      </c>
      <c r="E36" s="2">
        <v>353050</v>
      </c>
      <c r="F36" s="2">
        <v>88450</v>
      </c>
      <c r="I36" s="2">
        <f t="shared" si="1"/>
        <v>11970</v>
      </c>
    </row>
    <row r="37" spans="1:9" x14ac:dyDescent="0.25">
      <c r="A37" s="22"/>
      <c r="B37" s="4"/>
      <c r="C37" s="11" t="s">
        <v>27</v>
      </c>
      <c r="D37" s="2">
        <v>53</v>
      </c>
      <c r="E37" s="2">
        <v>423000</v>
      </c>
      <c r="F37" s="2">
        <v>67900</v>
      </c>
      <c r="I37" s="2">
        <f t="shared" si="1"/>
        <v>15105</v>
      </c>
    </row>
    <row r="38" spans="1:9" x14ac:dyDescent="0.25">
      <c r="A38" s="22"/>
      <c r="B38" s="4"/>
      <c r="C38" s="11" t="s">
        <v>28</v>
      </c>
      <c r="D38" s="2">
        <v>33</v>
      </c>
      <c r="E38" s="2">
        <v>239250</v>
      </c>
      <c r="F38" s="2">
        <v>0</v>
      </c>
      <c r="I38" s="2">
        <f t="shared" si="1"/>
        <v>9405</v>
      </c>
    </row>
    <row r="39" spans="1:9" x14ac:dyDescent="0.25">
      <c r="A39" s="22"/>
      <c r="B39" s="4"/>
      <c r="C39" s="11" t="s">
        <v>29</v>
      </c>
      <c r="D39" s="2">
        <v>2</v>
      </c>
      <c r="E39" s="2">
        <v>17500</v>
      </c>
      <c r="F39" s="2">
        <v>4100</v>
      </c>
      <c r="I39" s="2">
        <f t="shared" si="1"/>
        <v>570</v>
      </c>
    </row>
    <row r="40" spans="1:9" x14ac:dyDescent="0.25">
      <c r="A40" s="18"/>
      <c r="B40" s="4"/>
      <c r="C40" s="11" t="s">
        <v>30</v>
      </c>
      <c r="D40" s="2">
        <v>124</v>
      </c>
      <c r="E40" s="2">
        <v>892400</v>
      </c>
      <c r="F40" s="2">
        <v>66000</v>
      </c>
      <c r="I40" s="2">
        <f t="shared" si="1"/>
        <v>35340</v>
      </c>
    </row>
    <row r="41" spans="1:9" x14ac:dyDescent="0.25">
      <c r="A41" s="19" t="s">
        <v>35</v>
      </c>
      <c r="B41" s="20"/>
      <c r="C41" s="20"/>
      <c r="D41" s="12">
        <v>1066</v>
      </c>
      <c r="E41" s="12">
        <v>7812200</v>
      </c>
      <c r="F41" s="12">
        <v>996900</v>
      </c>
      <c r="I41" s="12">
        <f>SUM(I32:I40)</f>
        <v>303810</v>
      </c>
    </row>
    <row r="42" spans="1:9" x14ac:dyDescent="0.25">
      <c r="A42" s="23" t="s">
        <v>36</v>
      </c>
      <c r="B42" s="24"/>
      <c r="C42" s="24"/>
      <c r="D42" s="13">
        <v>2654</v>
      </c>
      <c r="E42" s="13">
        <v>19467300</v>
      </c>
      <c r="F42" s="13">
        <v>2480300</v>
      </c>
      <c r="I42" s="13">
        <f>SUM(I41,I31,I21)</f>
        <v>756390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2017-06-17T06:58:52Z</dcterms:created>
  <dcterms:modified xsi:type="dcterms:W3CDTF">2017-06-17T06:59:31Z</dcterms:modified>
</cp:coreProperties>
</file>