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er y Ana\Desktop\"/>
    </mc:Choice>
  </mc:AlternateContent>
  <xr:revisionPtr revIDLastSave="0" documentId="13_ncr:1_{3676DBA8-74FC-4731-A387-B24BDB58B8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8" i="1" l="1"/>
  <c r="H22" i="1"/>
  <c r="H13" i="1"/>
  <c r="M14" i="1" s="1"/>
  <c r="M16" i="1" s="1"/>
  <c r="H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</calcChain>
</file>

<file path=xl/sharedStrings.xml><?xml version="1.0" encoding="utf-8"?>
<sst xmlns="http://schemas.openxmlformats.org/spreadsheetml/2006/main" count="68" uniqueCount="67">
  <si>
    <t>ID</t>
  </si>
  <si>
    <t xml:space="preserve">Nombre </t>
  </si>
  <si>
    <t>Antecesores</t>
  </si>
  <si>
    <t>Tiempo Medio</t>
  </si>
  <si>
    <t>Tiempo Pesimista</t>
  </si>
  <si>
    <t>Tiempo Eficiente</t>
  </si>
  <si>
    <t>Tiempo esperado</t>
  </si>
  <si>
    <t>Varianza</t>
  </si>
  <si>
    <t>Actualización de requerimientos</t>
  </si>
  <si>
    <t>Componentes de marketing</t>
  </si>
  <si>
    <t>Informe de ingles</t>
  </si>
  <si>
    <t xml:space="preserve">Bosquejo sociología </t>
  </si>
  <si>
    <t>Argumentación de equipamiento</t>
  </si>
  <si>
    <t>Mensaje de error personalizado</t>
  </si>
  <si>
    <t>Diccionario de datos</t>
  </si>
  <si>
    <t>Scripts</t>
  </si>
  <si>
    <t>Politica de carga/actualización</t>
  </si>
  <si>
    <t>Roles de la base de datos</t>
  </si>
  <si>
    <t xml:space="preserve">Diagrama de navegabilidad </t>
  </si>
  <si>
    <t>Seguridad de inicio de sesión</t>
  </si>
  <si>
    <t>Conexión a MYSQL</t>
  </si>
  <si>
    <t>Implementación de la base de datos</t>
  </si>
  <si>
    <t>Diagrama de shellscripts</t>
  </si>
  <si>
    <t>Servicios de MYSQL y WEB</t>
  </si>
  <si>
    <t xml:space="preserve">Asignación de permisos </t>
  </si>
  <si>
    <t>Dump de la base de datos</t>
  </si>
  <si>
    <t>Pantallas para casos especiales</t>
  </si>
  <si>
    <t>Alta y muestra de registros</t>
  </si>
  <si>
    <t>Documentación ejecución de segunda</t>
  </si>
  <si>
    <t>Consulta base de datos</t>
  </si>
  <si>
    <t xml:space="preserve">Álgebra relacional </t>
  </si>
  <si>
    <t>Diagrama Nassi-Schneiderman</t>
  </si>
  <si>
    <t>Casos de uso</t>
  </si>
  <si>
    <t xml:space="preserve">Diagrama de clases </t>
  </si>
  <si>
    <t>Acceso a repositorio GIT</t>
  </si>
  <si>
    <t>PERT</t>
  </si>
  <si>
    <t>Planes de contingencia</t>
  </si>
  <si>
    <t>Menú de administración</t>
  </si>
  <si>
    <t>Segunda entrega</t>
  </si>
  <si>
    <t>43,44,45,46,47,48,50,53,54,56,57,58,59,60,61,62,64,65,66,67,68,69,70,71</t>
  </si>
  <si>
    <t>42-43-72</t>
  </si>
  <si>
    <t>42-44-72</t>
  </si>
  <si>
    <t>42-45-72</t>
  </si>
  <si>
    <t>42-46-72</t>
  </si>
  <si>
    <t>42-47-72</t>
  </si>
  <si>
    <t>42-48-72</t>
  </si>
  <si>
    <t>42-49-72</t>
  </si>
  <si>
    <t>42-50-72</t>
  </si>
  <si>
    <t>42-51-58-72</t>
  </si>
  <si>
    <t>42-52-60-72</t>
  </si>
  <si>
    <t>42-52-61-67-72</t>
  </si>
  <si>
    <t>44-55-59-72</t>
  </si>
  <si>
    <t>42-55-63-64-72</t>
  </si>
  <si>
    <t>42-55-54-72</t>
  </si>
  <si>
    <t>42-57-72</t>
  </si>
  <si>
    <t>42-69-72</t>
  </si>
  <si>
    <t>42-62-72</t>
  </si>
  <si>
    <t>42-68-72</t>
  </si>
  <si>
    <t>42-65-72</t>
  </si>
  <si>
    <t>42-66-72</t>
  </si>
  <si>
    <t>42-70-72</t>
  </si>
  <si>
    <t>42-71-72</t>
  </si>
  <si>
    <t>Camino crítico</t>
  </si>
  <si>
    <t>Z= 4,04</t>
  </si>
  <si>
    <t>Probabilidad de hacer el proyecto= 99% (0.99)</t>
  </si>
  <si>
    <t>SEGUNDA ENTREGA</t>
  </si>
  <si>
    <t>Posibles caminos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</si>
</sst>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rgb="FF3F3F3F"/>
      <name val="Arial"/>
      <family val="2"/>
    </font>
    <font>
      <sz val="12"/>
      <color rgb="FF9C0006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4" fillId="2" borderId="1" xfId="1" applyFont="1" applyAlignment="1">
      <alignment horizontal="center"/>
    </xf>
    <xf numFmtId="0" fontId="0" fillId="0" borderId="0" xfId="0" applyAlignment="1">
      <alignment horizontal="left"/>
    </xf>
    <xf numFmtId="0" fontId="4" fillId="2" borderId="1" xfId="1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3" borderId="0" xfId="2" applyFont="1" applyAlignment="1">
      <alignment horizontal="left"/>
    </xf>
    <xf numFmtId="0" fontId="5" fillId="3" borderId="0" xfId="2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3" borderId="0" xfId="2" applyFont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3" fillId="0" borderId="4" xfId="0" applyFont="1" applyFill="1" applyBorder="1" applyAlignment="1">
      <alignment horizontal="left"/>
    </xf>
  </cellXfs>
  <cellStyles count="3">
    <cellStyle name="Incorrecto" xfId="2" builtinId="27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D1" zoomScale="85" zoomScaleNormal="85" workbookViewId="0">
      <selection activeCell="J36" sqref="J36"/>
    </sheetView>
  </sheetViews>
  <sheetFormatPr baseColWidth="10" defaultRowHeight="15" x14ac:dyDescent="0.25"/>
  <cols>
    <col min="1" max="1" width="10.42578125" customWidth="1"/>
    <col min="2" max="2" width="45.5703125" style="2" customWidth="1"/>
    <col min="3" max="3" width="82.42578125" style="4" customWidth="1"/>
    <col min="4" max="4" width="20" customWidth="1"/>
    <col min="5" max="5" width="21.5703125" customWidth="1"/>
    <col min="6" max="6" width="23.42578125" customWidth="1"/>
    <col min="7" max="7" width="34.140625" customWidth="1"/>
    <col min="8" max="8" width="36.5703125" customWidth="1"/>
    <col min="9" max="9" width="21.28515625" customWidth="1"/>
    <col min="10" max="10" width="21.85546875" customWidth="1"/>
    <col min="11" max="11" width="17.42578125" customWidth="1"/>
    <col min="12" max="12" width="21.85546875" customWidth="1"/>
    <col min="13" max="13" width="22.140625" customWidth="1"/>
  </cols>
  <sheetData>
    <row r="1" spans="1:13" ht="16.5" thickBot="1" x14ac:dyDescent="0.3">
      <c r="A1" s="14"/>
      <c r="B1" s="16" t="s">
        <v>65</v>
      </c>
      <c r="C1" s="15"/>
      <c r="D1" s="14"/>
      <c r="E1" s="14"/>
      <c r="F1" s="14"/>
      <c r="G1" s="14"/>
      <c r="H1" s="14"/>
    </row>
    <row r="2" spans="1:13" ht="15.75" x14ac:dyDescent="0.25">
      <c r="A2" s="12" t="s">
        <v>0</v>
      </c>
      <c r="B2" s="1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J2" s="17" t="s">
        <v>66</v>
      </c>
    </row>
    <row r="3" spans="1:13" ht="15.75" x14ac:dyDescent="0.25">
      <c r="A3" s="1">
        <v>42</v>
      </c>
      <c r="B3" s="3" t="s">
        <v>8</v>
      </c>
      <c r="C3" s="1"/>
      <c r="D3" s="1">
        <v>20</v>
      </c>
      <c r="E3" s="1">
        <v>30</v>
      </c>
      <c r="F3" s="1">
        <v>15</v>
      </c>
      <c r="G3" s="1">
        <f>((D3*4)+E3+F3)/6</f>
        <v>20.833333333333332</v>
      </c>
      <c r="H3" s="1">
        <f>((D3-E3)/6)^2</f>
        <v>2.7777777777777781</v>
      </c>
      <c r="J3" s="5" t="s">
        <v>40</v>
      </c>
      <c r="K3" s="6">
        <v>23.99</v>
      </c>
    </row>
    <row r="4" spans="1:13" ht="15.75" x14ac:dyDescent="0.25">
      <c r="A4" s="1">
        <v>43</v>
      </c>
      <c r="B4" s="3" t="s">
        <v>9</v>
      </c>
      <c r="C4" s="1">
        <v>42</v>
      </c>
      <c r="D4" s="1">
        <v>2</v>
      </c>
      <c r="E4" s="1">
        <v>3</v>
      </c>
      <c r="F4" s="1">
        <v>1</v>
      </c>
      <c r="G4" s="1">
        <f t="shared" ref="G4:G33" si="0">((D4*4)+E4+F4)/6</f>
        <v>2</v>
      </c>
      <c r="H4" s="1"/>
      <c r="J4" s="5" t="s">
        <v>41</v>
      </c>
      <c r="K4" s="6">
        <v>23.15</v>
      </c>
    </row>
    <row r="5" spans="1:13" ht="15.75" x14ac:dyDescent="0.25">
      <c r="A5" s="1">
        <v>44</v>
      </c>
      <c r="B5" s="3" t="s">
        <v>10</v>
      </c>
      <c r="C5" s="1">
        <v>42</v>
      </c>
      <c r="D5" s="1">
        <v>1</v>
      </c>
      <c r="E5" s="1">
        <v>2</v>
      </c>
      <c r="F5" s="1">
        <v>1</v>
      </c>
      <c r="G5" s="1">
        <f t="shared" si="0"/>
        <v>1.1666666666666667</v>
      </c>
      <c r="H5" s="1"/>
      <c r="J5" s="5" t="s">
        <v>42</v>
      </c>
      <c r="K5" s="6">
        <v>24.15</v>
      </c>
    </row>
    <row r="6" spans="1:13" ht="15.75" x14ac:dyDescent="0.25">
      <c r="A6" s="1">
        <v>45</v>
      </c>
      <c r="B6" s="3" t="s">
        <v>11</v>
      </c>
      <c r="C6" s="1">
        <v>42</v>
      </c>
      <c r="D6" s="1">
        <v>2</v>
      </c>
      <c r="E6" s="1">
        <v>3</v>
      </c>
      <c r="F6" s="1">
        <v>2</v>
      </c>
      <c r="G6" s="1">
        <f t="shared" si="0"/>
        <v>2.1666666666666665</v>
      </c>
      <c r="H6" s="1"/>
      <c r="J6" s="5" t="s">
        <v>43</v>
      </c>
      <c r="K6" s="6">
        <v>23.15</v>
      </c>
    </row>
    <row r="7" spans="1:13" ht="15.75" x14ac:dyDescent="0.25">
      <c r="A7" s="1">
        <v>46</v>
      </c>
      <c r="B7" s="3" t="s">
        <v>12</v>
      </c>
      <c r="C7" s="1">
        <v>42</v>
      </c>
      <c r="D7" s="1">
        <v>1</v>
      </c>
      <c r="E7" s="1">
        <v>2</v>
      </c>
      <c r="F7" s="1">
        <v>1</v>
      </c>
      <c r="G7" s="1">
        <f t="shared" si="0"/>
        <v>1.1666666666666667</v>
      </c>
      <c r="H7" s="1"/>
      <c r="J7" s="5" t="s">
        <v>44</v>
      </c>
      <c r="K7" s="6">
        <v>24.99</v>
      </c>
    </row>
    <row r="8" spans="1:13" ht="15.75" x14ac:dyDescent="0.25">
      <c r="A8" s="1">
        <v>47</v>
      </c>
      <c r="B8" s="3" t="s">
        <v>13</v>
      </c>
      <c r="C8" s="1">
        <v>42</v>
      </c>
      <c r="D8" s="1">
        <v>3</v>
      </c>
      <c r="E8" s="1">
        <v>4</v>
      </c>
      <c r="F8" s="1">
        <v>2</v>
      </c>
      <c r="G8" s="1">
        <f t="shared" si="0"/>
        <v>3</v>
      </c>
      <c r="H8" s="1"/>
      <c r="J8" s="5" t="s">
        <v>45</v>
      </c>
      <c r="K8" s="6">
        <v>25.99</v>
      </c>
    </row>
    <row r="9" spans="1:13" ht="15.75" x14ac:dyDescent="0.25">
      <c r="A9" s="1">
        <v>48</v>
      </c>
      <c r="B9" s="3" t="s">
        <v>14</v>
      </c>
      <c r="C9" s="1">
        <v>42</v>
      </c>
      <c r="D9" s="1">
        <v>4</v>
      </c>
      <c r="E9" s="1">
        <v>6</v>
      </c>
      <c r="F9" s="1">
        <v>2</v>
      </c>
      <c r="G9" s="1">
        <f t="shared" si="0"/>
        <v>4</v>
      </c>
      <c r="H9" s="1"/>
      <c r="J9" s="5" t="s">
        <v>46</v>
      </c>
      <c r="K9" s="6">
        <v>30.15</v>
      </c>
    </row>
    <row r="10" spans="1:13" ht="15.75" x14ac:dyDescent="0.25">
      <c r="A10" s="1">
        <v>49</v>
      </c>
      <c r="B10" s="3" t="s">
        <v>15</v>
      </c>
      <c r="C10" s="1">
        <v>42</v>
      </c>
      <c r="D10" s="1">
        <v>6</v>
      </c>
      <c r="E10" s="1">
        <v>10</v>
      </c>
      <c r="F10" s="1">
        <v>3</v>
      </c>
      <c r="G10" s="1">
        <f t="shared" si="0"/>
        <v>6.166666666666667</v>
      </c>
      <c r="H10" s="1"/>
      <c r="J10" s="5" t="s">
        <v>47</v>
      </c>
      <c r="K10" s="6">
        <v>23.15</v>
      </c>
    </row>
    <row r="11" spans="1:13" ht="15.75" x14ac:dyDescent="0.25">
      <c r="A11" s="1">
        <v>50</v>
      </c>
      <c r="B11" s="3" t="s">
        <v>16</v>
      </c>
      <c r="C11" s="1">
        <v>42</v>
      </c>
      <c r="D11" s="1">
        <v>1</v>
      </c>
      <c r="E11" s="1">
        <v>2</v>
      </c>
      <c r="F11" s="1">
        <v>1</v>
      </c>
      <c r="G11" s="1">
        <f t="shared" si="0"/>
        <v>1.1666666666666667</v>
      </c>
      <c r="H11" s="1"/>
      <c r="J11" s="5" t="s">
        <v>48</v>
      </c>
      <c r="K11" s="6">
        <v>27.15</v>
      </c>
    </row>
    <row r="12" spans="1:13" ht="15.75" x14ac:dyDescent="0.25">
      <c r="A12" s="1">
        <v>51</v>
      </c>
      <c r="B12" s="3" t="s">
        <v>17</v>
      </c>
      <c r="C12" s="1">
        <v>42</v>
      </c>
      <c r="D12" s="1">
        <v>3</v>
      </c>
      <c r="E12" s="1">
        <v>5</v>
      </c>
      <c r="F12" s="1">
        <v>2</v>
      </c>
      <c r="G12" s="1">
        <f t="shared" si="0"/>
        <v>3.1666666666666665</v>
      </c>
      <c r="H12" s="1"/>
      <c r="J12" s="5" t="s">
        <v>49</v>
      </c>
      <c r="K12" s="6">
        <v>19.149999999999999</v>
      </c>
    </row>
    <row r="13" spans="1:13" ht="15.75" x14ac:dyDescent="0.25">
      <c r="A13" s="1">
        <v>52</v>
      </c>
      <c r="B13" s="3" t="s">
        <v>18</v>
      </c>
      <c r="C13" s="1">
        <v>42</v>
      </c>
      <c r="D13" s="1">
        <v>3</v>
      </c>
      <c r="E13" s="1">
        <v>5</v>
      </c>
      <c r="F13" s="1">
        <v>2</v>
      </c>
      <c r="G13" s="1">
        <f t="shared" si="0"/>
        <v>3.1666666666666665</v>
      </c>
      <c r="H13" s="1">
        <f t="shared" ref="H13:H33" si="1">((D13-E13)/6)^2</f>
        <v>0.1111111111111111</v>
      </c>
      <c r="J13" s="7" t="s">
        <v>50</v>
      </c>
      <c r="K13" s="8">
        <v>34.47</v>
      </c>
      <c r="L13" s="11" t="s">
        <v>62</v>
      </c>
      <c r="M13" s="9" t="s">
        <v>7</v>
      </c>
    </row>
    <row r="14" spans="1:13" ht="15.75" x14ac:dyDescent="0.25">
      <c r="A14" s="1">
        <v>53</v>
      </c>
      <c r="B14" s="3" t="s">
        <v>19</v>
      </c>
      <c r="C14" s="1">
        <v>42</v>
      </c>
      <c r="D14" s="1">
        <v>4</v>
      </c>
      <c r="E14" s="1">
        <v>6</v>
      </c>
      <c r="F14" s="1">
        <v>2</v>
      </c>
      <c r="G14" s="1">
        <f t="shared" si="0"/>
        <v>4</v>
      </c>
      <c r="H14" s="1"/>
      <c r="J14" s="5" t="s">
        <v>51</v>
      </c>
      <c r="K14" s="6">
        <v>29.31</v>
      </c>
      <c r="L14" s="9"/>
      <c r="M14" s="9">
        <f>H3+H13+H22+H28+H33</f>
        <v>3.4722222222222228</v>
      </c>
    </row>
    <row r="15" spans="1:13" ht="15.75" x14ac:dyDescent="0.25">
      <c r="A15" s="1">
        <v>54</v>
      </c>
      <c r="B15" s="3" t="s">
        <v>20</v>
      </c>
      <c r="C15" s="1">
        <v>55</v>
      </c>
      <c r="D15" s="1">
        <v>3</v>
      </c>
      <c r="E15" s="1">
        <v>5</v>
      </c>
      <c r="F15" s="1">
        <v>2</v>
      </c>
      <c r="G15" s="1">
        <f t="shared" si="0"/>
        <v>3.1666666666666665</v>
      </c>
      <c r="H15" s="1"/>
      <c r="J15" s="5" t="s">
        <v>52</v>
      </c>
      <c r="K15" s="6">
        <v>31.31</v>
      </c>
      <c r="L15" s="9"/>
      <c r="M15" s="9"/>
    </row>
    <row r="16" spans="1:13" ht="15.75" x14ac:dyDescent="0.25">
      <c r="A16" s="1">
        <v>55</v>
      </c>
      <c r="B16" s="3" t="s">
        <v>21</v>
      </c>
      <c r="C16" s="1">
        <v>42</v>
      </c>
      <c r="D16" s="1">
        <v>6</v>
      </c>
      <c r="E16" s="1">
        <v>10</v>
      </c>
      <c r="F16" s="1">
        <v>3</v>
      </c>
      <c r="G16" s="1">
        <f t="shared" si="0"/>
        <v>6.166666666666667</v>
      </c>
      <c r="H16" s="1"/>
      <c r="J16" s="5" t="s">
        <v>53</v>
      </c>
      <c r="K16" s="6">
        <v>31.31</v>
      </c>
      <c r="L16" s="9"/>
      <c r="M16" s="9">
        <f>(42-34.47)/SQRT(M14)</f>
        <v>4.0410220489376201</v>
      </c>
    </row>
    <row r="17" spans="1:14" ht="15.75" x14ac:dyDescent="0.25">
      <c r="A17" s="1">
        <v>56</v>
      </c>
      <c r="B17" s="3" t="s">
        <v>22</v>
      </c>
      <c r="C17" s="1">
        <v>49</v>
      </c>
      <c r="D17" s="1">
        <v>2</v>
      </c>
      <c r="E17" s="1">
        <v>3</v>
      </c>
      <c r="F17" s="1">
        <v>1</v>
      </c>
      <c r="G17" s="1">
        <f t="shared" si="0"/>
        <v>2</v>
      </c>
      <c r="H17" s="1"/>
      <c r="J17" s="5" t="s">
        <v>54</v>
      </c>
      <c r="K17" s="6">
        <v>23.15</v>
      </c>
      <c r="L17" s="9"/>
      <c r="M17" s="10" t="s">
        <v>63</v>
      </c>
      <c r="N17" s="9" t="s">
        <v>64</v>
      </c>
    </row>
    <row r="18" spans="1:14" ht="15.75" x14ac:dyDescent="0.25">
      <c r="A18" s="1">
        <v>57</v>
      </c>
      <c r="B18" s="3" t="s">
        <v>23</v>
      </c>
      <c r="C18" s="1">
        <v>42</v>
      </c>
      <c r="D18" s="1">
        <v>1</v>
      </c>
      <c r="E18" s="1">
        <v>2</v>
      </c>
      <c r="F18" s="1">
        <v>1</v>
      </c>
      <c r="G18" s="1">
        <f t="shared" si="0"/>
        <v>1.1666666666666667</v>
      </c>
      <c r="H18" s="1"/>
      <c r="J18" s="5" t="s">
        <v>55</v>
      </c>
      <c r="K18" s="6">
        <v>23.99</v>
      </c>
    </row>
    <row r="19" spans="1:14" ht="15.75" x14ac:dyDescent="0.25">
      <c r="A19" s="1">
        <v>58</v>
      </c>
      <c r="B19" s="3" t="s">
        <v>24</v>
      </c>
      <c r="C19" s="1">
        <v>51</v>
      </c>
      <c r="D19" s="1">
        <v>2</v>
      </c>
      <c r="E19" s="1">
        <v>3</v>
      </c>
      <c r="F19" s="1">
        <v>1</v>
      </c>
      <c r="G19" s="1">
        <f t="shared" si="0"/>
        <v>2</v>
      </c>
      <c r="H19" s="1"/>
      <c r="I19" s="2"/>
      <c r="J19" s="5" t="s">
        <v>56</v>
      </c>
      <c r="K19" s="6">
        <v>23.15</v>
      </c>
    </row>
    <row r="20" spans="1:14" ht="15.75" x14ac:dyDescent="0.25">
      <c r="A20" s="1">
        <v>59</v>
      </c>
      <c r="B20" s="3" t="s">
        <v>25</v>
      </c>
      <c r="C20" s="1">
        <v>55</v>
      </c>
      <c r="D20" s="1">
        <v>1</v>
      </c>
      <c r="E20" s="1">
        <v>2</v>
      </c>
      <c r="F20" s="1">
        <v>1</v>
      </c>
      <c r="G20" s="1">
        <f t="shared" si="0"/>
        <v>1.1666666666666667</v>
      </c>
      <c r="H20" s="1"/>
      <c r="J20" s="5" t="s">
        <v>57</v>
      </c>
      <c r="K20" s="6">
        <v>25.99</v>
      </c>
    </row>
    <row r="21" spans="1:14" ht="15.75" x14ac:dyDescent="0.25">
      <c r="A21" s="1">
        <v>60</v>
      </c>
      <c r="B21" s="3" t="s">
        <v>26</v>
      </c>
      <c r="C21" s="1">
        <v>52</v>
      </c>
      <c r="D21" s="1">
        <v>4</v>
      </c>
      <c r="E21" s="1">
        <v>6</v>
      </c>
      <c r="F21" s="1">
        <v>2</v>
      </c>
      <c r="G21" s="1">
        <f t="shared" si="0"/>
        <v>4</v>
      </c>
      <c r="H21" s="1"/>
      <c r="J21" s="5" t="s">
        <v>58</v>
      </c>
      <c r="K21" s="6">
        <v>25.15</v>
      </c>
    </row>
    <row r="22" spans="1:14" ht="15.75" x14ac:dyDescent="0.25">
      <c r="A22" s="1">
        <v>61</v>
      </c>
      <c r="B22" s="3" t="s">
        <v>27</v>
      </c>
      <c r="C22" s="1">
        <v>52</v>
      </c>
      <c r="D22" s="1">
        <v>6</v>
      </c>
      <c r="E22" s="1">
        <v>10</v>
      </c>
      <c r="F22" s="1">
        <v>3</v>
      </c>
      <c r="G22" s="1">
        <f t="shared" si="0"/>
        <v>6.166666666666667</v>
      </c>
      <c r="H22" s="1">
        <f t="shared" si="1"/>
        <v>0.44444444444444442</v>
      </c>
      <c r="J22" s="5" t="s">
        <v>59</v>
      </c>
      <c r="K22" s="6">
        <v>27.86</v>
      </c>
    </row>
    <row r="23" spans="1:14" ht="15.75" x14ac:dyDescent="0.25">
      <c r="A23" s="1">
        <v>62</v>
      </c>
      <c r="B23" s="3" t="s">
        <v>28</v>
      </c>
      <c r="C23" s="1">
        <v>42</v>
      </c>
      <c r="D23" s="1">
        <v>1</v>
      </c>
      <c r="E23" s="1">
        <v>2</v>
      </c>
      <c r="F23" s="1">
        <v>1</v>
      </c>
      <c r="G23" s="1">
        <f t="shared" si="0"/>
        <v>1.1666666666666667</v>
      </c>
      <c r="H23" s="1"/>
      <c r="J23" s="5" t="s">
        <v>60</v>
      </c>
      <c r="K23" s="6">
        <v>25.15</v>
      </c>
    </row>
    <row r="24" spans="1:14" ht="15.75" x14ac:dyDescent="0.25">
      <c r="A24" s="1">
        <v>63</v>
      </c>
      <c r="B24" s="3" t="s">
        <v>29</v>
      </c>
      <c r="C24" s="1">
        <v>55</v>
      </c>
      <c r="D24" s="1">
        <v>1</v>
      </c>
      <c r="E24" s="1">
        <v>2</v>
      </c>
      <c r="F24" s="1">
        <v>1</v>
      </c>
      <c r="G24" s="1">
        <f t="shared" si="0"/>
        <v>1.1666666666666667</v>
      </c>
      <c r="H24" s="1"/>
      <c r="J24" s="5" t="s">
        <v>61</v>
      </c>
      <c r="K24" s="6">
        <v>25.99</v>
      </c>
    </row>
    <row r="25" spans="1:14" ht="15.75" x14ac:dyDescent="0.25">
      <c r="A25" s="1">
        <v>64</v>
      </c>
      <c r="B25" s="3" t="s">
        <v>30</v>
      </c>
      <c r="C25" s="1">
        <v>63</v>
      </c>
      <c r="D25" s="1">
        <v>2</v>
      </c>
      <c r="E25" s="1">
        <v>3</v>
      </c>
      <c r="F25" s="1">
        <v>1</v>
      </c>
      <c r="G25" s="1">
        <f t="shared" si="0"/>
        <v>2</v>
      </c>
      <c r="H25" s="1"/>
    </row>
    <row r="26" spans="1:14" ht="15.75" x14ac:dyDescent="0.25">
      <c r="A26" s="1">
        <v>65</v>
      </c>
      <c r="B26" s="3" t="s">
        <v>31</v>
      </c>
      <c r="C26" s="1">
        <v>42</v>
      </c>
      <c r="D26" s="1">
        <v>3</v>
      </c>
      <c r="E26" s="1">
        <v>5</v>
      </c>
      <c r="F26" s="1">
        <v>2</v>
      </c>
      <c r="G26" s="1">
        <f t="shared" si="0"/>
        <v>3.1666666666666665</v>
      </c>
      <c r="H26" s="1"/>
    </row>
    <row r="27" spans="1:14" ht="15.75" x14ac:dyDescent="0.25">
      <c r="A27" s="1">
        <v>66</v>
      </c>
      <c r="B27" s="3" t="s">
        <v>32</v>
      </c>
      <c r="C27" s="1">
        <v>42</v>
      </c>
      <c r="D27" s="1">
        <v>6</v>
      </c>
      <c r="E27" s="1">
        <v>8</v>
      </c>
      <c r="F27" s="1">
        <v>3</v>
      </c>
      <c r="G27" s="1">
        <f t="shared" si="0"/>
        <v>5.833333333333333</v>
      </c>
      <c r="H27" s="1"/>
    </row>
    <row r="28" spans="1:14" ht="15.75" x14ac:dyDescent="0.25">
      <c r="A28" s="1">
        <v>67</v>
      </c>
      <c r="B28" s="3" t="s">
        <v>33</v>
      </c>
      <c r="C28" s="1">
        <v>61</v>
      </c>
      <c r="D28" s="1">
        <v>3</v>
      </c>
      <c r="E28" s="1">
        <v>5</v>
      </c>
      <c r="F28" s="1">
        <v>2</v>
      </c>
      <c r="G28" s="1">
        <f t="shared" si="0"/>
        <v>3.1666666666666665</v>
      </c>
      <c r="H28" s="1">
        <f t="shared" si="1"/>
        <v>0.1111111111111111</v>
      </c>
    </row>
    <row r="29" spans="1:14" ht="15.75" x14ac:dyDescent="0.25">
      <c r="A29" s="1">
        <v>68</v>
      </c>
      <c r="B29" s="3" t="s">
        <v>34</v>
      </c>
      <c r="C29" s="1">
        <v>42</v>
      </c>
      <c r="D29" s="1">
        <v>4</v>
      </c>
      <c r="E29" s="1">
        <v>6</v>
      </c>
      <c r="F29" s="1">
        <v>2</v>
      </c>
      <c r="G29" s="1">
        <f t="shared" si="0"/>
        <v>4</v>
      </c>
      <c r="H29" s="1"/>
    </row>
    <row r="30" spans="1:14" ht="15.75" x14ac:dyDescent="0.25">
      <c r="A30" s="1">
        <v>69</v>
      </c>
      <c r="B30" s="3" t="s">
        <v>35</v>
      </c>
      <c r="C30" s="1">
        <v>42</v>
      </c>
      <c r="D30" s="1">
        <v>2</v>
      </c>
      <c r="E30" s="1">
        <v>3</v>
      </c>
      <c r="F30" s="1">
        <v>1</v>
      </c>
      <c r="G30" s="1">
        <f t="shared" si="0"/>
        <v>2</v>
      </c>
      <c r="H30" s="1"/>
    </row>
    <row r="31" spans="1:14" ht="15.75" x14ac:dyDescent="0.25">
      <c r="A31" s="1">
        <v>70</v>
      </c>
      <c r="B31" s="3" t="s">
        <v>36</v>
      </c>
      <c r="C31" s="1">
        <v>42</v>
      </c>
      <c r="D31" s="1">
        <v>3</v>
      </c>
      <c r="E31" s="1">
        <v>5</v>
      </c>
      <c r="F31" s="1">
        <v>2</v>
      </c>
      <c r="G31" s="1">
        <f t="shared" si="0"/>
        <v>3.1666666666666665</v>
      </c>
      <c r="H31" s="1"/>
    </row>
    <row r="32" spans="1:14" ht="15.75" x14ac:dyDescent="0.25">
      <c r="A32" s="1">
        <v>71</v>
      </c>
      <c r="B32" s="3" t="s">
        <v>37</v>
      </c>
      <c r="C32" s="1">
        <v>49</v>
      </c>
      <c r="D32" s="1">
        <v>4</v>
      </c>
      <c r="E32" s="1">
        <v>6</v>
      </c>
      <c r="F32" s="1">
        <v>2</v>
      </c>
      <c r="G32" s="1">
        <f t="shared" si="0"/>
        <v>4</v>
      </c>
      <c r="H32" s="1"/>
    </row>
    <row r="33" spans="1:8" ht="15.75" x14ac:dyDescent="0.25">
      <c r="A33" s="1">
        <v>72</v>
      </c>
      <c r="B33" s="3" t="s">
        <v>38</v>
      </c>
      <c r="C33" s="1" t="s">
        <v>39</v>
      </c>
      <c r="D33" s="1">
        <v>1</v>
      </c>
      <c r="E33" s="1">
        <v>2</v>
      </c>
      <c r="F33" s="1">
        <v>1</v>
      </c>
      <c r="G33" s="1">
        <f t="shared" si="0"/>
        <v>1.1666666666666667</v>
      </c>
      <c r="H33" s="1">
        <f t="shared" si="1"/>
        <v>2.7777777777777776E-2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Blug 28</cp:lastModifiedBy>
  <dcterms:created xsi:type="dcterms:W3CDTF">2023-09-03T21:22:35Z</dcterms:created>
  <dcterms:modified xsi:type="dcterms:W3CDTF">2023-09-06T20:41:09Z</dcterms:modified>
</cp:coreProperties>
</file>