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ocuments\"/>
    </mc:Choice>
  </mc:AlternateContent>
  <bookViews>
    <workbookView xWindow="0" yWindow="0" windowWidth="28800" windowHeight="129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6" i="1" l="1"/>
  <c r="D56" i="1"/>
  <c r="M14" i="1"/>
  <c r="M37" i="1"/>
  <c r="M47" i="1"/>
  <c r="B55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4" i="1"/>
  <c r="L37" i="1"/>
  <c r="L38" i="1"/>
  <c r="L39" i="1"/>
  <c r="L40" i="1"/>
  <c r="L41" i="1"/>
  <c r="L42" i="1"/>
  <c r="L43" i="1"/>
  <c r="L44" i="1"/>
  <c r="L45" i="1"/>
  <c r="L46" i="1"/>
  <c r="L47" i="1"/>
  <c r="M6" i="1" l="1"/>
  <c r="L7" i="1" l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6" i="1"/>
</calcChain>
</file>

<file path=xl/sharedStrings.xml><?xml version="1.0" encoding="utf-8"?>
<sst xmlns="http://schemas.openxmlformats.org/spreadsheetml/2006/main" count="74" uniqueCount="73">
  <si>
    <t>ID</t>
  </si>
  <si>
    <t xml:space="preserve">Nombre </t>
  </si>
  <si>
    <t>Antecesores</t>
  </si>
  <si>
    <t>Tiempo Medio</t>
  </si>
  <si>
    <t>Tiempo Pesimista</t>
  </si>
  <si>
    <t>Tiempo Eficiente</t>
  </si>
  <si>
    <t>Tiempo esperado</t>
  </si>
  <si>
    <t>Varianza</t>
  </si>
  <si>
    <t>PERT</t>
  </si>
  <si>
    <t>Creación de grupo</t>
  </si>
  <si>
    <t>Reglas</t>
  </si>
  <si>
    <t>Presentación de grupo</t>
  </si>
  <si>
    <t xml:space="preserve">Asignación de roles </t>
  </si>
  <si>
    <t>Formato de actas</t>
  </si>
  <si>
    <t xml:space="preserve">Formato de entrevistas </t>
  </si>
  <si>
    <t>Diseño de logo</t>
  </si>
  <si>
    <t xml:space="preserve">Creación de logo </t>
  </si>
  <si>
    <t xml:space="preserve">Gantt </t>
  </si>
  <si>
    <t>Analisis de letra</t>
  </si>
  <si>
    <t xml:space="preserve">Requerimientos del sistema </t>
  </si>
  <si>
    <t xml:space="preserve">Actividad y giro a desarollar </t>
  </si>
  <si>
    <t>Descripción del producto a ofrecer</t>
  </si>
  <si>
    <t xml:space="preserve">Anteproyecto </t>
  </si>
  <si>
    <t xml:space="preserve">Plan de recursos necesarios </t>
  </si>
  <si>
    <t>Análisis FODA</t>
  </si>
  <si>
    <t>Análisis CAME</t>
  </si>
  <si>
    <t>Relevamiento</t>
  </si>
  <si>
    <t>Estudio de factibilidades</t>
  </si>
  <si>
    <t>Especificación de requerimientos</t>
  </si>
  <si>
    <t>Análisis de la realidad</t>
  </si>
  <si>
    <t>MER</t>
  </si>
  <si>
    <t>Pasaje a tablas</t>
  </si>
  <si>
    <t>Elección de SO a utilizar</t>
  </si>
  <si>
    <t>Elección de equipamiento informático</t>
  </si>
  <si>
    <t>Manual de instalación</t>
  </si>
  <si>
    <t xml:space="preserve">Roles del sistema </t>
  </si>
  <si>
    <t>Shellscripts</t>
  </si>
  <si>
    <t>Instalación FTP y SSH</t>
  </si>
  <si>
    <t>Ciclo de vida</t>
  </si>
  <si>
    <t>Control de versionado</t>
  </si>
  <si>
    <t>Pizarra colaborativa</t>
  </si>
  <si>
    <t>Wireframe</t>
  </si>
  <si>
    <t>Diseño de pantallas</t>
  </si>
  <si>
    <t>Diagrama de navegabilidad</t>
  </si>
  <si>
    <t>Login de usuario</t>
  </si>
  <si>
    <t>Validación de datos</t>
  </si>
  <si>
    <t>Presentación de ingles</t>
  </si>
  <si>
    <t>Argumentación nombre y proposito</t>
  </si>
  <si>
    <t>Técnica de investigación</t>
  </si>
  <si>
    <t>Primera entrega</t>
  </si>
  <si>
    <t xml:space="preserve">
14, 16, 18, 22, 24, 25, 27, 28, 29, 30, 31, 32, 35, 36, 37, 38, 39, 40</t>
  </si>
  <si>
    <t>Posibles caminos</t>
  </si>
  <si>
    <t>0-2-29-41</t>
  </si>
  <si>
    <t>0-8-31-41</t>
  </si>
  <si>
    <t>0-9-12-13-14-41</t>
  </si>
  <si>
    <t>0-9-10-32-41</t>
  </si>
  <si>
    <t>0-9-10-17-18-41</t>
  </si>
  <si>
    <t>0-9-15-16-41</t>
  </si>
  <si>
    <t>0-9-20-21-22-41</t>
  </si>
  <si>
    <t>0-9-23-24-41</t>
  </si>
  <si>
    <t>0-9-23-25-41</t>
  </si>
  <si>
    <t>0-9-23-28-41</t>
  </si>
  <si>
    <t>0-9-26-27-41</t>
  </si>
  <si>
    <t>0-9-30-41</t>
  </si>
  <si>
    <t>0-9-33-34-35-41</t>
  </si>
  <si>
    <t>0-9-33-34-36-41</t>
  </si>
  <si>
    <t>0-9-33-34-37-41</t>
  </si>
  <si>
    <t>0-9-38-41</t>
  </si>
  <si>
    <t>0-9-39-41</t>
  </si>
  <si>
    <t>0-9-40-41</t>
  </si>
  <si>
    <t>Camino crítico</t>
  </si>
  <si>
    <t>Z= 2,95</t>
  </si>
  <si>
    <t>Probabilidad de hacer el proyecto= 9% (0.0951)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</si>
</sst>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2" borderId="1" xfId="1"/>
    <xf numFmtId="0" fontId="2" fillId="3" borderId="0" xfId="2"/>
    <xf numFmtId="0" fontId="1" fillId="2" borderId="1" xfId="1" applyAlignment="1">
      <alignment wrapText="1"/>
    </xf>
  </cellXfs>
  <cellStyles count="3">
    <cellStyle name="Incorrecto" xfId="2" builtinId="27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71"/>
  <sheetViews>
    <sheetView tabSelected="1" topLeftCell="A34" zoomScale="85" zoomScaleNormal="85" workbookViewId="0">
      <selection activeCell="B58" sqref="B58"/>
    </sheetView>
  </sheetViews>
  <sheetFormatPr baseColWidth="10" defaultRowHeight="15" x14ac:dyDescent="0.25"/>
  <cols>
    <col min="1" max="1" width="29.42578125" customWidth="1"/>
    <col min="3" max="3" width="15.5703125" customWidth="1"/>
    <col min="7" max="7" width="34.140625" customWidth="1"/>
    <col min="8" max="8" width="76.7109375" bestFit="1" customWidth="1"/>
    <col min="9" max="9" width="21.28515625" customWidth="1"/>
    <col min="10" max="10" width="21.85546875" customWidth="1"/>
    <col min="11" max="11" width="27.42578125" customWidth="1"/>
    <col min="12" max="12" width="21.85546875" customWidth="1"/>
    <col min="13" max="13" width="22.140625" customWidth="1"/>
  </cols>
  <sheetData>
    <row r="5" spans="6:13" x14ac:dyDescent="0.25">
      <c r="F5" s="1" t="s">
        <v>0</v>
      </c>
      <c r="G5" s="1" t="s">
        <v>1</v>
      </c>
      <c r="H5" s="1" t="s">
        <v>2</v>
      </c>
      <c r="I5" s="1" t="s">
        <v>3</v>
      </c>
      <c r="J5" s="1" t="s">
        <v>4</v>
      </c>
      <c r="K5" s="1" t="s">
        <v>5</v>
      </c>
      <c r="L5" s="1" t="s">
        <v>6</v>
      </c>
      <c r="M5" s="2" t="s">
        <v>7</v>
      </c>
    </row>
    <row r="6" spans="6:13" x14ac:dyDescent="0.25">
      <c r="F6" s="3">
        <v>0</v>
      </c>
      <c r="G6" s="3" t="s">
        <v>9</v>
      </c>
      <c r="H6" s="3"/>
      <c r="I6" s="3">
        <v>7</v>
      </c>
      <c r="J6" s="3">
        <v>10</v>
      </c>
      <c r="K6" s="3">
        <v>4</v>
      </c>
      <c r="L6" s="3">
        <f>((I6*4)+J6+K6)/6</f>
        <v>7</v>
      </c>
      <c r="M6" s="3">
        <f>((I6-J6)/6)^2</f>
        <v>0.25</v>
      </c>
    </row>
    <row r="7" spans="6:13" x14ac:dyDescent="0.25">
      <c r="F7" s="3">
        <v>1</v>
      </c>
      <c r="G7" s="3" t="s">
        <v>10</v>
      </c>
      <c r="H7" s="3">
        <v>0</v>
      </c>
      <c r="I7" s="3">
        <v>2</v>
      </c>
      <c r="J7" s="3">
        <v>4</v>
      </c>
      <c r="K7" s="3">
        <v>1</v>
      </c>
      <c r="L7" s="3">
        <f t="shared" ref="L7:L47" si="0">((I7*4)+J7+K7)/6</f>
        <v>2.1666666666666665</v>
      </c>
      <c r="M7" s="3"/>
    </row>
    <row r="8" spans="6:13" x14ac:dyDescent="0.25">
      <c r="F8" s="3">
        <v>2</v>
      </c>
      <c r="G8" s="3" t="s">
        <v>11</v>
      </c>
      <c r="H8" s="3">
        <v>0</v>
      </c>
      <c r="I8" s="3">
        <v>6</v>
      </c>
      <c r="J8" s="3">
        <v>8</v>
      </c>
      <c r="K8" s="3">
        <v>3</v>
      </c>
      <c r="L8" s="3">
        <f t="shared" si="0"/>
        <v>5.833333333333333</v>
      </c>
      <c r="M8" s="3"/>
    </row>
    <row r="9" spans="6:13" x14ac:dyDescent="0.25">
      <c r="F9" s="3">
        <v>3</v>
      </c>
      <c r="G9" s="3" t="s">
        <v>12</v>
      </c>
      <c r="H9" s="3">
        <v>2</v>
      </c>
      <c r="I9" s="3">
        <v>3</v>
      </c>
      <c r="J9" s="3">
        <v>5</v>
      </c>
      <c r="K9" s="3">
        <v>1</v>
      </c>
      <c r="L9" s="3">
        <f t="shared" si="0"/>
        <v>3</v>
      </c>
      <c r="M9" s="3"/>
    </row>
    <row r="10" spans="6:13" x14ac:dyDescent="0.25">
      <c r="F10" s="3">
        <v>4</v>
      </c>
      <c r="G10" s="3" t="s">
        <v>13</v>
      </c>
      <c r="H10" s="3">
        <v>3</v>
      </c>
      <c r="I10" s="3">
        <v>2</v>
      </c>
      <c r="J10" s="3">
        <v>4</v>
      </c>
      <c r="K10" s="3">
        <v>1</v>
      </c>
      <c r="L10" s="3">
        <f t="shared" si="0"/>
        <v>2.1666666666666665</v>
      </c>
      <c r="M10" s="3"/>
    </row>
    <row r="11" spans="6:13" x14ac:dyDescent="0.25">
      <c r="F11" s="3">
        <v>5</v>
      </c>
      <c r="G11" s="3" t="s">
        <v>14</v>
      </c>
      <c r="H11" s="3">
        <v>4</v>
      </c>
      <c r="I11" s="3">
        <v>2</v>
      </c>
      <c r="J11" s="3">
        <v>4</v>
      </c>
      <c r="K11" s="3">
        <v>1</v>
      </c>
      <c r="L11" s="3">
        <f t="shared" si="0"/>
        <v>2.1666666666666665</v>
      </c>
      <c r="M11" s="3"/>
    </row>
    <row r="12" spans="6:13" x14ac:dyDescent="0.25">
      <c r="F12" s="3">
        <v>6</v>
      </c>
      <c r="G12" s="3" t="s">
        <v>15</v>
      </c>
      <c r="H12" s="3">
        <v>2</v>
      </c>
      <c r="I12" s="3">
        <v>2</v>
      </c>
      <c r="J12" s="3">
        <v>4</v>
      </c>
      <c r="K12" s="3">
        <v>1</v>
      </c>
      <c r="L12" s="3">
        <f t="shared" si="0"/>
        <v>2.1666666666666665</v>
      </c>
      <c r="M12" s="3"/>
    </row>
    <row r="13" spans="6:13" x14ac:dyDescent="0.25">
      <c r="F13" s="3">
        <v>7</v>
      </c>
      <c r="G13" s="3" t="s">
        <v>16</v>
      </c>
      <c r="H13" s="3">
        <v>6</v>
      </c>
      <c r="I13" s="3">
        <v>5</v>
      </c>
      <c r="J13" s="3">
        <v>7</v>
      </c>
      <c r="K13" s="3">
        <v>3</v>
      </c>
      <c r="L13" s="3">
        <f t="shared" si="0"/>
        <v>5</v>
      </c>
      <c r="M13" s="3"/>
    </row>
    <row r="14" spans="6:13" x14ac:dyDescent="0.25">
      <c r="F14" s="3">
        <v>8</v>
      </c>
      <c r="G14" s="3" t="s">
        <v>17</v>
      </c>
      <c r="H14" s="3">
        <v>0</v>
      </c>
      <c r="I14" s="3">
        <v>32</v>
      </c>
      <c r="J14" s="3">
        <v>50</v>
      </c>
      <c r="K14" s="3">
        <v>16</v>
      </c>
      <c r="L14" s="3">
        <f t="shared" si="0"/>
        <v>32.333333333333336</v>
      </c>
      <c r="M14" s="3">
        <f t="shared" ref="M7:M47" si="1">((I14-J14)/6)^2</f>
        <v>9</v>
      </c>
    </row>
    <row r="15" spans="6:13" x14ac:dyDescent="0.25">
      <c r="F15" s="3">
        <v>9</v>
      </c>
      <c r="G15" s="3" t="s">
        <v>18</v>
      </c>
      <c r="H15" s="3">
        <v>0</v>
      </c>
      <c r="I15" s="3">
        <v>1</v>
      </c>
      <c r="J15" s="3">
        <v>2</v>
      </c>
      <c r="K15" s="3">
        <v>1</v>
      </c>
      <c r="L15" s="3">
        <f t="shared" si="0"/>
        <v>1.1666666666666667</v>
      </c>
      <c r="M15" s="3"/>
    </row>
    <row r="16" spans="6:13" x14ac:dyDescent="0.25">
      <c r="F16" s="3">
        <v>10</v>
      </c>
      <c r="G16" s="3" t="s">
        <v>19</v>
      </c>
      <c r="H16" s="3">
        <v>9</v>
      </c>
      <c r="I16" s="3">
        <v>5</v>
      </c>
      <c r="J16" s="3">
        <v>7</v>
      </c>
      <c r="K16" s="3">
        <v>3</v>
      </c>
      <c r="L16" s="3">
        <f t="shared" si="0"/>
        <v>5</v>
      </c>
      <c r="M16" s="3"/>
    </row>
    <row r="17" spans="6:13" x14ac:dyDescent="0.25">
      <c r="F17" s="3">
        <v>11</v>
      </c>
      <c r="G17" s="3" t="s">
        <v>22</v>
      </c>
      <c r="H17" s="3">
        <v>10</v>
      </c>
      <c r="I17" s="3">
        <v>6</v>
      </c>
      <c r="J17" s="3">
        <v>8</v>
      </c>
      <c r="K17" s="3">
        <v>3</v>
      </c>
      <c r="L17" s="3">
        <f t="shared" si="0"/>
        <v>5.833333333333333</v>
      </c>
      <c r="M17" s="3"/>
    </row>
    <row r="18" spans="6:13" x14ac:dyDescent="0.25">
      <c r="F18" s="3">
        <v>12</v>
      </c>
      <c r="G18" s="3" t="s">
        <v>20</v>
      </c>
      <c r="H18" s="3">
        <v>9</v>
      </c>
      <c r="I18" s="3">
        <v>2</v>
      </c>
      <c r="J18" s="3">
        <v>4</v>
      </c>
      <c r="K18" s="3">
        <v>1</v>
      </c>
      <c r="L18" s="3">
        <f t="shared" si="0"/>
        <v>2.1666666666666665</v>
      </c>
      <c r="M18" s="3"/>
    </row>
    <row r="19" spans="6:13" x14ac:dyDescent="0.25">
      <c r="F19" s="3">
        <v>13</v>
      </c>
      <c r="G19" s="3" t="s">
        <v>21</v>
      </c>
      <c r="H19" s="3">
        <v>12</v>
      </c>
      <c r="I19" s="3">
        <v>1</v>
      </c>
      <c r="J19" s="3">
        <v>2</v>
      </c>
      <c r="K19" s="3">
        <v>1</v>
      </c>
      <c r="L19" s="3">
        <f t="shared" si="0"/>
        <v>1.1666666666666667</v>
      </c>
      <c r="M19" s="3"/>
    </row>
    <row r="20" spans="6:13" x14ac:dyDescent="0.25">
      <c r="F20" s="3">
        <v>14</v>
      </c>
      <c r="G20" s="3" t="s">
        <v>23</v>
      </c>
      <c r="H20" s="3">
        <v>13</v>
      </c>
      <c r="I20" s="3">
        <v>1</v>
      </c>
      <c r="J20" s="3">
        <v>2</v>
      </c>
      <c r="K20" s="3">
        <v>1</v>
      </c>
      <c r="L20" s="3">
        <f t="shared" si="0"/>
        <v>1.1666666666666667</v>
      </c>
      <c r="M20" s="3"/>
    </row>
    <row r="21" spans="6:13" x14ac:dyDescent="0.25">
      <c r="F21" s="3">
        <v>15</v>
      </c>
      <c r="G21" s="3" t="s">
        <v>24</v>
      </c>
      <c r="H21" s="3">
        <v>9</v>
      </c>
      <c r="I21" s="3">
        <v>1</v>
      </c>
      <c r="J21" s="3">
        <v>2</v>
      </c>
      <c r="K21" s="3">
        <v>1</v>
      </c>
      <c r="L21" s="3">
        <f t="shared" si="0"/>
        <v>1.1666666666666667</v>
      </c>
      <c r="M21" s="3"/>
    </row>
    <row r="22" spans="6:13" x14ac:dyDescent="0.25">
      <c r="F22" s="3">
        <v>16</v>
      </c>
      <c r="G22" s="3" t="s">
        <v>25</v>
      </c>
      <c r="H22" s="3">
        <v>15</v>
      </c>
      <c r="I22" s="3">
        <v>1</v>
      </c>
      <c r="J22" s="3">
        <v>2</v>
      </c>
      <c r="K22" s="3">
        <v>1</v>
      </c>
      <c r="L22" s="3">
        <f t="shared" si="0"/>
        <v>1.1666666666666667</v>
      </c>
      <c r="M22" s="3"/>
    </row>
    <row r="23" spans="6:13" x14ac:dyDescent="0.25">
      <c r="F23" s="3">
        <v>17</v>
      </c>
      <c r="G23" s="3" t="s">
        <v>26</v>
      </c>
      <c r="H23" s="3">
        <v>10</v>
      </c>
      <c r="I23" s="3">
        <v>3</v>
      </c>
      <c r="J23" s="3">
        <v>5</v>
      </c>
      <c r="K23" s="3">
        <v>1</v>
      </c>
      <c r="L23" s="3">
        <f t="shared" si="0"/>
        <v>3</v>
      </c>
      <c r="M23" s="3"/>
    </row>
    <row r="24" spans="6:13" x14ac:dyDescent="0.25">
      <c r="F24" s="3">
        <v>18</v>
      </c>
      <c r="G24" s="3" t="s">
        <v>27</v>
      </c>
      <c r="H24" s="3">
        <v>17</v>
      </c>
      <c r="I24" s="3">
        <v>1</v>
      </c>
      <c r="J24" s="3">
        <v>2</v>
      </c>
      <c r="K24" s="3">
        <v>1</v>
      </c>
      <c r="L24" s="3">
        <f t="shared" si="0"/>
        <v>1.1666666666666667</v>
      </c>
      <c r="M24" s="3"/>
    </row>
    <row r="25" spans="6:13" x14ac:dyDescent="0.25">
      <c r="F25" s="3">
        <v>19</v>
      </c>
      <c r="G25" s="3" t="s">
        <v>28</v>
      </c>
      <c r="H25" s="3">
        <v>10</v>
      </c>
      <c r="I25" s="3">
        <v>1</v>
      </c>
      <c r="J25" s="3">
        <v>2</v>
      </c>
      <c r="K25" s="3">
        <v>1</v>
      </c>
      <c r="L25" s="3">
        <f t="shared" si="0"/>
        <v>1.1666666666666667</v>
      </c>
      <c r="M25" s="3"/>
    </row>
    <row r="26" spans="6:13" x14ac:dyDescent="0.25">
      <c r="F26" s="3">
        <v>20</v>
      </c>
      <c r="G26" s="3" t="s">
        <v>29</v>
      </c>
      <c r="H26" s="3">
        <v>9</v>
      </c>
      <c r="I26" s="3">
        <v>2</v>
      </c>
      <c r="J26" s="3">
        <v>4</v>
      </c>
      <c r="K26" s="3">
        <v>1</v>
      </c>
      <c r="L26" s="3">
        <f t="shared" si="0"/>
        <v>2.1666666666666665</v>
      </c>
      <c r="M26" s="3"/>
    </row>
    <row r="27" spans="6:13" x14ac:dyDescent="0.25">
      <c r="F27" s="3">
        <v>21</v>
      </c>
      <c r="G27" s="3" t="s">
        <v>30</v>
      </c>
      <c r="H27" s="3">
        <v>20</v>
      </c>
      <c r="I27" s="3">
        <v>2</v>
      </c>
      <c r="J27" s="3">
        <v>4</v>
      </c>
      <c r="K27" s="3">
        <v>1</v>
      </c>
      <c r="L27" s="3">
        <f t="shared" si="0"/>
        <v>2.1666666666666665</v>
      </c>
      <c r="M27" s="3"/>
    </row>
    <row r="28" spans="6:13" x14ac:dyDescent="0.25">
      <c r="F28" s="3">
        <v>22</v>
      </c>
      <c r="G28" s="3" t="s">
        <v>31</v>
      </c>
      <c r="H28" s="3">
        <v>21</v>
      </c>
      <c r="I28" s="3">
        <v>1</v>
      </c>
      <c r="J28" s="3">
        <v>2</v>
      </c>
      <c r="K28" s="3">
        <v>1</v>
      </c>
      <c r="L28" s="3">
        <f t="shared" si="0"/>
        <v>1.1666666666666667</v>
      </c>
      <c r="M28" s="3"/>
    </row>
    <row r="29" spans="6:13" x14ac:dyDescent="0.25">
      <c r="F29" s="3">
        <v>23</v>
      </c>
      <c r="G29" s="3" t="s">
        <v>32</v>
      </c>
      <c r="H29" s="3">
        <v>9</v>
      </c>
      <c r="I29" s="3">
        <v>1</v>
      </c>
      <c r="J29" s="3">
        <v>2</v>
      </c>
      <c r="K29" s="3">
        <v>1</v>
      </c>
      <c r="L29" s="3">
        <f t="shared" si="0"/>
        <v>1.1666666666666667</v>
      </c>
      <c r="M29" s="3"/>
    </row>
    <row r="30" spans="6:13" x14ac:dyDescent="0.25">
      <c r="F30" s="3">
        <v>24</v>
      </c>
      <c r="G30" s="3" t="s">
        <v>33</v>
      </c>
      <c r="H30" s="3">
        <v>23</v>
      </c>
      <c r="I30" s="3">
        <v>1</v>
      </c>
      <c r="J30" s="3">
        <v>2</v>
      </c>
      <c r="K30" s="3">
        <v>1</v>
      </c>
      <c r="L30" s="3">
        <f t="shared" si="0"/>
        <v>1.1666666666666667</v>
      </c>
      <c r="M30" s="3"/>
    </row>
    <row r="31" spans="6:13" x14ac:dyDescent="0.25">
      <c r="F31" s="3">
        <v>25</v>
      </c>
      <c r="G31" s="3" t="s">
        <v>34</v>
      </c>
      <c r="H31" s="3">
        <v>23</v>
      </c>
      <c r="I31" s="3">
        <v>1</v>
      </c>
      <c r="J31" s="3">
        <v>2</v>
      </c>
      <c r="K31" s="3">
        <v>1</v>
      </c>
      <c r="L31" s="3">
        <f t="shared" si="0"/>
        <v>1.1666666666666667</v>
      </c>
      <c r="M31" s="3"/>
    </row>
    <row r="32" spans="6:13" x14ac:dyDescent="0.25">
      <c r="F32" s="3">
        <v>26</v>
      </c>
      <c r="G32" s="3" t="s">
        <v>35</v>
      </c>
      <c r="H32" s="3">
        <v>9</v>
      </c>
      <c r="I32" s="3">
        <v>2</v>
      </c>
      <c r="J32" s="3">
        <v>4</v>
      </c>
      <c r="K32" s="3">
        <v>1</v>
      </c>
      <c r="L32" s="3">
        <f t="shared" si="0"/>
        <v>2.1666666666666665</v>
      </c>
      <c r="M32" s="3"/>
    </row>
    <row r="33" spans="6:13" x14ac:dyDescent="0.25">
      <c r="F33" s="3">
        <v>27</v>
      </c>
      <c r="G33" s="3" t="s">
        <v>36</v>
      </c>
      <c r="H33" s="3">
        <v>26</v>
      </c>
      <c r="I33" s="3">
        <v>3</v>
      </c>
      <c r="J33" s="3">
        <v>5</v>
      </c>
      <c r="K33" s="3">
        <v>1</v>
      </c>
      <c r="L33" s="3">
        <f t="shared" si="0"/>
        <v>3</v>
      </c>
      <c r="M33" s="3"/>
    </row>
    <row r="34" spans="6:13" x14ac:dyDescent="0.25">
      <c r="F34" s="3">
        <v>28</v>
      </c>
      <c r="G34" s="3" t="s">
        <v>37</v>
      </c>
      <c r="H34" s="3">
        <v>23</v>
      </c>
      <c r="I34" s="3">
        <v>2</v>
      </c>
      <c r="J34" s="3">
        <v>4</v>
      </c>
      <c r="K34" s="3">
        <v>1</v>
      </c>
      <c r="L34" s="3">
        <f t="shared" si="0"/>
        <v>2.1666666666666665</v>
      </c>
      <c r="M34" s="3"/>
    </row>
    <row r="35" spans="6:13" x14ac:dyDescent="0.25">
      <c r="F35" s="3">
        <v>29</v>
      </c>
      <c r="G35" s="3" t="s">
        <v>38</v>
      </c>
      <c r="H35" s="3">
        <v>2</v>
      </c>
      <c r="I35" s="3">
        <v>1</v>
      </c>
      <c r="J35" s="3">
        <v>2</v>
      </c>
      <c r="K35" s="3">
        <v>1</v>
      </c>
      <c r="L35" s="3">
        <f t="shared" si="0"/>
        <v>1.1666666666666667</v>
      </c>
      <c r="M35" s="3"/>
    </row>
    <row r="36" spans="6:13" x14ac:dyDescent="0.25">
      <c r="F36" s="3">
        <v>30</v>
      </c>
      <c r="G36" s="3" t="s">
        <v>39</v>
      </c>
      <c r="H36" s="3">
        <v>9</v>
      </c>
      <c r="I36" s="3">
        <v>2</v>
      </c>
      <c r="J36" s="3">
        <v>4</v>
      </c>
      <c r="K36" s="3">
        <v>1</v>
      </c>
      <c r="L36" s="3">
        <f t="shared" si="0"/>
        <v>2.1666666666666665</v>
      </c>
      <c r="M36" s="3"/>
    </row>
    <row r="37" spans="6:13" x14ac:dyDescent="0.25">
      <c r="F37" s="3">
        <v>31</v>
      </c>
      <c r="G37" s="3" t="s">
        <v>8</v>
      </c>
      <c r="H37" s="3">
        <v>8</v>
      </c>
      <c r="I37" s="3">
        <v>1</v>
      </c>
      <c r="J37" s="3">
        <v>2</v>
      </c>
      <c r="K37" s="3">
        <v>1</v>
      </c>
      <c r="L37" s="3">
        <f t="shared" si="0"/>
        <v>1.1666666666666667</v>
      </c>
      <c r="M37" s="3">
        <f t="shared" si="1"/>
        <v>2.7777777777777776E-2</v>
      </c>
    </row>
    <row r="38" spans="6:13" x14ac:dyDescent="0.25">
      <c r="F38" s="3">
        <v>32</v>
      </c>
      <c r="G38" s="3" t="s">
        <v>40</v>
      </c>
      <c r="H38" s="3">
        <v>10</v>
      </c>
      <c r="I38" s="3">
        <v>28</v>
      </c>
      <c r="J38" s="3">
        <v>40</v>
      </c>
      <c r="K38" s="3">
        <v>14</v>
      </c>
      <c r="L38" s="3">
        <f t="shared" si="0"/>
        <v>27.666666666666668</v>
      </c>
      <c r="M38" s="3"/>
    </row>
    <row r="39" spans="6:13" x14ac:dyDescent="0.25">
      <c r="F39" s="3">
        <v>33</v>
      </c>
      <c r="G39" s="3" t="s">
        <v>41</v>
      </c>
      <c r="H39" s="3">
        <v>9</v>
      </c>
      <c r="I39" s="3">
        <v>2</v>
      </c>
      <c r="J39" s="3">
        <v>4</v>
      </c>
      <c r="K39" s="3">
        <v>1</v>
      </c>
      <c r="L39" s="3">
        <f t="shared" si="0"/>
        <v>2.1666666666666665</v>
      </c>
      <c r="M39" s="3"/>
    </row>
    <row r="40" spans="6:13" x14ac:dyDescent="0.25">
      <c r="F40" s="3">
        <v>34</v>
      </c>
      <c r="G40" s="3" t="s">
        <v>42</v>
      </c>
      <c r="H40" s="3">
        <v>33</v>
      </c>
      <c r="I40" s="3">
        <v>3</v>
      </c>
      <c r="J40" s="3">
        <v>5</v>
      </c>
      <c r="K40" s="3">
        <v>1</v>
      </c>
      <c r="L40" s="3">
        <f t="shared" si="0"/>
        <v>3</v>
      </c>
      <c r="M40" s="3"/>
    </row>
    <row r="41" spans="6:13" x14ac:dyDescent="0.25">
      <c r="F41" s="3">
        <v>35</v>
      </c>
      <c r="G41" s="3" t="s">
        <v>43</v>
      </c>
      <c r="H41" s="3">
        <v>34</v>
      </c>
      <c r="I41" s="3">
        <v>3</v>
      </c>
      <c r="J41" s="3">
        <v>5</v>
      </c>
      <c r="K41" s="3">
        <v>1</v>
      </c>
      <c r="L41" s="3">
        <f t="shared" si="0"/>
        <v>3</v>
      </c>
      <c r="M41" s="3"/>
    </row>
    <row r="42" spans="6:13" x14ac:dyDescent="0.25">
      <c r="F42" s="3">
        <v>36</v>
      </c>
      <c r="G42" s="3" t="s">
        <v>44</v>
      </c>
      <c r="H42" s="3">
        <v>34</v>
      </c>
      <c r="I42" s="3">
        <v>3</v>
      </c>
      <c r="J42" s="3">
        <v>5</v>
      </c>
      <c r="K42" s="3">
        <v>1</v>
      </c>
      <c r="L42" s="3">
        <f t="shared" si="0"/>
        <v>3</v>
      </c>
      <c r="M42" s="3"/>
    </row>
    <row r="43" spans="6:13" x14ac:dyDescent="0.25">
      <c r="F43" s="3">
        <v>37</v>
      </c>
      <c r="G43" s="3" t="s">
        <v>45</v>
      </c>
      <c r="H43" s="3">
        <v>34</v>
      </c>
      <c r="I43" s="3">
        <v>2</v>
      </c>
      <c r="J43" s="3">
        <v>4</v>
      </c>
      <c r="K43" s="3">
        <v>1</v>
      </c>
      <c r="L43" s="3">
        <f t="shared" si="0"/>
        <v>2.1666666666666665</v>
      </c>
      <c r="M43" s="3"/>
    </row>
    <row r="44" spans="6:13" x14ac:dyDescent="0.25">
      <c r="F44" s="3">
        <v>38</v>
      </c>
      <c r="G44" s="3" t="s">
        <v>46</v>
      </c>
      <c r="H44" s="3">
        <v>9</v>
      </c>
      <c r="I44" s="3">
        <v>1</v>
      </c>
      <c r="J44" s="3">
        <v>2</v>
      </c>
      <c r="K44" s="3">
        <v>1</v>
      </c>
      <c r="L44" s="3">
        <f t="shared" si="0"/>
        <v>1.1666666666666667</v>
      </c>
      <c r="M44" s="3"/>
    </row>
    <row r="45" spans="6:13" x14ac:dyDescent="0.25">
      <c r="F45" s="3">
        <v>39</v>
      </c>
      <c r="G45" s="3" t="s">
        <v>47</v>
      </c>
      <c r="H45" s="3">
        <v>9</v>
      </c>
      <c r="I45" s="3">
        <v>1</v>
      </c>
      <c r="J45" s="3">
        <v>2</v>
      </c>
      <c r="K45" s="3">
        <v>1</v>
      </c>
      <c r="L45" s="3">
        <f t="shared" si="0"/>
        <v>1.1666666666666667</v>
      </c>
      <c r="M45" s="3"/>
    </row>
    <row r="46" spans="6:13" x14ac:dyDescent="0.25">
      <c r="F46" s="3">
        <v>40</v>
      </c>
      <c r="G46" s="3" t="s">
        <v>48</v>
      </c>
      <c r="H46" s="3">
        <v>9</v>
      </c>
      <c r="I46" s="3">
        <v>1</v>
      </c>
      <c r="J46" s="3">
        <v>2</v>
      </c>
      <c r="K46" s="3">
        <v>1</v>
      </c>
      <c r="L46" s="3">
        <f t="shared" si="0"/>
        <v>1.1666666666666667</v>
      </c>
      <c r="M46" s="3"/>
    </row>
    <row r="47" spans="6:13" ht="19.5" customHeight="1" x14ac:dyDescent="0.25">
      <c r="F47" s="3">
        <v>41</v>
      </c>
      <c r="G47" s="3" t="s">
        <v>49</v>
      </c>
      <c r="H47" s="5" t="s">
        <v>50</v>
      </c>
      <c r="I47" s="3">
        <v>1</v>
      </c>
      <c r="J47" s="3">
        <v>2</v>
      </c>
      <c r="K47" s="3">
        <v>1</v>
      </c>
      <c r="L47" s="3">
        <f t="shared" si="0"/>
        <v>1.1666666666666667</v>
      </c>
      <c r="M47" s="3">
        <f t="shared" si="1"/>
        <v>2.7777777777777776E-2</v>
      </c>
    </row>
    <row r="53" spans="1:7" x14ac:dyDescent="0.25">
      <c r="A53" t="s">
        <v>51</v>
      </c>
    </row>
    <row r="54" spans="1:7" x14ac:dyDescent="0.25">
      <c r="A54" t="s">
        <v>52</v>
      </c>
      <c r="B54">
        <f>L6+L8+L35+L47</f>
        <v>15.166666666666664</v>
      </c>
    </row>
    <row r="55" spans="1:7" x14ac:dyDescent="0.25">
      <c r="A55" s="4" t="s">
        <v>53</v>
      </c>
      <c r="B55" s="4">
        <f>L6+L14+L37+L47</f>
        <v>41.666666666666664</v>
      </c>
      <c r="C55" t="s">
        <v>70</v>
      </c>
      <c r="D55" t="s">
        <v>7</v>
      </c>
    </row>
    <row r="56" spans="1:7" x14ac:dyDescent="0.25">
      <c r="A56" t="s">
        <v>54</v>
      </c>
      <c r="B56">
        <f>L6+L15+L18+L19+L20+L47</f>
        <v>13.83333333333333</v>
      </c>
      <c r="D56">
        <f>M6+M14+M37+M47</f>
        <v>9.3055555555555571</v>
      </c>
      <c r="F56">
        <f>(45-41)/SQRT(D56)</f>
        <v>1.3112600752995671</v>
      </c>
    </row>
    <row r="57" spans="1:7" x14ac:dyDescent="0.25">
      <c r="A57" t="s">
        <v>55</v>
      </c>
      <c r="B57">
        <f>L6+L15+L16+L38+L47</f>
        <v>42</v>
      </c>
      <c r="F57" t="s">
        <v>71</v>
      </c>
      <c r="G57" t="s">
        <v>72</v>
      </c>
    </row>
    <row r="58" spans="1:7" x14ac:dyDescent="0.25">
      <c r="A58" t="s">
        <v>56</v>
      </c>
      <c r="B58">
        <f>L6+L15+L16+L23+L24+L47</f>
        <v>18.5</v>
      </c>
    </row>
    <row r="59" spans="1:7" x14ac:dyDescent="0.25">
      <c r="A59" t="s">
        <v>57</v>
      </c>
      <c r="B59">
        <f>L6+L15+L21+L22+L47</f>
        <v>11.666666666666664</v>
      </c>
    </row>
    <row r="60" spans="1:7" x14ac:dyDescent="0.25">
      <c r="A60" t="s">
        <v>58</v>
      </c>
      <c r="B60">
        <f>L6+L15+L26+L27+L28+L47</f>
        <v>14.83333333333333</v>
      </c>
    </row>
    <row r="61" spans="1:7" x14ac:dyDescent="0.25">
      <c r="A61" t="s">
        <v>59</v>
      </c>
      <c r="B61">
        <f>L6+L15+L29+B62+L30+L47</f>
        <v>23.333333333333332</v>
      </c>
    </row>
    <row r="62" spans="1:7" x14ac:dyDescent="0.25">
      <c r="A62" t="s">
        <v>60</v>
      </c>
      <c r="B62">
        <f>L6+L15+L29+L31+L47</f>
        <v>11.666666666666664</v>
      </c>
    </row>
    <row r="63" spans="1:7" x14ac:dyDescent="0.25">
      <c r="A63" t="s">
        <v>61</v>
      </c>
      <c r="B63">
        <f>L6+L15+L29+L34+L47</f>
        <v>12.666666666666664</v>
      </c>
    </row>
    <row r="64" spans="1:7" x14ac:dyDescent="0.25">
      <c r="A64" t="s">
        <v>62</v>
      </c>
      <c r="B64">
        <f>L6+L15+L32+L33+L47</f>
        <v>14.499999999999998</v>
      </c>
    </row>
    <row r="65" spans="1:2" x14ac:dyDescent="0.25">
      <c r="A65" t="s">
        <v>63</v>
      </c>
      <c r="B65">
        <f>L6+L15+L36+L47</f>
        <v>11.499999999999998</v>
      </c>
    </row>
    <row r="66" spans="1:2" x14ac:dyDescent="0.25">
      <c r="A66" t="s">
        <v>64</v>
      </c>
      <c r="B66">
        <f>L6+L15+L39+L40+L41+L47</f>
        <v>17.5</v>
      </c>
    </row>
    <row r="67" spans="1:2" x14ac:dyDescent="0.25">
      <c r="A67" t="s">
        <v>65</v>
      </c>
      <c r="B67">
        <f>L6+L15+L39+L40+L42+L47</f>
        <v>17.5</v>
      </c>
    </row>
    <row r="68" spans="1:2" x14ac:dyDescent="0.25">
      <c r="A68" t="s">
        <v>66</v>
      </c>
      <c r="B68">
        <f>L6+L15+L39+L40+L43+L47</f>
        <v>16.666666666666664</v>
      </c>
    </row>
    <row r="69" spans="1:2" x14ac:dyDescent="0.25">
      <c r="A69" t="s">
        <v>67</v>
      </c>
      <c r="B69">
        <f>L6+L15+L44+L47</f>
        <v>10.499999999999998</v>
      </c>
    </row>
    <row r="70" spans="1:2" x14ac:dyDescent="0.25">
      <c r="A70" t="s">
        <v>68</v>
      </c>
      <c r="B70">
        <f>L6+L15+L45+L47</f>
        <v>10.499999999999998</v>
      </c>
    </row>
    <row r="71" spans="1:2" x14ac:dyDescent="0.25">
      <c r="A71" t="s">
        <v>69</v>
      </c>
      <c r="B71">
        <f>L6+L15+L46+L47</f>
        <v>10.499999999999998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2023-09-03T21:22:35Z</dcterms:created>
  <dcterms:modified xsi:type="dcterms:W3CDTF">2023-09-05T22:14:14Z</dcterms:modified>
</cp:coreProperties>
</file>