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her/Desktop/"/>
    </mc:Choice>
  </mc:AlternateContent>
  <xr:revisionPtr revIDLastSave="0" documentId="13_ncr:1_{F3F578A0-EA20-C040-A183-78031CEA5CB2}" xr6:coauthVersionLast="47" xr6:coauthVersionMax="47" xr10:uidLastSave="{00000000-0000-0000-0000-000000000000}"/>
  <bookViews>
    <workbookView xWindow="0" yWindow="0" windowWidth="28800" windowHeight="18000" xr2:uid="{931E3858-32A1-5542-A083-99EBC12E96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N3" i="1"/>
  <c r="M3" i="1"/>
  <c r="E30" i="1"/>
  <c r="E28" i="1"/>
  <c r="E29" i="1"/>
  <c r="E27" i="1"/>
  <c r="E26" i="1"/>
  <c r="E25" i="1"/>
</calcChain>
</file>

<file path=xl/sharedStrings.xml><?xml version="1.0" encoding="utf-8"?>
<sst xmlns="http://schemas.openxmlformats.org/spreadsheetml/2006/main" count="125" uniqueCount="77">
  <si>
    <t>Note: All  transfer fees are in millions of euros</t>
  </si>
  <si>
    <t xml:space="preserve">Player name </t>
  </si>
  <si>
    <t>Current Club</t>
  </si>
  <si>
    <t>Transfer Fee</t>
  </si>
  <si>
    <t>Transfer Date</t>
  </si>
  <si>
    <t>Goals Scored</t>
  </si>
  <si>
    <t xml:space="preserve">Assists made </t>
  </si>
  <si>
    <t>Position</t>
  </si>
  <si>
    <t>Fouls Committed</t>
  </si>
  <si>
    <t>Matches Started</t>
  </si>
  <si>
    <t>Age at Transfer</t>
  </si>
  <si>
    <t>League</t>
  </si>
  <si>
    <t xml:space="preserve">Mean </t>
  </si>
  <si>
    <t>Median</t>
  </si>
  <si>
    <t>Standard deviation</t>
  </si>
  <si>
    <t>Dominic Solanke</t>
  </si>
  <si>
    <t xml:space="preserve">Tottenham </t>
  </si>
  <si>
    <t>Aug 10, 2024</t>
  </si>
  <si>
    <t>Forward</t>
  </si>
  <si>
    <t>English Premier League</t>
  </si>
  <si>
    <t>Pedro Neto</t>
  </si>
  <si>
    <t>Chelsea</t>
  </si>
  <si>
    <t>Aug 11,2024</t>
  </si>
  <si>
    <t>Joao Felix</t>
  </si>
  <si>
    <t>Aug 21, 2024</t>
  </si>
  <si>
    <t>Georginio Rutter</t>
  </si>
  <si>
    <t>Brighton</t>
  </si>
  <si>
    <t>Aug 19, 2024</t>
  </si>
  <si>
    <t>Joshua Zirkzee</t>
  </si>
  <si>
    <t>Manchester United</t>
  </si>
  <si>
    <t>Jul 14, 2024</t>
  </si>
  <si>
    <t>Yankuba Minteh</t>
  </si>
  <si>
    <t>Jul 1, 2024</t>
  </si>
  <si>
    <t>Savinho</t>
  </si>
  <si>
    <t>Manchester City</t>
  </si>
  <si>
    <t>Jul 18, 2024</t>
  </si>
  <si>
    <t>Evanilson</t>
  </si>
  <si>
    <t>Bournemouth</t>
  </si>
  <si>
    <t>Aug 16, 2024</t>
  </si>
  <si>
    <t>Brajan Gruda</t>
  </si>
  <si>
    <t>Aug 14, 2024</t>
  </si>
  <si>
    <t>Mid-Fielder</t>
  </si>
  <si>
    <t>Eddie Nketiah</t>
  </si>
  <si>
    <t>Crystal Palace</t>
  </si>
  <si>
    <t>Aug 30, 2024</t>
  </si>
  <si>
    <t>Crysencio Summerville</t>
  </si>
  <si>
    <t>West Ham</t>
  </si>
  <si>
    <t>Aug 3, 2024</t>
  </si>
  <si>
    <t>Forward(FW - MF AM)</t>
  </si>
  <si>
    <t>Wilson Odobert</t>
  </si>
  <si>
    <t>Niclas Fullkrug</t>
  </si>
  <si>
    <t>Aug 5, 2024</t>
  </si>
  <si>
    <t>Luis Guilherme</t>
  </si>
  <si>
    <t>Omari Hutchinson</t>
  </si>
  <si>
    <t>Ipswich</t>
  </si>
  <si>
    <t>Forward(MF)</t>
  </si>
  <si>
    <t>Luis Sinisterra</t>
  </si>
  <si>
    <t>Iliman Ndiaye</t>
  </si>
  <si>
    <t>Everton</t>
  </si>
  <si>
    <t>Jul 3, 2024</t>
  </si>
  <si>
    <t xml:space="preserve">Liam Delap </t>
  </si>
  <si>
    <t>Jul 13, 2024</t>
  </si>
  <si>
    <t>Jack Clarke</t>
  </si>
  <si>
    <t>Aug 24, 2024</t>
  </si>
  <si>
    <t>Cameron Archer</t>
  </si>
  <si>
    <t>Southampton</t>
  </si>
  <si>
    <t>Jul 11, 2024</t>
  </si>
  <si>
    <t>Performance Metric</t>
  </si>
  <si>
    <t>Correlation Coefficient</t>
  </si>
  <si>
    <t>For goals scored</t>
  </si>
  <si>
    <t>For assists made</t>
  </si>
  <si>
    <t>For minutes played</t>
  </si>
  <si>
    <t>For fouls committed</t>
  </si>
  <si>
    <t>For matches started</t>
  </si>
  <si>
    <t>For Age at transfer</t>
  </si>
  <si>
    <t>sudo port install git</t>
  </si>
  <si>
    <t>Minutes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</si>
</sst>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Calibri (Body)"/>
    </font>
    <font>
      <sz val="14"/>
      <color rgb="FFF14E32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i="1">
                <a:solidFill>
                  <a:schemeClr val="bg1"/>
                </a:solidFill>
              </a:rPr>
              <a:t>Transfer fees vs. Player</a:t>
            </a:r>
            <a:r>
              <a:rPr lang="en-GB" i="1" baseline="0">
                <a:solidFill>
                  <a:schemeClr val="bg1"/>
                </a:solidFill>
              </a:rPr>
              <a:t> Performance for the 2024</a:t>
            </a:r>
            <a:r>
              <a:rPr lang="en-GB" i="1">
                <a:solidFill>
                  <a:schemeClr val="bg1"/>
                </a:solidFill>
              </a:rPr>
              <a:t> Season</a:t>
            </a:r>
            <a:r>
              <a:rPr lang="en-GB" i="1" baseline="0">
                <a:solidFill>
                  <a:schemeClr val="bg1"/>
                </a:solidFill>
              </a:rPr>
              <a:t> (as of October)</a:t>
            </a:r>
            <a:endParaRPr lang="en-GB" i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8.1838922770085656E-2"/>
          <c:y val="6.8431364829396324E-2"/>
          <c:w val="0.88514012897709049"/>
          <c:h val="0.7998814265863826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Transfer Fee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Sheet1!$A$3:$A$22</c:f>
              <c:strCache>
                <c:ptCount val="20"/>
                <c:pt idx="0">
                  <c:v>Dominic Solanke</c:v>
                </c:pt>
                <c:pt idx="1">
                  <c:v>Pedro Neto</c:v>
                </c:pt>
                <c:pt idx="2">
                  <c:v>Joao Felix</c:v>
                </c:pt>
                <c:pt idx="3">
                  <c:v>Georginio Rutter</c:v>
                </c:pt>
                <c:pt idx="4">
                  <c:v>Joshua Zirkzee</c:v>
                </c:pt>
                <c:pt idx="5">
                  <c:v>Yankuba Minteh</c:v>
                </c:pt>
                <c:pt idx="6">
                  <c:v>Savinho</c:v>
                </c:pt>
                <c:pt idx="7">
                  <c:v>Evanilson</c:v>
                </c:pt>
                <c:pt idx="8">
                  <c:v>Brajan Gruda</c:v>
                </c:pt>
                <c:pt idx="9">
                  <c:v>Eddie Nketiah</c:v>
                </c:pt>
                <c:pt idx="10">
                  <c:v>Crysencio Summerville</c:v>
                </c:pt>
                <c:pt idx="11">
                  <c:v>Wilson Odobert</c:v>
                </c:pt>
                <c:pt idx="12">
                  <c:v>Niclas Fullkrug</c:v>
                </c:pt>
                <c:pt idx="13">
                  <c:v>Luis Guilherme</c:v>
                </c:pt>
                <c:pt idx="14">
                  <c:v>Omari Hutchinson</c:v>
                </c:pt>
                <c:pt idx="15">
                  <c:v>Luis Sinisterra</c:v>
                </c:pt>
                <c:pt idx="16">
                  <c:v>Iliman Ndiaye</c:v>
                </c:pt>
                <c:pt idx="17">
                  <c:v>Liam Delap </c:v>
                </c:pt>
                <c:pt idx="18">
                  <c:v>Jack Clarke</c:v>
                </c:pt>
                <c:pt idx="19">
                  <c:v>Cameron Archer</c:v>
                </c:pt>
              </c:strCache>
            </c:strRef>
          </c:xVal>
          <c:yVal>
            <c:numRef>
              <c:f>Sheet1!$C$3:$C$22</c:f>
              <c:numCache>
                <c:formatCode>_([$€-2]\ * #,##0.00_);_([$€-2]\ * \(#,##0.00\);_([$€-2]\ * "-"??_);_(@_)</c:formatCode>
                <c:ptCount val="20"/>
                <c:pt idx="0">
                  <c:v>64.3</c:v>
                </c:pt>
                <c:pt idx="1">
                  <c:v>60</c:v>
                </c:pt>
                <c:pt idx="2">
                  <c:v>52</c:v>
                </c:pt>
                <c:pt idx="3">
                  <c:v>46.7</c:v>
                </c:pt>
                <c:pt idx="4">
                  <c:v>42.5</c:v>
                </c:pt>
                <c:pt idx="5">
                  <c:v>35</c:v>
                </c:pt>
                <c:pt idx="6">
                  <c:v>25</c:v>
                </c:pt>
                <c:pt idx="7">
                  <c:v>37</c:v>
                </c:pt>
                <c:pt idx="8">
                  <c:v>31.5</c:v>
                </c:pt>
                <c:pt idx="9">
                  <c:v>29.7</c:v>
                </c:pt>
                <c:pt idx="10">
                  <c:v>29.3</c:v>
                </c:pt>
                <c:pt idx="11">
                  <c:v>29.3</c:v>
                </c:pt>
                <c:pt idx="12">
                  <c:v>27</c:v>
                </c:pt>
                <c:pt idx="13">
                  <c:v>23</c:v>
                </c:pt>
                <c:pt idx="14">
                  <c:v>23.5</c:v>
                </c:pt>
                <c:pt idx="15">
                  <c:v>23.4</c:v>
                </c:pt>
                <c:pt idx="16">
                  <c:v>18</c:v>
                </c:pt>
                <c:pt idx="17">
                  <c:v>17.850000000000001</c:v>
                </c:pt>
                <c:pt idx="18">
                  <c:v>17.7</c:v>
                </c:pt>
                <c:pt idx="19">
                  <c:v>17.600000000000001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0-1646-810A-B01DE64052A4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Goals Scored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Sheet1!$A$3:$A$22</c:f>
              <c:strCache>
                <c:ptCount val="20"/>
                <c:pt idx="0">
                  <c:v>Dominic Solanke</c:v>
                </c:pt>
                <c:pt idx="1">
                  <c:v>Pedro Neto</c:v>
                </c:pt>
                <c:pt idx="2">
                  <c:v>Joao Felix</c:v>
                </c:pt>
                <c:pt idx="3">
                  <c:v>Georginio Rutter</c:v>
                </c:pt>
                <c:pt idx="4">
                  <c:v>Joshua Zirkzee</c:v>
                </c:pt>
                <c:pt idx="5">
                  <c:v>Yankuba Minteh</c:v>
                </c:pt>
                <c:pt idx="6">
                  <c:v>Savinho</c:v>
                </c:pt>
                <c:pt idx="7">
                  <c:v>Evanilson</c:v>
                </c:pt>
                <c:pt idx="8">
                  <c:v>Brajan Gruda</c:v>
                </c:pt>
                <c:pt idx="9">
                  <c:v>Eddie Nketiah</c:v>
                </c:pt>
                <c:pt idx="10">
                  <c:v>Crysencio Summerville</c:v>
                </c:pt>
                <c:pt idx="11">
                  <c:v>Wilson Odobert</c:v>
                </c:pt>
                <c:pt idx="12">
                  <c:v>Niclas Fullkrug</c:v>
                </c:pt>
                <c:pt idx="13">
                  <c:v>Luis Guilherme</c:v>
                </c:pt>
                <c:pt idx="14">
                  <c:v>Omari Hutchinson</c:v>
                </c:pt>
                <c:pt idx="15">
                  <c:v>Luis Sinisterra</c:v>
                </c:pt>
                <c:pt idx="16">
                  <c:v>Iliman Ndiaye</c:v>
                </c:pt>
                <c:pt idx="17">
                  <c:v>Liam Delap </c:v>
                </c:pt>
                <c:pt idx="18">
                  <c:v>Jack Clarke</c:v>
                </c:pt>
                <c:pt idx="19">
                  <c:v>Cameron Archer</c:v>
                </c:pt>
              </c:strCache>
            </c:strRef>
          </c:xVal>
          <c:yVal>
            <c:numRef>
              <c:f>Sheet1!$E$3:$E$22</c:f>
              <c:numCache>
                <c:formatCode>General</c:formatCode>
                <c:ptCount val="20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5</c:v>
                </c:pt>
                <c:pt idx="18">
                  <c:v>0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C0-1646-810A-B01DE6405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061807"/>
        <c:axId val="2139654495"/>
      </c:scatterChart>
      <c:valAx>
        <c:axId val="2140061807"/>
        <c:scaling>
          <c:orientation val="minMax"/>
        </c:scaling>
        <c:delete val="0"/>
        <c:axPos val="b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39654495"/>
        <c:crosses val="autoZero"/>
        <c:crossBetween val="midCat"/>
      </c:valAx>
      <c:valAx>
        <c:axId val="2139654495"/>
        <c:scaling>
          <c:orientation val="minMax"/>
        </c:scaling>
        <c:delete val="0"/>
        <c:axPos val="l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40061807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i="1"/>
              <a:t>Transfer fees vs. Player Performance for the 2024 Season (as of October)</a:t>
            </a:r>
          </a:p>
        </c:rich>
      </c:tx>
      <c:layout>
        <c:manualLayout>
          <c:xMode val="edge"/>
          <c:yMode val="edge"/>
          <c:x val="0.12919453304096482"/>
          <c:y val="2.93576268082768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8.2437095851845318E-2"/>
          <c:y val="0.11392079207920792"/>
          <c:w val="0.84694837900848974"/>
          <c:h val="0.79094004833554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Transfer Fee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Sheet1!$A$3:$A$22</c:f>
              <c:strCache>
                <c:ptCount val="20"/>
                <c:pt idx="0">
                  <c:v>Dominic Solanke</c:v>
                </c:pt>
                <c:pt idx="1">
                  <c:v>Pedro Neto</c:v>
                </c:pt>
                <c:pt idx="2">
                  <c:v>Joao Felix</c:v>
                </c:pt>
                <c:pt idx="3">
                  <c:v>Georginio Rutter</c:v>
                </c:pt>
                <c:pt idx="4">
                  <c:v>Joshua Zirkzee</c:v>
                </c:pt>
                <c:pt idx="5">
                  <c:v>Yankuba Minteh</c:v>
                </c:pt>
                <c:pt idx="6">
                  <c:v>Savinho</c:v>
                </c:pt>
                <c:pt idx="7">
                  <c:v>Evanilson</c:v>
                </c:pt>
                <c:pt idx="8">
                  <c:v>Brajan Gruda</c:v>
                </c:pt>
                <c:pt idx="9">
                  <c:v>Eddie Nketiah</c:v>
                </c:pt>
                <c:pt idx="10">
                  <c:v>Crysencio Summerville</c:v>
                </c:pt>
                <c:pt idx="11">
                  <c:v>Wilson Odobert</c:v>
                </c:pt>
                <c:pt idx="12">
                  <c:v>Niclas Fullkrug</c:v>
                </c:pt>
                <c:pt idx="13">
                  <c:v>Luis Guilherme</c:v>
                </c:pt>
                <c:pt idx="14">
                  <c:v>Omari Hutchinson</c:v>
                </c:pt>
                <c:pt idx="15">
                  <c:v>Luis Sinisterra</c:v>
                </c:pt>
                <c:pt idx="16">
                  <c:v>Iliman Ndiaye</c:v>
                </c:pt>
                <c:pt idx="17">
                  <c:v>Liam Delap </c:v>
                </c:pt>
                <c:pt idx="18">
                  <c:v>Jack Clarke</c:v>
                </c:pt>
                <c:pt idx="19">
                  <c:v>Cameron Archer</c:v>
                </c:pt>
              </c:strCache>
            </c:strRef>
          </c:xVal>
          <c:yVal>
            <c:numRef>
              <c:f>Sheet1!$C$3:$C$22</c:f>
              <c:numCache>
                <c:formatCode>_([$€-2]\ * #,##0.00_);_([$€-2]\ * \(#,##0.00\);_([$€-2]\ * "-"??_);_(@_)</c:formatCode>
                <c:ptCount val="20"/>
                <c:pt idx="0">
                  <c:v>64.3</c:v>
                </c:pt>
                <c:pt idx="1">
                  <c:v>60</c:v>
                </c:pt>
                <c:pt idx="2">
                  <c:v>52</c:v>
                </c:pt>
                <c:pt idx="3">
                  <c:v>46.7</c:v>
                </c:pt>
                <c:pt idx="4">
                  <c:v>42.5</c:v>
                </c:pt>
                <c:pt idx="5">
                  <c:v>35</c:v>
                </c:pt>
                <c:pt idx="6">
                  <c:v>25</c:v>
                </c:pt>
                <c:pt idx="7">
                  <c:v>37</c:v>
                </c:pt>
                <c:pt idx="8">
                  <c:v>31.5</c:v>
                </c:pt>
                <c:pt idx="9">
                  <c:v>29.7</c:v>
                </c:pt>
                <c:pt idx="10">
                  <c:v>29.3</c:v>
                </c:pt>
                <c:pt idx="11">
                  <c:v>29.3</c:v>
                </c:pt>
                <c:pt idx="12">
                  <c:v>27</c:v>
                </c:pt>
                <c:pt idx="13">
                  <c:v>23</c:v>
                </c:pt>
                <c:pt idx="14">
                  <c:v>23.5</c:v>
                </c:pt>
                <c:pt idx="15">
                  <c:v>23.4</c:v>
                </c:pt>
                <c:pt idx="16">
                  <c:v>18</c:v>
                </c:pt>
                <c:pt idx="17">
                  <c:v>17.850000000000001</c:v>
                </c:pt>
                <c:pt idx="18">
                  <c:v>17.7</c:v>
                </c:pt>
                <c:pt idx="19">
                  <c:v>17.600000000000001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B2-0E46-994B-4D66A7A04FEC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Assists made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Sheet1!$A$3:$A$22</c:f>
              <c:strCache>
                <c:ptCount val="20"/>
                <c:pt idx="0">
                  <c:v>Dominic Solanke</c:v>
                </c:pt>
                <c:pt idx="1">
                  <c:v>Pedro Neto</c:v>
                </c:pt>
                <c:pt idx="2">
                  <c:v>Joao Felix</c:v>
                </c:pt>
                <c:pt idx="3">
                  <c:v>Georginio Rutter</c:v>
                </c:pt>
                <c:pt idx="4">
                  <c:v>Joshua Zirkzee</c:v>
                </c:pt>
                <c:pt idx="5">
                  <c:v>Yankuba Minteh</c:v>
                </c:pt>
                <c:pt idx="6">
                  <c:v>Savinho</c:v>
                </c:pt>
                <c:pt idx="7">
                  <c:v>Evanilson</c:v>
                </c:pt>
                <c:pt idx="8">
                  <c:v>Brajan Gruda</c:v>
                </c:pt>
                <c:pt idx="9">
                  <c:v>Eddie Nketiah</c:v>
                </c:pt>
                <c:pt idx="10">
                  <c:v>Crysencio Summerville</c:v>
                </c:pt>
                <c:pt idx="11">
                  <c:v>Wilson Odobert</c:v>
                </c:pt>
                <c:pt idx="12">
                  <c:v>Niclas Fullkrug</c:v>
                </c:pt>
                <c:pt idx="13">
                  <c:v>Luis Guilherme</c:v>
                </c:pt>
                <c:pt idx="14">
                  <c:v>Omari Hutchinson</c:v>
                </c:pt>
                <c:pt idx="15">
                  <c:v>Luis Sinisterra</c:v>
                </c:pt>
                <c:pt idx="16">
                  <c:v>Iliman Ndiaye</c:v>
                </c:pt>
                <c:pt idx="17">
                  <c:v>Liam Delap </c:v>
                </c:pt>
                <c:pt idx="18">
                  <c:v>Jack Clarke</c:v>
                </c:pt>
                <c:pt idx="19">
                  <c:v>Cameron Archer</c:v>
                </c:pt>
              </c:strCache>
            </c:strRef>
          </c:xVal>
          <c:yVal>
            <c:numRef>
              <c:f>Sheet1!$F$3:$F$22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B2-0E46-994B-4D66A7A04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532735"/>
        <c:axId val="1708126495"/>
      </c:scatterChart>
      <c:valAx>
        <c:axId val="1611532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Assists made</a:t>
                </a:r>
              </a:p>
            </c:rich>
          </c:tx>
          <c:layout>
            <c:manualLayout>
              <c:xMode val="edge"/>
              <c:yMode val="edge"/>
              <c:x val="0.46736952939022153"/>
              <c:y val="0.93605540636900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08126495"/>
        <c:crosses val="autoZero"/>
        <c:crossBetween val="midCat"/>
      </c:valAx>
      <c:valAx>
        <c:axId val="170812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bg1"/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</a:rPr>
                  <a:t>transfer fees</a:t>
                </a:r>
              </a:p>
            </c:rich>
          </c:tx>
          <c:layout>
            <c:manualLayout>
              <c:xMode val="edge"/>
              <c:yMode val="edge"/>
              <c:x val="1.0034861214973826E-2"/>
              <c:y val="0.3800887191081313"/>
            </c:manualLayout>
          </c:layout>
          <c:overlay val="0"/>
          <c:spPr>
            <a:noFill/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bg1"/>
                  </a:solidFill>
                  <a:effectLst>
                    <a:outerShdw blurRad="50800" dist="50800" dir="5400000" sx="1000" sy="1000" algn="ctr" rotWithShape="0">
                      <a:srgbClr val="000000">
                        <a:alpha val="43137"/>
                      </a:srgb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11532735"/>
        <c:crosses val="autoZero"/>
        <c:crossBetween val="midCat"/>
      </c:valAx>
      <c:spPr>
        <a:solidFill>
          <a:schemeClr val="bg2">
            <a:lumMod val="25000"/>
          </a:schemeClr>
        </a:solidFill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36766109339180703"/>
          <c:y val="0.96749472789889701"/>
          <c:w val="0.63233931514374653"/>
          <c:h val="3.25052721011029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901700</xdr:colOff>
      <xdr:row>0</xdr:row>
      <xdr:rowOff>0</xdr:rowOff>
    </xdr:from>
    <xdr:ext cx="8026400" cy="254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62C9E4-1C32-0593-F312-0C4DC3FC22DD}"/>
            </a:ext>
          </a:extLst>
        </xdr:cNvPr>
        <xdr:cNvSpPr txBox="1"/>
      </xdr:nvSpPr>
      <xdr:spPr>
        <a:xfrm>
          <a:off x="4622800" y="0"/>
          <a:ext cx="8026400" cy="254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200" b="1" i="1" kern="1200"/>
            <a:t>Note: All transfer fees are in millions of euros</a:t>
          </a:r>
        </a:p>
      </xdr:txBody>
    </xdr:sp>
    <xdr:clientData/>
  </xdr:oneCellAnchor>
  <xdr:twoCellAnchor>
    <xdr:from>
      <xdr:col>1</xdr:col>
      <xdr:colOff>1143000</xdr:colOff>
      <xdr:row>69</xdr:row>
      <xdr:rowOff>101600</xdr:rowOff>
    </xdr:from>
    <xdr:to>
      <xdr:col>16</xdr:col>
      <xdr:colOff>228600</xdr:colOff>
      <xdr:row>110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FC2C22-7193-69C9-6B20-C557044F7889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635000</xdr:colOff>
      <xdr:row>72</xdr:row>
      <xdr:rowOff>101600</xdr:rowOff>
    </xdr:from>
    <xdr:to>
      <xdr:col>26</xdr:col>
      <xdr:colOff>215900</xdr:colOff>
      <xdr:row>104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A81343-4E93-7923-53BF-D4C6B0FB1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AF83-32AB-2B44-A107-5902D5F3E5A9}">
  <dimension ref="A1:O34"/>
  <sheetViews>
    <sheetView tabSelected="1" topLeftCell="B1" zoomScaleNormal="100" workbookViewId="0">
      <pane ySplit="1" topLeftCell="A2" activePane="bottomLeft" state="frozen"/>
      <selection pane="bottomLeft" activeCell="I2" sqref="I2"/>
    </sheetView>
  </sheetViews>
  <sheetFormatPr baseColWidth="10" defaultColWidth="11" defaultRowHeight="16" x14ac:dyDescent="0.2"/>
  <cols>
    <col min="1" max="1" width="19.83203125" bestFit="1" customWidth="1"/>
    <col min="2" max="2" width="17" bestFit="1" customWidth="1"/>
    <col min="3" max="3" width="12" bestFit="1" customWidth="1"/>
    <col min="4" max="4" width="18" bestFit="1" customWidth="1"/>
    <col min="5" max="5" width="19.6640625" bestFit="1" customWidth="1"/>
    <col min="6" max="6" width="13.1640625" customWidth="1"/>
    <col min="7" max="7" width="14.33203125" bestFit="1" customWidth="1"/>
    <col min="8" max="8" width="20" bestFit="1" customWidth="1"/>
    <col min="9" max="9" width="16" bestFit="1" customWidth="1"/>
    <col min="10" max="10" width="15.1640625" bestFit="1" customWidth="1"/>
    <col min="11" max="11" width="14.6640625" bestFit="1" customWidth="1"/>
    <col min="12" max="12" width="20.5" bestFit="1" customWidth="1"/>
    <col min="13" max="14" width="8.33203125" bestFit="1" customWidth="1"/>
    <col min="15" max="15" width="17.83203125" bestFit="1" customWidth="1"/>
  </cols>
  <sheetData>
    <row r="1" spans="1:15" s="5" customFormat="1" ht="19" customHeight="1" x14ac:dyDescent="0.3">
      <c r="A1" s="5" t="s">
        <v>0</v>
      </c>
    </row>
    <row r="2" spans="1:15" s="2" customFormat="1" ht="2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x14ac:dyDescent="0.2">
      <c r="A3" t="s">
        <v>15</v>
      </c>
      <c r="B3" t="s">
        <v>16</v>
      </c>
      <c r="C3" s="1">
        <v>64.3</v>
      </c>
      <c r="D3" t="s">
        <v>17</v>
      </c>
      <c r="E3">
        <v>2</v>
      </c>
      <c r="F3">
        <v>1</v>
      </c>
      <c r="G3">
        <v>617</v>
      </c>
      <c r="H3" t="s">
        <v>18</v>
      </c>
      <c r="I3">
        <v>14</v>
      </c>
      <c r="J3">
        <v>7</v>
      </c>
      <c r="K3">
        <v>26</v>
      </c>
      <c r="L3" t="s">
        <v>19</v>
      </c>
      <c r="M3" s="1">
        <f>AVERAGE(C3:C22)</f>
        <v>32.517499999999998</v>
      </c>
      <c r="N3" s="1">
        <f>MEDIAN(C3:C22)</f>
        <v>29.3</v>
      </c>
      <c r="O3">
        <f>_xlfn.STDEV.S(C3:C22)</f>
        <v>13.976816095158972</v>
      </c>
    </row>
    <row r="4" spans="1:15" x14ac:dyDescent="0.2">
      <c r="A4" t="s">
        <v>20</v>
      </c>
      <c r="B4" t="s">
        <v>21</v>
      </c>
      <c r="C4" s="1">
        <v>60</v>
      </c>
      <c r="D4" t="s">
        <v>22</v>
      </c>
      <c r="E4">
        <v>0</v>
      </c>
      <c r="F4">
        <v>2</v>
      </c>
      <c r="G4">
        <v>378</v>
      </c>
      <c r="H4" t="s">
        <v>18</v>
      </c>
      <c r="I4">
        <v>4</v>
      </c>
      <c r="J4">
        <v>2</v>
      </c>
      <c r="K4">
        <v>24</v>
      </c>
      <c r="L4" t="s">
        <v>19</v>
      </c>
    </row>
    <row r="5" spans="1:15" x14ac:dyDescent="0.2">
      <c r="A5" t="s">
        <v>23</v>
      </c>
      <c r="B5" t="s">
        <v>21</v>
      </c>
      <c r="C5" s="1">
        <v>52</v>
      </c>
      <c r="D5" t="s">
        <v>24</v>
      </c>
      <c r="E5">
        <v>1</v>
      </c>
      <c r="F5">
        <v>0</v>
      </c>
      <c r="G5">
        <v>122</v>
      </c>
      <c r="H5" t="s">
        <v>18</v>
      </c>
      <c r="I5">
        <v>1</v>
      </c>
      <c r="J5">
        <v>2</v>
      </c>
      <c r="K5">
        <v>24</v>
      </c>
      <c r="L5" t="s">
        <v>19</v>
      </c>
    </row>
    <row r="6" spans="1:15" x14ac:dyDescent="0.2">
      <c r="A6" t="s">
        <v>25</v>
      </c>
      <c r="B6" t="s">
        <v>26</v>
      </c>
      <c r="C6" s="1">
        <v>46.7</v>
      </c>
      <c r="D6" t="s">
        <v>27</v>
      </c>
      <c r="E6">
        <v>2</v>
      </c>
      <c r="F6">
        <v>2</v>
      </c>
      <c r="G6">
        <v>448</v>
      </c>
      <c r="H6" t="s">
        <v>18</v>
      </c>
      <c r="I6">
        <v>13</v>
      </c>
      <c r="J6">
        <v>3</v>
      </c>
      <c r="K6">
        <v>22</v>
      </c>
      <c r="L6" t="s">
        <v>19</v>
      </c>
    </row>
    <row r="7" spans="1:15" x14ac:dyDescent="0.2">
      <c r="A7" t="s">
        <v>28</v>
      </c>
      <c r="B7" t="s">
        <v>29</v>
      </c>
      <c r="C7" s="1">
        <v>42.5</v>
      </c>
      <c r="D7" t="s">
        <v>30</v>
      </c>
      <c r="E7">
        <v>1</v>
      </c>
      <c r="F7">
        <v>1</v>
      </c>
      <c r="G7">
        <v>411</v>
      </c>
      <c r="H7" t="s">
        <v>18</v>
      </c>
      <c r="I7">
        <v>3</v>
      </c>
      <c r="J7">
        <v>6</v>
      </c>
      <c r="K7">
        <v>23</v>
      </c>
      <c r="L7" t="s">
        <v>19</v>
      </c>
    </row>
    <row r="8" spans="1:15" x14ac:dyDescent="0.2">
      <c r="A8" t="s">
        <v>31</v>
      </c>
      <c r="B8" t="s">
        <v>26</v>
      </c>
      <c r="C8" s="1">
        <v>35</v>
      </c>
      <c r="D8" t="s">
        <v>32</v>
      </c>
      <c r="E8">
        <v>1</v>
      </c>
      <c r="F8">
        <v>1</v>
      </c>
      <c r="G8">
        <v>406</v>
      </c>
      <c r="H8" t="s">
        <v>18</v>
      </c>
      <c r="I8">
        <v>7</v>
      </c>
      <c r="J8">
        <v>2</v>
      </c>
      <c r="K8">
        <v>19</v>
      </c>
      <c r="L8" t="s">
        <v>19</v>
      </c>
    </row>
    <row r="9" spans="1:15" x14ac:dyDescent="0.2">
      <c r="A9" t="s">
        <v>33</v>
      </c>
      <c r="B9" t="s">
        <v>34</v>
      </c>
      <c r="C9" s="1">
        <v>25</v>
      </c>
      <c r="D9" t="s">
        <v>35</v>
      </c>
      <c r="E9">
        <v>0</v>
      </c>
      <c r="F9">
        <v>2</v>
      </c>
      <c r="G9">
        <v>453</v>
      </c>
      <c r="H9" t="s">
        <v>18</v>
      </c>
      <c r="I9">
        <v>4</v>
      </c>
      <c r="J9">
        <v>4</v>
      </c>
      <c r="K9">
        <v>20</v>
      </c>
      <c r="L9" t="s">
        <v>19</v>
      </c>
    </row>
    <row r="10" spans="1:15" x14ac:dyDescent="0.2">
      <c r="A10" t="s">
        <v>36</v>
      </c>
      <c r="B10" t="s">
        <v>37</v>
      </c>
      <c r="C10" s="1">
        <v>37</v>
      </c>
      <c r="D10" t="s">
        <v>38</v>
      </c>
      <c r="E10">
        <v>2</v>
      </c>
      <c r="F10">
        <v>0</v>
      </c>
      <c r="G10">
        <v>451</v>
      </c>
      <c r="H10" t="s">
        <v>18</v>
      </c>
      <c r="I10">
        <v>9</v>
      </c>
      <c r="J10">
        <v>5</v>
      </c>
      <c r="K10">
        <v>24</v>
      </c>
      <c r="L10" t="s">
        <v>19</v>
      </c>
    </row>
    <row r="11" spans="1:15" x14ac:dyDescent="0.2">
      <c r="A11" t="s">
        <v>39</v>
      </c>
      <c r="B11" t="s">
        <v>26</v>
      </c>
      <c r="C11" s="1">
        <v>31.5</v>
      </c>
      <c r="D11" t="s">
        <v>40</v>
      </c>
      <c r="E11">
        <v>0</v>
      </c>
      <c r="F11">
        <v>0</v>
      </c>
      <c r="G11">
        <v>23</v>
      </c>
      <c r="H11" t="s">
        <v>41</v>
      </c>
      <c r="I11">
        <v>0</v>
      </c>
      <c r="J11">
        <v>0</v>
      </c>
      <c r="K11">
        <v>20</v>
      </c>
      <c r="L11" t="s">
        <v>19</v>
      </c>
    </row>
    <row r="12" spans="1:15" x14ac:dyDescent="0.2">
      <c r="A12" t="s">
        <v>42</v>
      </c>
      <c r="B12" t="s">
        <v>43</v>
      </c>
      <c r="C12" s="1">
        <v>29.7</v>
      </c>
      <c r="D12" t="s">
        <v>44</v>
      </c>
      <c r="E12">
        <v>0</v>
      </c>
      <c r="F12">
        <v>0</v>
      </c>
      <c r="G12">
        <v>406</v>
      </c>
      <c r="H12" t="s">
        <v>18</v>
      </c>
      <c r="I12">
        <v>1</v>
      </c>
      <c r="J12">
        <v>5</v>
      </c>
      <c r="K12">
        <v>25</v>
      </c>
      <c r="L12" t="s">
        <v>19</v>
      </c>
    </row>
    <row r="13" spans="1:15" x14ac:dyDescent="0.2">
      <c r="A13" t="s">
        <v>45</v>
      </c>
      <c r="B13" t="s">
        <v>46</v>
      </c>
      <c r="C13" s="1">
        <v>29.3</v>
      </c>
      <c r="D13" t="s">
        <v>47</v>
      </c>
      <c r="E13">
        <v>1</v>
      </c>
      <c r="F13">
        <v>0</v>
      </c>
      <c r="G13">
        <v>219</v>
      </c>
      <c r="H13" t="s">
        <v>48</v>
      </c>
      <c r="I13">
        <v>2</v>
      </c>
      <c r="J13">
        <v>1</v>
      </c>
      <c r="K13">
        <v>22</v>
      </c>
      <c r="L13" t="s">
        <v>19</v>
      </c>
    </row>
    <row r="14" spans="1:15" x14ac:dyDescent="0.2">
      <c r="A14" t="s">
        <v>49</v>
      </c>
      <c r="B14" t="s">
        <v>16</v>
      </c>
      <c r="C14" s="1">
        <v>29.3</v>
      </c>
      <c r="D14" t="s">
        <v>38</v>
      </c>
      <c r="E14">
        <v>0</v>
      </c>
      <c r="F14">
        <v>0</v>
      </c>
      <c r="G14">
        <v>162</v>
      </c>
      <c r="H14" t="s">
        <v>41</v>
      </c>
      <c r="I14">
        <v>0</v>
      </c>
      <c r="J14">
        <v>2</v>
      </c>
      <c r="K14">
        <v>19</v>
      </c>
      <c r="L14" t="s">
        <v>19</v>
      </c>
    </row>
    <row r="15" spans="1:15" x14ac:dyDescent="0.2">
      <c r="A15" t="s">
        <v>50</v>
      </c>
      <c r="B15" t="s">
        <v>46</v>
      </c>
      <c r="C15" s="1">
        <v>27</v>
      </c>
      <c r="D15" t="s">
        <v>51</v>
      </c>
      <c r="E15">
        <v>0</v>
      </c>
      <c r="F15">
        <v>0</v>
      </c>
      <c r="G15">
        <v>66</v>
      </c>
      <c r="H15" t="s">
        <v>18</v>
      </c>
      <c r="I15">
        <v>3</v>
      </c>
      <c r="J15">
        <v>0</v>
      </c>
      <c r="K15">
        <v>31</v>
      </c>
      <c r="L15" t="s">
        <v>19</v>
      </c>
    </row>
    <row r="16" spans="1:15" x14ac:dyDescent="0.2">
      <c r="A16" t="s">
        <v>52</v>
      </c>
      <c r="B16" t="s">
        <v>46</v>
      </c>
      <c r="C16" s="1">
        <v>23</v>
      </c>
      <c r="D16" t="s">
        <v>32</v>
      </c>
      <c r="E16">
        <v>0</v>
      </c>
      <c r="F16">
        <v>0</v>
      </c>
      <c r="G16">
        <v>5</v>
      </c>
      <c r="H16" t="s">
        <v>41</v>
      </c>
      <c r="I16">
        <v>0</v>
      </c>
      <c r="J16">
        <v>0</v>
      </c>
      <c r="K16">
        <v>18</v>
      </c>
      <c r="L16" t="s">
        <v>19</v>
      </c>
    </row>
    <row r="17" spans="1:12" x14ac:dyDescent="0.2">
      <c r="A17" t="s">
        <v>53</v>
      </c>
      <c r="B17" t="s">
        <v>54</v>
      </c>
      <c r="C17" s="1">
        <v>23.5</v>
      </c>
      <c r="D17" t="s">
        <v>32</v>
      </c>
      <c r="E17">
        <v>0</v>
      </c>
      <c r="F17">
        <v>1</v>
      </c>
      <c r="G17">
        <v>704</v>
      </c>
      <c r="H17" t="s">
        <v>55</v>
      </c>
      <c r="I17">
        <v>8</v>
      </c>
      <c r="J17">
        <v>8</v>
      </c>
      <c r="K17">
        <v>20</v>
      </c>
      <c r="L17" t="s">
        <v>19</v>
      </c>
    </row>
    <row r="18" spans="1:12" x14ac:dyDescent="0.2">
      <c r="A18" t="s">
        <v>56</v>
      </c>
      <c r="B18" t="s">
        <v>37</v>
      </c>
      <c r="C18" s="1">
        <v>23.4</v>
      </c>
      <c r="D18" t="s">
        <v>32</v>
      </c>
      <c r="E18">
        <v>1</v>
      </c>
      <c r="F18">
        <v>1</v>
      </c>
      <c r="G18">
        <v>208</v>
      </c>
      <c r="H18" t="s">
        <v>48</v>
      </c>
      <c r="I18">
        <v>3</v>
      </c>
      <c r="J18">
        <v>1</v>
      </c>
      <c r="K18">
        <v>25</v>
      </c>
      <c r="L18" t="s">
        <v>19</v>
      </c>
    </row>
    <row r="19" spans="1:12" x14ac:dyDescent="0.2">
      <c r="A19" t="s">
        <v>57</v>
      </c>
      <c r="B19" t="s">
        <v>58</v>
      </c>
      <c r="C19" s="1">
        <v>18</v>
      </c>
      <c r="D19" t="s">
        <v>59</v>
      </c>
      <c r="E19">
        <v>2</v>
      </c>
      <c r="F19">
        <v>0</v>
      </c>
      <c r="G19">
        <v>655</v>
      </c>
      <c r="H19" t="s">
        <v>55</v>
      </c>
      <c r="I19">
        <v>5</v>
      </c>
      <c r="J19">
        <v>7</v>
      </c>
      <c r="K19">
        <v>24</v>
      </c>
      <c r="L19" t="s">
        <v>19</v>
      </c>
    </row>
    <row r="20" spans="1:12" x14ac:dyDescent="0.2">
      <c r="A20" t="s">
        <v>60</v>
      </c>
      <c r="B20" t="s">
        <v>54</v>
      </c>
      <c r="C20" s="1">
        <v>17.850000000000001</v>
      </c>
      <c r="D20" t="s">
        <v>61</v>
      </c>
      <c r="E20">
        <v>5</v>
      </c>
      <c r="F20">
        <v>0</v>
      </c>
      <c r="G20">
        <v>632</v>
      </c>
      <c r="H20" t="s">
        <v>18</v>
      </c>
      <c r="I20">
        <v>17</v>
      </c>
      <c r="J20">
        <v>8</v>
      </c>
      <c r="K20">
        <v>21</v>
      </c>
      <c r="L20" t="s">
        <v>19</v>
      </c>
    </row>
    <row r="21" spans="1:12" x14ac:dyDescent="0.2">
      <c r="A21" t="s">
        <v>62</v>
      </c>
      <c r="B21" t="s">
        <v>54</v>
      </c>
      <c r="C21" s="1">
        <v>17.7</v>
      </c>
      <c r="D21" t="s">
        <v>63</v>
      </c>
      <c r="E21">
        <v>0</v>
      </c>
      <c r="F21">
        <v>1</v>
      </c>
      <c r="G21">
        <v>321</v>
      </c>
      <c r="H21" t="s">
        <v>48</v>
      </c>
      <c r="I21">
        <v>4</v>
      </c>
      <c r="J21">
        <v>3</v>
      </c>
      <c r="K21">
        <v>23</v>
      </c>
      <c r="L21" t="s">
        <v>19</v>
      </c>
    </row>
    <row r="22" spans="1:12" x14ac:dyDescent="0.2">
      <c r="A22" t="s">
        <v>64</v>
      </c>
      <c r="B22" t="s">
        <v>65</v>
      </c>
      <c r="C22" s="1">
        <v>17.600000000000001</v>
      </c>
      <c r="D22" t="s">
        <v>66</v>
      </c>
      <c r="E22">
        <v>2</v>
      </c>
      <c r="F22">
        <v>0</v>
      </c>
      <c r="G22">
        <v>437</v>
      </c>
      <c r="H22" t="s">
        <v>18</v>
      </c>
      <c r="I22">
        <v>4</v>
      </c>
      <c r="J22">
        <v>4</v>
      </c>
      <c r="K22">
        <v>22</v>
      </c>
      <c r="L22" t="s">
        <v>19</v>
      </c>
    </row>
    <row r="24" spans="1:12" x14ac:dyDescent="0.2">
      <c r="C24" s="2"/>
      <c r="D24" s="2" t="s">
        <v>67</v>
      </c>
      <c r="E24" s="2" t="s">
        <v>68</v>
      </c>
      <c r="F24" s="2"/>
    </row>
    <row r="25" spans="1:12" x14ac:dyDescent="0.2">
      <c r="D25" t="s">
        <v>69</v>
      </c>
      <c r="E25">
        <f>CORREL(C3:C22, E3:E22)</f>
        <v>-3.5062282379963575E-2</v>
      </c>
    </row>
    <row r="26" spans="1:12" x14ac:dyDescent="0.2">
      <c r="D26" t="s">
        <v>70</v>
      </c>
      <c r="E26">
        <f>CORREL(C3:C22, F3:F22)</f>
        <v>0.39752237245317706</v>
      </c>
    </row>
    <row r="27" spans="1:12" x14ac:dyDescent="0.2">
      <c r="D27" t="s">
        <v>71</v>
      </c>
      <c r="E27">
        <f>CORREL(C3:C22, G3:G22)</f>
        <v>2.4077947081208525E-2</v>
      </c>
    </row>
    <row r="28" spans="1:12" x14ac:dyDescent="0.2">
      <c r="D28" t="s">
        <v>72</v>
      </c>
      <c r="E28">
        <f>CORREL(C3:C22, I3:I22)</f>
        <v>0.19361177728083592</v>
      </c>
    </row>
    <row r="29" spans="1:12" x14ac:dyDescent="0.2">
      <c r="D29" t="s">
        <v>73</v>
      </c>
      <c r="E29">
        <f>CORREL(C3:C22, J3:J22)</f>
        <v>-1.6846374546688993E-2</v>
      </c>
    </row>
    <row r="30" spans="1:12" x14ac:dyDescent="0.2">
      <c r="D30" t="s">
        <v>74</v>
      </c>
      <c r="E30">
        <f>CORREL(C3:C22, K3:K22)</f>
        <v>0.25065536199978233</v>
      </c>
    </row>
    <row r="34" spans="1:1" ht="19" x14ac:dyDescent="0.25">
      <c r="A34" s="4" t="s">
        <v>75</v>
      </c>
    </row>
  </sheetData>
  <mergeCells count="1">
    <mergeCell ref="A1:XFD1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tosin awofuwa</dc:creator>
  <cp:keywords/>
  <dc:description/>
  <cp:lastModifiedBy>tosin awofuwa</cp:lastModifiedBy>
  <cp:revision/>
  <dcterms:created xsi:type="dcterms:W3CDTF">2024-10-28T15:38:49Z</dcterms:created>
  <dcterms:modified xsi:type="dcterms:W3CDTF">2024-12-02T08:22:29Z</dcterms:modified>
  <cp:category/>
  <cp:contentStatus/>
</cp:coreProperties>
</file>