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usy Fingers\Documents\"/>
    </mc:Choice>
  </mc:AlternateContent>
  <bookViews>
    <workbookView xWindow="0" yWindow="0" windowWidth="21600" windowHeight="10040" activeTab="4"/>
  </bookViews>
  <sheets>
    <sheet name="Sheet4" sheetId="5" r:id="rId1"/>
    <sheet name="Sheet5" sheetId="6" r:id="rId2"/>
    <sheet name="Sheet6" sheetId="7" r:id="rId3"/>
    <sheet name="Nobel Prize Winners solution" sheetId="1" r:id="rId4"/>
    <sheet name="Solution" sheetId="2" r:id="rId5"/>
  </sheet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B55" i="2" l="1"/>
  <c r="O3" i="1" l="1"/>
  <c r="O4" i="1"/>
  <c r="Q12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E40" i="2"/>
  <c r="B9" i="2" l="1"/>
  <c r="B8" i="2"/>
</calcChain>
</file>

<file path=xl/sharedStrings.xml><?xml version="1.0" encoding="utf-8"?>
<sst xmlns="http://schemas.openxmlformats.org/spreadsheetml/2006/main" count="8313" uniqueCount="2216">
  <si>
    <t>firstname</t>
  </si>
  <si>
    <t>surname</t>
  </si>
  <si>
    <t>born_country_code</t>
  </si>
  <si>
    <t>died_country_code</t>
  </si>
  <si>
    <t>gender</t>
  </si>
  <si>
    <t>year</t>
  </si>
  <si>
    <t>category</t>
  </si>
  <si>
    <t>share</t>
  </si>
  <si>
    <t>name_of_university</t>
  </si>
  <si>
    <t>city_of_university</t>
  </si>
  <si>
    <t>country_of_university</t>
  </si>
  <si>
    <t>born_month</t>
  </si>
  <si>
    <t>age</t>
  </si>
  <si>
    <t>age_get_prize</t>
  </si>
  <si>
    <t>Wilhelm Conrad</t>
  </si>
  <si>
    <t>RÃ¶ntgen</t>
  </si>
  <si>
    <t>DE</t>
  </si>
  <si>
    <t>male</t>
  </si>
  <si>
    <t>physics</t>
  </si>
  <si>
    <t>Munich University</t>
  </si>
  <si>
    <t>Munich</t>
  </si>
  <si>
    <t>Germany</t>
  </si>
  <si>
    <t>Mar</t>
  </si>
  <si>
    <t>Hendrik A.</t>
  </si>
  <si>
    <t>Lorentz</t>
  </si>
  <si>
    <t>NL</t>
  </si>
  <si>
    <t>Leiden University</t>
  </si>
  <si>
    <t>Leiden</t>
  </si>
  <si>
    <t>the Netherlands</t>
  </si>
  <si>
    <t>Jul</t>
  </si>
  <si>
    <t>Pieter</t>
  </si>
  <si>
    <t>Zeeman</t>
  </si>
  <si>
    <t>Amsterdam University</t>
  </si>
  <si>
    <t>Amsterdam</t>
  </si>
  <si>
    <t>May</t>
  </si>
  <si>
    <t>Henri</t>
  </si>
  <si>
    <t>Becquerel</t>
  </si>
  <si>
    <t>FR</t>
  </si>
  <si>
    <t>Ã‰cole Polytechnique</t>
  </si>
  <si>
    <t>Paris</t>
  </si>
  <si>
    <t>France</t>
  </si>
  <si>
    <t>Dec</t>
  </si>
  <si>
    <t>Pierre</t>
  </si>
  <si>
    <t>Curie</t>
  </si>
  <si>
    <t>Ã‰cole municipale de physique et de chimie industrielles (Municipal School of Industrial Physics and Chemistry)</t>
  </si>
  <si>
    <t>Marie</t>
  </si>
  <si>
    <t>PL</t>
  </si>
  <si>
    <t>female</t>
  </si>
  <si>
    <t>Nov</t>
  </si>
  <si>
    <t>chemistry</t>
  </si>
  <si>
    <t>Sorbonne University</t>
  </si>
  <si>
    <t>Lord</t>
  </si>
  <si>
    <t>Rayleigh</t>
  </si>
  <si>
    <t>GB</t>
  </si>
  <si>
    <t>Royal Institution of Great Britain</t>
  </si>
  <si>
    <t>London</t>
  </si>
  <si>
    <t>United Kingdom</t>
  </si>
  <si>
    <t>Philipp</t>
  </si>
  <si>
    <t>Lenard</t>
  </si>
  <si>
    <t>SK</t>
  </si>
  <si>
    <t>Kiel University</t>
  </si>
  <si>
    <t>Kiel</t>
  </si>
  <si>
    <t>Jun</t>
  </si>
  <si>
    <t>J.J.</t>
  </si>
  <si>
    <t>Thomson</t>
  </si>
  <si>
    <t>University of Cambridge</t>
  </si>
  <si>
    <t>Cambridge</t>
  </si>
  <si>
    <t>Albert A.</t>
  </si>
  <si>
    <t>Michelson</t>
  </si>
  <si>
    <t>US</t>
  </si>
  <si>
    <t>University of Chicago</t>
  </si>
  <si>
    <t>Chicago IL</t>
  </si>
  <si>
    <t>USA</t>
  </si>
  <si>
    <t>Gabriel</t>
  </si>
  <si>
    <t>Lippmann</t>
  </si>
  <si>
    <t>LU</t>
  </si>
  <si>
    <t>Aug</t>
  </si>
  <si>
    <t>Guglielmo</t>
  </si>
  <si>
    <t>Marconi</t>
  </si>
  <si>
    <t>IT</t>
  </si>
  <si>
    <t>Marconi Wireless Telegraph Co. Ltd.</t>
  </si>
  <si>
    <t>Apr</t>
  </si>
  <si>
    <t>Ferdinand</t>
  </si>
  <si>
    <t>Braun</t>
  </si>
  <si>
    <t>Strasbourg University</t>
  </si>
  <si>
    <t>Strasbourg</t>
  </si>
  <si>
    <t>Germany (now France)</t>
  </si>
  <si>
    <t>Johannes Diderik</t>
  </si>
  <si>
    <t>van der Waals</t>
  </si>
  <si>
    <t>Wilhelm</t>
  </si>
  <si>
    <t>Wien</t>
  </si>
  <si>
    <t>RU</t>
  </si>
  <si>
    <t>WÃ¼rzburg University</t>
  </si>
  <si>
    <t>WÃ¼rzburg</t>
  </si>
  <si>
    <t>Jan</t>
  </si>
  <si>
    <t>Gustaf</t>
  </si>
  <si>
    <t>DalÃ©n</t>
  </si>
  <si>
    <t>SE</t>
  </si>
  <si>
    <t>Swedish Gas-Accumulator Co.</t>
  </si>
  <si>
    <t>LidingÃ¶ Stockholm</t>
  </si>
  <si>
    <t>Sweden</t>
  </si>
  <si>
    <t>Heike</t>
  </si>
  <si>
    <t>Kamerlingh Onnes</t>
  </si>
  <si>
    <t>Sep</t>
  </si>
  <si>
    <t>Max</t>
  </si>
  <si>
    <t>von Laue</t>
  </si>
  <si>
    <t>Frankfurt-on-the-Main University</t>
  </si>
  <si>
    <t>Frankfurt-on-the-Main</t>
  </si>
  <si>
    <t>Oct</t>
  </si>
  <si>
    <t>William</t>
  </si>
  <si>
    <t>Bragg</t>
  </si>
  <si>
    <t>University College</t>
  </si>
  <si>
    <t>Lawrence</t>
  </si>
  <si>
    <t>AU</t>
  </si>
  <si>
    <t>Victoria University</t>
  </si>
  <si>
    <t>Manchester</t>
  </si>
  <si>
    <t>Charles Glover</t>
  </si>
  <si>
    <t>Barkla</t>
  </si>
  <si>
    <t>Edinburgh University</t>
  </si>
  <si>
    <t>Edinburgh</t>
  </si>
  <si>
    <t>Planck</t>
  </si>
  <si>
    <t>Berlin University</t>
  </si>
  <si>
    <t>Berlin</t>
  </si>
  <si>
    <t>Johannes</t>
  </si>
  <si>
    <t>Stark</t>
  </si>
  <si>
    <t>Greifswald University</t>
  </si>
  <si>
    <t>Greifswald</t>
  </si>
  <si>
    <t>Charles Edouard</t>
  </si>
  <si>
    <t>Guillaume</t>
  </si>
  <si>
    <t>CH</t>
  </si>
  <si>
    <t>Bureau International des Poids et Mesures (International Bureau of Weights and Measures)</t>
  </si>
  <si>
    <t>SÃ¨vres</t>
  </si>
  <si>
    <t>Feb</t>
  </si>
  <si>
    <t>Albert</t>
  </si>
  <si>
    <t>Einstein</t>
  </si>
  <si>
    <t>Kaiser-Wilhelm-Institut (now Max-Planck-Institut) fÃ¼r Physik</t>
  </si>
  <si>
    <t>Niels</t>
  </si>
  <si>
    <t>Bohr</t>
  </si>
  <si>
    <t>DK</t>
  </si>
  <si>
    <t>Copenhagen University</t>
  </si>
  <si>
    <t>Copenhagen</t>
  </si>
  <si>
    <t>Denmark</t>
  </si>
  <si>
    <t>Robert A.</t>
  </si>
  <si>
    <t>Millikan</t>
  </si>
  <si>
    <t>California Institute of Technology (Caltech)</t>
  </si>
  <si>
    <t>Pasadena CA</t>
  </si>
  <si>
    <t>Manne</t>
  </si>
  <si>
    <t>Siegbahn</t>
  </si>
  <si>
    <t>Uppsala University</t>
  </si>
  <si>
    <t>Uppsala</t>
  </si>
  <si>
    <t>James</t>
  </si>
  <si>
    <t>Franck</t>
  </si>
  <si>
    <t>Goettingen University</t>
  </si>
  <si>
    <t>GÃ¶ttingen</t>
  </si>
  <si>
    <t>Gustav</t>
  </si>
  <si>
    <t>Hertz</t>
  </si>
  <si>
    <t>Halle University</t>
  </si>
  <si>
    <t>Halle</t>
  </si>
  <si>
    <t>Jean Baptiste</t>
  </si>
  <si>
    <t>Perrin</t>
  </si>
  <si>
    <t>Arthur H.</t>
  </si>
  <si>
    <t>Compton</t>
  </si>
  <si>
    <t>C.T.R.</t>
  </si>
  <si>
    <t>Wilson</t>
  </si>
  <si>
    <t>Owen Willans</t>
  </si>
  <si>
    <t>Richardson</t>
  </si>
  <si>
    <t>London University</t>
  </si>
  <si>
    <t>Louis</t>
  </si>
  <si>
    <t>de Broglie</t>
  </si>
  <si>
    <t>Sorbonne University Institut Henri PoincarÃ©</t>
  </si>
  <si>
    <t>Sir Chandrasekhara Venkata</t>
  </si>
  <si>
    <t>Raman</t>
  </si>
  <si>
    <t>IN</t>
  </si>
  <si>
    <t>Calcutta University</t>
  </si>
  <si>
    <t>Calcutta</t>
  </si>
  <si>
    <t>India</t>
  </si>
  <si>
    <t>Werner</t>
  </si>
  <si>
    <t>Heisenberg</t>
  </si>
  <si>
    <t>Leipzig University</t>
  </si>
  <si>
    <t>Leipzig</t>
  </si>
  <si>
    <t>Erwin</t>
  </si>
  <si>
    <t>SchrÃ¶dinger</t>
  </si>
  <si>
    <t>AT</t>
  </si>
  <si>
    <t>Paul A.M.</t>
  </si>
  <si>
    <t>Dirac</t>
  </si>
  <si>
    <t>Chadwick</t>
  </si>
  <si>
    <t>Liverpool University</t>
  </si>
  <si>
    <t>Liverpool</t>
  </si>
  <si>
    <t>Victor F.</t>
  </si>
  <si>
    <t>Hess</t>
  </si>
  <si>
    <t>Innsbruck University</t>
  </si>
  <si>
    <t>Innsbruck</t>
  </si>
  <si>
    <t>Austria</t>
  </si>
  <si>
    <t>Carl D.</t>
  </si>
  <si>
    <t>Anderson</t>
  </si>
  <si>
    <t>Clinton</t>
  </si>
  <si>
    <t>Davisson</t>
  </si>
  <si>
    <t>Bell Telephone Laboratories</t>
  </si>
  <si>
    <t>New York NY</t>
  </si>
  <si>
    <t>George Paget</t>
  </si>
  <si>
    <t>Enrico</t>
  </si>
  <si>
    <t>Fermi</t>
  </si>
  <si>
    <t>Rome University</t>
  </si>
  <si>
    <t>Rome</t>
  </si>
  <si>
    <t>Italy</t>
  </si>
  <si>
    <t>Ernest</t>
  </si>
  <si>
    <t>University of California</t>
  </si>
  <si>
    <t>Berkeley CA</t>
  </si>
  <si>
    <t>Otto</t>
  </si>
  <si>
    <t>Stern</t>
  </si>
  <si>
    <t>Carnegie Institute of Technology</t>
  </si>
  <si>
    <t>Pittsburgh PA</t>
  </si>
  <si>
    <t>Isidor Isaac</t>
  </si>
  <si>
    <t>Rabi</t>
  </si>
  <si>
    <t>Columbia University</t>
  </si>
  <si>
    <t>Wolfgang</t>
  </si>
  <si>
    <t>Pauli</t>
  </si>
  <si>
    <t>Princeton University</t>
  </si>
  <si>
    <t>Princeton NJ</t>
  </si>
  <si>
    <t>Percy W.</t>
  </si>
  <si>
    <t>Bridgman</t>
  </si>
  <si>
    <t>Harvard University</t>
  </si>
  <si>
    <t>Cambridge MA</t>
  </si>
  <si>
    <t>Edward V.</t>
  </si>
  <si>
    <t>Appleton</t>
  </si>
  <si>
    <t>Department of Scientific and Industrial Research</t>
  </si>
  <si>
    <t>Patrick M.S.</t>
  </si>
  <si>
    <t>Blackett</t>
  </si>
  <si>
    <t>Hideki</t>
  </si>
  <si>
    <t>Yukawa</t>
  </si>
  <si>
    <t>JP</t>
  </si>
  <si>
    <t>Kyoto Imperial University</t>
  </si>
  <si>
    <t>Kyoto</t>
  </si>
  <si>
    <t>Japan</t>
  </si>
  <si>
    <t>Cecil</t>
  </si>
  <si>
    <t>Powell</t>
  </si>
  <si>
    <t>Bristol University</t>
  </si>
  <si>
    <t>Bristol</t>
  </si>
  <si>
    <t>John</t>
  </si>
  <si>
    <t>Cockcroft</t>
  </si>
  <si>
    <t>Atomic Energy Research Establishment</t>
  </si>
  <si>
    <t>Harwell Berkshire</t>
  </si>
  <si>
    <t>Ernest T.S.</t>
  </si>
  <si>
    <t>Walton</t>
  </si>
  <si>
    <t>IE</t>
  </si>
  <si>
    <t>Trinity College</t>
  </si>
  <si>
    <t>Dublin</t>
  </si>
  <si>
    <t>Ireland</t>
  </si>
  <si>
    <t>Felix</t>
  </si>
  <si>
    <t>Bloch</t>
  </si>
  <si>
    <t>Stanford University</t>
  </si>
  <si>
    <t>Stanford CA</t>
  </si>
  <si>
    <t>E. M.</t>
  </si>
  <si>
    <t>Purcell</t>
  </si>
  <si>
    <t>Frits</t>
  </si>
  <si>
    <t>Zernike</t>
  </si>
  <si>
    <t>Groningen University</t>
  </si>
  <si>
    <t>Groningen</t>
  </si>
  <si>
    <t>Born</t>
  </si>
  <si>
    <t>Walther</t>
  </si>
  <si>
    <t>Bothe</t>
  </si>
  <si>
    <t>University of Heidelberg</t>
  </si>
  <si>
    <t>Heidelberg</t>
  </si>
  <si>
    <t>Willis E.</t>
  </si>
  <si>
    <t>Lamb</t>
  </si>
  <si>
    <t>Polykarp</t>
  </si>
  <si>
    <t>Kusch</t>
  </si>
  <si>
    <t>William B.</t>
  </si>
  <si>
    <t>Shockley</t>
  </si>
  <si>
    <t>Semiconductor Laboratory of Beckman Instruments Inc.</t>
  </si>
  <si>
    <t>Mountain View CA</t>
  </si>
  <si>
    <t>Bardeen</t>
  </si>
  <si>
    <t>University of Illinois</t>
  </si>
  <si>
    <t>Urbana IL</t>
  </si>
  <si>
    <t>Walter H.</t>
  </si>
  <si>
    <t>Brattain</t>
  </si>
  <si>
    <t>CN</t>
  </si>
  <si>
    <t>Murray Hill NJ</t>
  </si>
  <si>
    <t>Chen Ning</t>
  </si>
  <si>
    <t>Yang</t>
  </si>
  <si>
    <t>Institute for Advanced Study</t>
  </si>
  <si>
    <t>Tsung-Dao</t>
  </si>
  <si>
    <t>Lee</t>
  </si>
  <si>
    <t>Pavel A.</t>
  </si>
  <si>
    <t>Cherenkov</t>
  </si>
  <si>
    <t>P.N. Lebedev Physical Institute</t>
  </si>
  <si>
    <t>Moscow</t>
  </si>
  <si>
    <t>USSR (now Russia)</t>
  </si>
  <si>
    <t>Igor Y.</t>
  </si>
  <si>
    <t>Tamm</t>
  </si>
  <si>
    <t>Lomonosov Moscow State University</t>
  </si>
  <si>
    <t>Emilio</t>
  </si>
  <si>
    <t>SegrÃ¨</t>
  </si>
  <si>
    <t>Owen</t>
  </si>
  <si>
    <t>Chamberlain</t>
  </si>
  <si>
    <t>Donald A.</t>
  </si>
  <si>
    <t>Glaser</t>
  </si>
  <si>
    <t>Robert</t>
  </si>
  <si>
    <t>Hofstadter</t>
  </si>
  <si>
    <t>Rudolf</t>
  </si>
  <si>
    <t>MÃ¶ssbauer</t>
  </si>
  <si>
    <t>Technical University</t>
  </si>
  <si>
    <t>Lev</t>
  </si>
  <si>
    <t>Landau</t>
  </si>
  <si>
    <t>AZ</t>
  </si>
  <si>
    <t>Academy of Sciences</t>
  </si>
  <si>
    <t>Eugene</t>
  </si>
  <si>
    <t>Wigner</t>
  </si>
  <si>
    <t>HU</t>
  </si>
  <si>
    <t>Maria</t>
  </si>
  <si>
    <t>Goeppert Mayer</t>
  </si>
  <si>
    <t>San Diego CA</t>
  </si>
  <si>
    <t>J. Hans D.</t>
  </si>
  <si>
    <t>Jensen</t>
  </si>
  <si>
    <t>Charles H.</t>
  </si>
  <si>
    <t>Townes</t>
  </si>
  <si>
    <t>Massachusetts Institute of Technology (MIT)</t>
  </si>
  <si>
    <t>Nicolay G.</t>
  </si>
  <si>
    <t>Basov</t>
  </si>
  <si>
    <t>Aleksandr M.</t>
  </si>
  <si>
    <t>Prokhorov</t>
  </si>
  <si>
    <t>Sin-Itiro</t>
  </si>
  <si>
    <t>Tomonaga</t>
  </si>
  <si>
    <t>Tokyo University of Education</t>
  </si>
  <si>
    <t>Tokyo</t>
  </si>
  <si>
    <t>Julian</t>
  </si>
  <si>
    <t>Schwinger</t>
  </si>
  <si>
    <t>Richard P.</t>
  </si>
  <si>
    <t>Feynman</t>
  </si>
  <si>
    <t>Alfred</t>
  </si>
  <si>
    <t>Kastler</t>
  </si>
  <si>
    <t>Ã‰cole Normale SupÃ©rieure</t>
  </si>
  <si>
    <t>Hans</t>
  </si>
  <si>
    <t>Bethe</t>
  </si>
  <si>
    <t>Cornell University</t>
  </si>
  <si>
    <t>Ithaca NY</t>
  </si>
  <si>
    <t>Luis</t>
  </si>
  <si>
    <t>Alvarez</t>
  </si>
  <si>
    <t>Murray</t>
  </si>
  <si>
    <t>Gell-Mann</t>
  </si>
  <si>
    <t>Hannes</t>
  </si>
  <si>
    <t>AlfvÃ©n</t>
  </si>
  <si>
    <t>Royal Institute of Technology</t>
  </si>
  <si>
    <t>Stockholm</t>
  </si>
  <si>
    <t>NÃ©el</t>
  </si>
  <si>
    <t>University of Grenoble</t>
  </si>
  <si>
    <t>Grenoble</t>
  </si>
  <si>
    <t>Dennis</t>
  </si>
  <si>
    <t>Gabor</t>
  </si>
  <si>
    <t>Imperial College</t>
  </si>
  <si>
    <t>Leon N.</t>
  </si>
  <si>
    <t>Cooper</t>
  </si>
  <si>
    <t>Brown University</t>
  </si>
  <si>
    <t>Providence RI</t>
  </si>
  <si>
    <t>Schrieffer</t>
  </si>
  <si>
    <t>University of Pennsylvania</t>
  </si>
  <si>
    <t>Philadelphia PA</t>
  </si>
  <si>
    <t>Leo</t>
  </si>
  <si>
    <t>Esaki</t>
  </si>
  <si>
    <t>IBM Thomas J. Watson Research Center</t>
  </si>
  <si>
    <t>Yorktown Heights NY</t>
  </si>
  <si>
    <t>Ivar</t>
  </si>
  <si>
    <t>Giaever</t>
  </si>
  <si>
    <t>NO</t>
  </si>
  <si>
    <t>General Electric Company</t>
  </si>
  <si>
    <t>Schenectady NY</t>
  </si>
  <si>
    <t>Brian D.</t>
  </si>
  <si>
    <t>Josephson</t>
  </si>
  <si>
    <t>Martin</t>
  </si>
  <si>
    <t>Ryle</t>
  </si>
  <si>
    <t>Antony</t>
  </si>
  <si>
    <t>Hewish</t>
  </si>
  <si>
    <t>Aage N.</t>
  </si>
  <si>
    <t>Niels Bohr Institute</t>
  </si>
  <si>
    <t>Ben R.</t>
  </si>
  <si>
    <t>Mottelson</t>
  </si>
  <si>
    <t>Nordita</t>
  </si>
  <si>
    <t>Rainwater</t>
  </si>
  <si>
    <t>Burton</t>
  </si>
  <si>
    <t>Richter</t>
  </si>
  <si>
    <t>Stanford Linear Accelerator Center</t>
  </si>
  <si>
    <t>Samuel C.C.</t>
  </si>
  <si>
    <t>Ting</t>
  </si>
  <si>
    <t>Philip W.</t>
  </si>
  <si>
    <t>Sir Nevill F.</t>
  </si>
  <si>
    <t>Mott</t>
  </si>
  <si>
    <t>John H.</t>
  </si>
  <si>
    <t>van Vleck</t>
  </si>
  <si>
    <t>Pyotr</t>
  </si>
  <si>
    <t>Kapitsa</t>
  </si>
  <si>
    <t>Arno</t>
  </si>
  <si>
    <t>Penzias</t>
  </si>
  <si>
    <t>Bell Laboratories</t>
  </si>
  <si>
    <t>Holmdel NJ</t>
  </si>
  <si>
    <t>Robert Woodrow</t>
  </si>
  <si>
    <t>Sheldon</t>
  </si>
  <si>
    <t>Glashow</t>
  </si>
  <si>
    <t>Harvard University Lyman Laboratory</t>
  </si>
  <si>
    <t>Abdus</t>
  </si>
  <si>
    <t>Salam</t>
  </si>
  <si>
    <t>PK</t>
  </si>
  <si>
    <t>International Centre for Theoretical Physics</t>
  </si>
  <si>
    <t>Trieste</t>
  </si>
  <si>
    <t>Steven</t>
  </si>
  <si>
    <t>Weinberg</t>
  </si>
  <si>
    <t>Cronin</t>
  </si>
  <si>
    <t>Val</t>
  </si>
  <si>
    <t>Fitch</t>
  </si>
  <si>
    <t>Nicolaas</t>
  </si>
  <si>
    <t>Bloembergen</t>
  </si>
  <si>
    <t>Arthur L.</t>
  </si>
  <si>
    <t>Schawlow</t>
  </si>
  <si>
    <t>Kai M.</t>
  </si>
  <si>
    <t>Kenneth G.</t>
  </si>
  <si>
    <t>Subramanyan</t>
  </si>
  <si>
    <t>Chandrasekhar</t>
  </si>
  <si>
    <t>William A.</t>
  </si>
  <si>
    <t>Fowler</t>
  </si>
  <si>
    <t>Carlo</t>
  </si>
  <si>
    <t>Rubbia</t>
  </si>
  <si>
    <t>CERN</t>
  </si>
  <si>
    <t>Geneva</t>
  </si>
  <si>
    <t>Switzerland</t>
  </si>
  <si>
    <t>Simon</t>
  </si>
  <si>
    <t>van der Meer</t>
  </si>
  <si>
    <t>Klaus</t>
  </si>
  <si>
    <t>von Klitzing</t>
  </si>
  <si>
    <t>Max-Planck-Institut fÃ¼r FestkÃ¶rperforschung</t>
  </si>
  <si>
    <t>Stuttgart</t>
  </si>
  <si>
    <t>Ernst</t>
  </si>
  <si>
    <t>Ruska</t>
  </si>
  <si>
    <t>Fritz-Haber-Institut der Max-Planck-Gesellschaft</t>
  </si>
  <si>
    <t>Gerd</t>
  </si>
  <si>
    <t>Binnig</t>
  </si>
  <si>
    <t>IBM Zurich Research Laboratory</t>
  </si>
  <si>
    <t>RÃ¼schlikon</t>
  </si>
  <si>
    <t>Heinrich</t>
  </si>
  <si>
    <t>Rohrer</t>
  </si>
  <si>
    <t>J. Georg</t>
  </si>
  <si>
    <t>Bednorz</t>
  </si>
  <si>
    <t>K. Alex</t>
  </si>
  <si>
    <t>MÃ¼ller</t>
  </si>
  <si>
    <t>Leon M.</t>
  </si>
  <si>
    <t>Lederman</t>
  </si>
  <si>
    <t>Fermi National Accelerator Laboratory</t>
  </si>
  <si>
    <t>Batavia IL</t>
  </si>
  <si>
    <t>Melvin</t>
  </si>
  <si>
    <t>Schwartz</t>
  </si>
  <si>
    <t>Digital Pathways Inc.</t>
  </si>
  <si>
    <t>Jack</t>
  </si>
  <si>
    <t>Steinberger</t>
  </si>
  <si>
    <t>Norman F.</t>
  </si>
  <si>
    <t>Ramsey</t>
  </si>
  <si>
    <t>Hans G.</t>
  </si>
  <si>
    <t>Dehmelt</t>
  </si>
  <si>
    <t>University of Washington</t>
  </si>
  <si>
    <t>Seattle WA</t>
  </si>
  <si>
    <t>Paul</t>
  </si>
  <si>
    <t>University of Bonn</t>
  </si>
  <si>
    <t>Bonn</t>
  </si>
  <si>
    <t>Jerome I.</t>
  </si>
  <si>
    <t>Friedman</t>
  </si>
  <si>
    <t>Henry W.</t>
  </si>
  <si>
    <t>Kendall</t>
  </si>
  <si>
    <t>Richard E.</t>
  </si>
  <si>
    <t>Taylor</t>
  </si>
  <si>
    <t>CA</t>
  </si>
  <si>
    <t>Pierre-Gilles</t>
  </si>
  <si>
    <t>de Gennes</t>
  </si>
  <si>
    <t>CollÃ¨ge de France</t>
  </si>
  <si>
    <t>Georges</t>
  </si>
  <si>
    <t>Charpak</t>
  </si>
  <si>
    <t>Ã‰cole SupÃ©rieure de Physique et Chimie</t>
  </si>
  <si>
    <t>Russell A.</t>
  </si>
  <si>
    <t>Hulse</t>
  </si>
  <si>
    <t>Joseph H.</t>
  </si>
  <si>
    <t>Taylor Jr.</t>
  </si>
  <si>
    <t>Bertram N.</t>
  </si>
  <si>
    <t>Brockhouse</t>
  </si>
  <si>
    <t>McMaster University</t>
  </si>
  <si>
    <t>Hamilton Ontario</t>
  </si>
  <si>
    <t>Canada</t>
  </si>
  <si>
    <t>Clifford G.</t>
  </si>
  <si>
    <t>Shull</t>
  </si>
  <si>
    <t>Martin L.</t>
  </si>
  <si>
    <t>Perl</t>
  </si>
  <si>
    <t>Frederick</t>
  </si>
  <si>
    <t>Reines</t>
  </si>
  <si>
    <t>Irvine CA</t>
  </si>
  <si>
    <t>David M.</t>
  </si>
  <si>
    <t>Douglas D.</t>
  </si>
  <si>
    <t>Osheroff</t>
  </si>
  <si>
    <t>Robert C.</t>
  </si>
  <si>
    <t>Chu</t>
  </si>
  <si>
    <t>Claude</t>
  </si>
  <si>
    <t>Cohen-Tannoudji</t>
  </si>
  <si>
    <t>DZ</t>
  </si>
  <si>
    <t>William D.</t>
  </si>
  <si>
    <t>Phillips</t>
  </si>
  <si>
    <t>National Institute of Standards and Technology</t>
  </si>
  <si>
    <t>Gaithersburg MD</t>
  </si>
  <si>
    <t>Robert B.</t>
  </si>
  <si>
    <t>Laughlin</t>
  </si>
  <si>
    <t>Horst L.</t>
  </si>
  <si>
    <t>StÃ¶rmer</t>
  </si>
  <si>
    <t>Daniel C.</t>
  </si>
  <si>
    <t>Tsui</t>
  </si>
  <si>
    <t>Gerardus</t>
  </si>
  <si>
    <t>'t Hooft</t>
  </si>
  <si>
    <t>Utrecht University</t>
  </si>
  <si>
    <t>Utrecht</t>
  </si>
  <si>
    <t>Martinus J.G.</t>
  </si>
  <si>
    <t>Veltman</t>
  </si>
  <si>
    <t>Jacobus H.</t>
  </si>
  <si>
    <t>van 't Hoff</t>
  </si>
  <si>
    <t>Emil</t>
  </si>
  <si>
    <t>Fischer</t>
  </si>
  <si>
    <t>Svante</t>
  </si>
  <si>
    <t>Arrhenius</t>
  </si>
  <si>
    <t>Stockholm University</t>
  </si>
  <si>
    <t>Sir William</t>
  </si>
  <si>
    <t>Ramsay</t>
  </si>
  <si>
    <t>Adolf</t>
  </si>
  <si>
    <t>von Baeyer</t>
  </si>
  <si>
    <t>Moissan</t>
  </si>
  <si>
    <t>Eduard</t>
  </si>
  <si>
    <t>Buchner</t>
  </si>
  <si>
    <t>RO</t>
  </si>
  <si>
    <t>Landwirtschaftliche Hochschule (Agricultural College)</t>
  </si>
  <si>
    <t>Rutherford</t>
  </si>
  <si>
    <t>NZ</t>
  </si>
  <si>
    <t>Ostwald</t>
  </si>
  <si>
    <t>LV</t>
  </si>
  <si>
    <t>Wallach</t>
  </si>
  <si>
    <t>Victor</t>
  </si>
  <si>
    <t>Grignard</t>
  </si>
  <si>
    <t>Nancy University</t>
  </si>
  <si>
    <t>Nancy</t>
  </si>
  <si>
    <t>Sabatier</t>
  </si>
  <si>
    <t>Toulouse University</t>
  </si>
  <si>
    <t>Toulouse</t>
  </si>
  <si>
    <t>University of Zurich</t>
  </si>
  <si>
    <t>Zurich</t>
  </si>
  <si>
    <t>Theodore W.</t>
  </si>
  <si>
    <t>Richards</t>
  </si>
  <si>
    <t>Richard</t>
  </si>
  <si>
    <t>WillstÃ¤tter</t>
  </si>
  <si>
    <t>Fritz</t>
  </si>
  <si>
    <t>Haber</t>
  </si>
  <si>
    <t>Kaiser-Wilhelm-Institut (now Fritz-Haber-Institut) fÃ¼r physikalische Chemie und Electrochemie</t>
  </si>
  <si>
    <t>Berlin-Dahlem</t>
  </si>
  <si>
    <t>Nernst</t>
  </si>
  <si>
    <t>Soddy</t>
  </si>
  <si>
    <t>University of Oxford</t>
  </si>
  <si>
    <t>Oxford</t>
  </si>
  <si>
    <t>Francis W.</t>
  </si>
  <si>
    <t>Aston</t>
  </si>
  <si>
    <t>Pregl</t>
  </si>
  <si>
    <t>SI</t>
  </si>
  <si>
    <t>Graz University</t>
  </si>
  <si>
    <t>Graz</t>
  </si>
  <si>
    <t>Zsigmondy</t>
  </si>
  <si>
    <t>The</t>
  </si>
  <si>
    <t>Svedberg</t>
  </si>
  <si>
    <t>Wieland</t>
  </si>
  <si>
    <t>Windaus</t>
  </si>
  <si>
    <t>Arthur</t>
  </si>
  <si>
    <t>Harden</t>
  </si>
  <si>
    <t>von Euler-Chelpin</t>
  </si>
  <si>
    <t>Technische Hochschule (Institute of Technology)</t>
  </si>
  <si>
    <t>Carl</t>
  </si>
  <si>
    <t>Bosch</t>
  </si>
  <si>
    <t>Friedrich</t>
  </si>
  <si>
    <t>Bergius</t>
  </si>
  <si>
    <t>AR</t>
  </si>
  <si>
    <t>Irving</t>
  </si>
  <si>
    <t>Langmuir</t>
  </si>
  <si>
    <t>Harold C.</t>
  </si>
  <si>
    <t>Urey</t>
  </si>
  <si>
    <t>FrÃ©dÃ©ric</t>
  </si>
  <si>
    <t>Joliot</t>
  </si>
  <si>
    <t>Institut du Radium</t>
  </si>
  <si>
    <t>IrÃ¨ne</t>
  </si>
  <si>
    <t>Joliot-Curie</t>
  </si>
  <si>
    <t>Peter</t>
  </si>
  <si>
    <t>Debye</t>
  </si>
  <si>
    <t>Norman</t>
  </si>
  <si>
    <t>Haworth</t>
  </si>
  <si>
    <t>Birmingham University</t>
  </si>
  <si>
    <t>Birmingham</t>
  </si>
  <si>
    <t>Karrer</t>
  </si>
  <si>
    <t>Kuhn</t>
  </si>
  <si>
    <t>Kaiser-Wilhelm-Institut (now Max-Planck Institut) fÃ¼r Medizinische Forschung</t>
  </si>
  <si>
    <t>Butenandt</t>
  </si>
  <si>
    <t>Kaiser-Wilhelm-Institut (now Max-Planck-Institut) fÃ¼r Biochemie</t>
  </si>
  <si>
    <t>Leopold</t>
  </si>
  <si>
    <t>Ruzicka</t>
  </si>
  <si>
    <t>HR</t>
  </si>
  <si>
    <t>EidgenÃ¶ssische Technische Hochschule (Swiss Federal Institute of Technology)</t>
  </si>
  <si>
    <t>George</t>
  </si>
  <si>
    <t>de Hevesy</t>
  </si>
  <si>
    <t>Hahn</t>
  </si>
  <si>
    <t>Kaiser-Wilhelm-Institut (now Max-Planck Institut) fÃ¼r Chemie</t>
  </si>
  <si>
    <t>Artturi</t>
  </si>
  <si>
    <t>Virtanen</t>
  </si>
  <si>
    <t>FI</t>
  </si>
  <si>
    <t>University of Helsinki</t>
  </si>
  <si>
    <t>Helsinki</t>
  </si>
  <si>
    <t>Finland</t>
  </si>
  <si>
    <t>James B.</t>
  </si>
  <si>
    <t>Sumner</t>
  </si>
  <si>
    <t>Northrop</t>
  </si>
  <si>
    <t>Rockefeller Institute for Medical Research</t>
  </si>
  <si>
    <t>Wendell M.</t>
  </si>
  <si>
    <t>Stanley</t>
  </si>
  <si>
    <t>ES</t>
  </si>
  <si>
    <t>Sir Robert</t>
  </si>
  <si>
    <t>Robinson</t>
  </si>
  <si>
    <t>Arne</t>
  </si>
  <si>
    <t>Tiselius</t>
  </si>
  <si>
    <t>William F.</t>
  </si>
  <si>
    <t>Giauque</t>
  </si>
  <si>
    <t>Diels</t>
  </si>
  <si>
    <t>Kurt</t>
  </si>
  <si>
    <t>Alder</t>
  </si>
  <si>
    <t>Cologne University</t>
  </si>
  <si>
    <t>Cologne</t>
  </si>
  <si>
    <t>Edwin M.</t>
  </si>
  <si>
    <t>McMillan</t>
  </si>
  <si>
    <t>Glenn T.</t>
  </si>
  <si>
    <t>Seaborg</t>
  </si>
  <si>
    <t>Archer J.P.</t>
  </si>
  <si>
    <t>National Institute for Medical Research</t>
  </si>
  <si>
    <t>Richard L.M.</t>
  </si>
  <si>
    <t>Synge</t>
  </si>
  <si>
    <t>Rowett Research Institute</t>
  </si>
  <si>
    <t>Bucksburn (Scotland)</t>
  </si>
  <si>
    <t>Hermann</t>
  </si>
  <si>
    <t>Staudinger</t>
  </si>
  <si>
    <t>University of Freiburg</t>
  </si>
  <si>
    <t>Breisgau</t>
  </si>
  <si>
    <t>Linus</t>
  </si>
  <si>
    <t>Pauling</t>
  </si>
  <si>
    <t>peace</t>
  </si>
  <si>
    <t>Vincent</t>
  </si>
  <si>
    <t>du Vigneaud</t>
  </si>
  <si>
    <t>Sir Cyril</t>
  </si>
  <si>
    <t>Hinshelwood</t>
  </si>
  <si>
    <t>Nikolay</t>
  </si>
  <si>
    <t>Semenov</t>
  </si>
  <si>
    <t>Institute for Chemical Physics of the Academy of Sciences of the USSR</t>
  </si>
  <si>
    <t>Todd</t>
  </si>
  <si>
    <t>Sanger</t>
  </si>
  <si>
    <t>MRC Laboratory of Molecular Biology</t>
  </si>
  <si>
    <t>Jaroslav</t>
  </si>
  <si>
    <t>Heyrovsky</t>
  </si>
  <si>
    <t>CZ</t>
  </si>
  <si>
    <t>Polarographic Institute of the Czechoslovak Academy of Science</t>
  </si>
  <si>
    <t>Prague</t>
  </si>
  <si>
    <t>Czechoslovakia (now Czech Republic)</t>
  </si>
  <si>
    <t>Willard F.</t>
  </si>
  <si>
    <t>Libby</t>
  </si>
  <si>
    <t>Los Angeles CA</t>
  </si>
  <si>
    <t>Calvin</t>
  </si>
  <si>
    <t>Max F.</t>
  </si>
  <si>
    <t>Perutz</t>
  </si>
  <si>
    <t>John C.</t>
  </si>
  <si>
    <t>Kendrew</t>
  </si>
  <si>
    <t>Karl</t>
  </si>
  <si>
    <t>Ziegler</t>
  </si>
  <si>
    <t>Max-Planck-Institut fÃ¼r Kohlenforschung (Max-Planck-Institute for Carbon Research)</t>
  </si>
  <si>
    <t>MÃ¼lheim/Ruhr</t>
  </si>
  <si>
    <t>Giulio</t>
  </si>
  <si>
    <t>Natta</t>
  </si>
  <si>
    <t>Institute of Technology</t>
  </si>
  <si>
    <t>Milan</t>
  </si>
  <si>
    <t>Dorothy Crowfoot</t>
  </si>
  <si>
    <t>Hodgkin</t>
  </si>
  <si>
    <t>EG</t>
  </si>
  <si>
    <t>University of Oxford Royal Society</t>
  </si>
  <si>
    <t>Woodward</t>
  </si>
  <si>
    <t>Robert S.</t>
  </si>
  <si>
    <t>Mulliken</t>
  </si>
  <si>
    <t>Manfred</t>
  </si>
  <si>
    <t>Eigen</t>
  </si>
  <si>
    <t>Max-Planck-Institut fÃ¼r Physikalische Chemie</t>
  </si>
  <si>
    <t>Ronald G.W.</t>
  </si>
  <si>
    <t>Norrish</t>
  </si>
  <si>
    <t>Institute of Physical Chemistry</t>
  </si>
  <si>
    <t>Porter</t>
  </si>
  <si>
    <t>Lars</t>
  </si>
  <si>
    <t>Onsager</t>
  </si>
  <si>
    <t>Yale University</t>
  </si>
  <si>
    <t>New Haven CT</t>
  </si>
  <si>
    <t>Derek</t>
  </si>
  <si>
    <t>Barton</t>
  </si>
  <si>
    <t>Odd</t>
  </si>
  <si>
    <t>Hassel</t>
  </si>
  <si>
    <t>University of Oslo</t>
  </si>
  <si>
    <t>Oslo</t>
  </si>
  <si>
    <t>Norway</t>
  </si>
  <si>
    <t>Leloir</t>
  </si>
  <si>
    <t>Institute for Biochemical Research</t>
  </si>
  <si>
    <t>Buenos Aires</t>
  </si>
  <si>
    <t>Argentina</t>
  </si>
  <si>
    <t>Gerhard</t>
  </si>
  <si>
    <t>Herzberg</t>
  </si>
  <si>
    <t>National Research Council of Canada</t>
  </si>
  <si>
    <t>Ottawa</t>
  </si>
  <si>
    <t>Christian</t>
  </si>
  <si>
    <t>Anfinsen</t>
  </si>
  <si>
    <t>National Institutes of Health</t>
  </si>
  <si>
    <t>Bethesda MD</t>
  </si>
  <si>
    <t>Stanford</t>
  </si>
  <si>
    <t>Moore</t>
  </si>
  <si>
    <t>Rockefeller University</t>
  </si>
  <si>
    <t>William H.</t>
  </si>
  <si>
    <t>Stein</t>
  </si>
  <si>
    <t>Ernst Otto</t>
  </si>
  <si>
    <t>Geoffrey</t>
  </si>
  <si>
    <t>Wilkinson</t>
  </si>
  <si>
    <t>Paul J.</t>
  </si>
  <si>
    <t>Flory</t>
  </si>
  <si>
    <t>Cornforth</t>
  </si>
  <si>
    <t>University of Sussex</t>
  </si>
  <si>
    <t>Brighton</t>
  </si>
  <si>
    <t>Vladimir</t>
  </si>
  <si>
    <t>Prelog</t>
  </si>
  <si>
    <t>BA</t>
  </si>
  <si>
    <t>Lipscomb</t>
  </si>
  <si>
    <t>Ilya</t>
  </si>
  <si>
    <t>Prigogine</t>
  </si>
  <si>
    <t>BE</t>
  </si>
  <si>
    <t>UniversitÃ© Libre de Bruxelles</t>
  </si>
  <si>
    <t>Brussels</t>
  </si>
  <si>
    <t>Belgium</t>
  </si>
  <si>
    <t>Mitchell</t>
  </si>
  <si>
    <t>Glynn Research Laboratories</t>
  </si>
  <si>
    <t>Bodmin</t>
  </si>
  <si>
    <t>Herbert C.</t>
  </si>
  <si>
    <t>Brown</t>
  </si>
  <si>
    <t>Purdue University</t>
  </si>
  <si>
    <t>West Lafayette IN</t>
  </si>
  <si>
    <t>Georg</t>
  </si>
  <si>
    <t>Wittig</t>
  </si>
  <si>
    <t>Berg</t>
  </si>
  <si>
    <t>Walter</t>
  </si>
  <si>
    <t>Gilbert</t>
  </si>
  <si>
    <t>Harvard University Biological Laboratories</t>
  </si>
  <si>
    <t>Kenichi</t>
  </si>
  <si>
    <t>Fukui</t>
  </si>
  <si>
    <t>Kyoto University</t>
  </si>
  <si>
    <t>Roald</t>
  </si>
  <si>
    <t>Hoffmann</t>
  </si>
  <si>
    <t>UA</t>
  </si>
  <si>
    <t>Aaron</t>
  </si>
  <si>
    <t>Klug</t>
  </si>
  <si>
    <t>LT</t>
  </si>
  <si>
    <t>Henry</t>
  </si>
  <si>
    <t>Taube</t>
  </si>
  <si>
    <t>Bruce</t>
  </si>
  <si>
    <t>Merrifield</t>
  </si>
  <si>
    <t>Herbert A.</t>
  </si>
  <si>
    <t>Hauptman</t>
  </si>
  <si>
    <t>The Medical Foundation of Buffalo</t>
  </si>
  <si>
    <t>Buffalo NY</t>
  </si>
  <si>
    <t>Jerome</t>
  </si>
  <si>
    <t>Karle</t>
  </si>
  <si>
    <t>US Naval Research Laboratory</t>
  </si>
  <si>
    <t>Washington DC</t>
  </si>
  <si>
    <t>Dudley R.</t>
  </si>
  <si>
    <t>Herschbach</t>
  </si>
  <si>
    <t>Yuan T.</t>
  </si>
  <si>
    <t>TW</t>
  </si>
  <si>
    <t>Polanyi</t>
  </si>
  <si>
    <t>University of Toronto</t>
  </si>
  <si>
    <t>Toronto</t>
  </si>
  <si>
    <t>Donald J.</t>
  </si>
  <si>
    <t>Cram</t>
  </si>
  <si>
    <t>Jean-Marie</t>
  </si>
  <si>
    <t>Lehn</t>
  </si>
  <si>
    <t>UniversitÃ© Louis Pasteur</t>
  </si>
  <si>
    <t>Charles J.</t>
  </si>
  <si>
    <t>Pedersen</t>
  </si>
  <si>
    <t>KR</t>
  </si>
  <si>
    <t>Du Pont</t>
  </si>
  <si>
    <t>Wilmington DE</t>
  </si>
  <si>
    <t>Johann</t>
  </si>
  <si>
    <t>Deisenhofer</t>
  </si>
  <si>
    <t>University of Texas Southwestern Medical Center at Dallas</t>
  </si>
  <si>
    <t>Dallas TX</t>
  </si>
  <si>
    <t>Huber</t>
  </si>
  <si>
    <t>Max-Planck-Institut fÃ¼r Biochemie</t>
  </si>
  <si>
    <t>Martinsried</t>
  </si>
  <si>
    <t>Hartmut</t>
  </si>
  <si>
    <t>Michel</t>
  </si>
  <si>
    <t>Max-Planck-Institut fÃ¼r Biophysik</t>
  </si>
  <si>
    <t>Sidney</t>
  </si>
  <si>
    <t>Altman</t>
  </si>
  <si>
    <t>Thomas R.</t>
  </si>
  <si>
    <t>Cech</t>
  </si>
  <si>
    <t>University of Colorado</t>
  </si>
  <si>
    <t>Boulder CO</t>
  </si>
  <si>
    <t>Elias James</t>
  </si>
  <si>
    <t>Corey</t>
  </si>
  <si>
    <t>Richard R.</t>
  </si>
  <si>
    <t>Rudolph A.</t>
  </si>
  <si>
    <t>Marcus</t>
  </si>
  <si>
    <t>Kary B.</t>
  </si>
  <si>
    <t>Mullis</t>
  </si>
  <si>
    <t>Michael</t>
  </si>
  <si>
    <t>Smith</t>
  </si>
  <si>
    <t>University of British Columbia</t>
  </si>
  <si>
    <t>Vancouver</t>
  </si>
  <si>
    <t>George A.</t>
  </si>
  <si>
    <t>Olah</t>
  </si>
  <si>
    <t>University of Southern California</t>
  </si>
  <si>
    <t>Crutzen</t>
  </si>
  <si>
    <t>Max-Planck-Institut fÃ¼r Chemie</t>
  </si>
  <si>
    <t>Mainz</t>
  </si>
  <si>
    <t>Mario J.</t>
  </si>
  <si>
    <t>Molina</t>
  </si>
  <si>
    <t>MX</t>
  </si>
  <si>
    <t>F. Sherwood</t>
  </si>
  <si>
    <t>Rowland</t>
  </si>
  <si>
    <t>Robert F.</t>
  </si>
  <si>
    <t>Curl Jr.</t>
  </si>
  <si>
    <t>Rice University</t>
  </si>
  <si>
    <t>Houston TX</t>
  </si>
  <si>
    <t>Sir Harold</t>
  </si>
  <si>
    <t>Kroto</t>
  </si>
  <si>
    <t>Smalley</t>
  </si>
  <si>
    <t>Paul D.</t>
  </si>
  <si>
    <t>Boyer</t>
  </si>
  <si>
    <t>John E.</t>
  </si>
  <si>
    <t>Walker</t>
  </si>
  <si>
    <t>Jens C.</t>
  </si>
  <si>
    <t>Skou</t>
  </si>
  <si>
    <t>Aarhus University</t>
  </si>
  <si>
    <t>Aarhus</t>
  </si>
  <si>
    <t>Kohn</t>
  </si>
  <si>
    <t>Santa Barbara CA</t>
  </si>
  <si>
    <t>Pople</t>
  </si>
  <si>
    <t>Northwestern University</t>
  </si>
  <si>
    <t>Evanston IL</t>
  </si>
  <si>
    <t>Ahmed</t>
  </si>
  <si>
    <t>Zewail</t>
  </si>
  <si>
    <t>von Behring</t>
  </si>
  <si>
    <t>medicine</t>
  </si>
  <si>
    <t>Marburg University</t>
  </si>
  <si>
    <t>Marburg</t>
  </si>
  <si>
    <t>Ronald</t>
  </si>
  <si>
    <t>Ross</t>
  </si>
  <si>
    <t>Niels Ryberg</t>
  </si>
  <si>
    <t>Finsen</t>
  </si>
  <si>
    <t>Finsen Medical Light Institute</t>
  </si>
  <si>
    <t>Ivan</t>
  </si>
  <si>
    <t>Pavlov</t>
  </si>
  <si>
    <t>Military Medical Academy</t>
  </si>
  <si>
    <t>St. Petersburg</t>
  </si>
  <si>
    <t>Russia</t>
  </si>
  <si>
    <t>Koch</t>
  </si>
  <si>
    <t>Institute for Infectious Diseases</t>
  </si>
  <si>
    <t>Camillo</t>
  </si>
  <si>
    <t>Golgi</t>
  </si>
  <si>
    <t>Pavia University</t>
  </si>
  <si>
    <t>Pavia</t>
  </si>
  <si>
    <t>Santiago</t>
  </si>
  <si>
    <t>RamÃ³n y Cajal</t>
  </si>
  <si>
    <t>Madrid University</t>
  </si>
  <si>
    <t>Madrid</t>
  </si>
  <si>
    <t>Spain</t>
  </si>
  <si>
    <t>Alphonse</t>
  </si>
  <si>
    <t>Laveran</t>
  </si>
  <si>
    <t>Institut Pasteur</t>
  </si>
  <si>
    <t>Mechnikov</t>
  </si>
  <si>
    <t>Ehrlich</t>
  </si>
  <si>
    <t>Theodor</t>
  </si>
  <si>
    <t>Kocher</t>
  </si>
  <si>
    <t>Berne University</t>
  </si>
  <si>
    <t>Bern</t>
  </si>
  <si>
    <t>Albrecht</t>
  </si>
  <si>
    <t>Kossel</t>
  </si>
  <si>
    <t>Allvar</t>
  </si>
  <si>
    <t>Gullstrand</t>
  </si>
  <si>
    <t>Alexis</t>
  </si>
  <si>
    <t>Carrel</t>
  </si>
  <si>
    <t>Charles</t>
  </si>
  <si>
    <t>Richet</t>
  </si>
  <si>
    <t>BÃ¡rÃ¡ny</t>
  </si>
  <si>
    <t>Vienna University</t>
  </si>
  <si>
    <t>Vienna</t>
  </si>
  <si>
    <t>Jules</t>
  </si>
  <si>
    <t>Bordet</t>
  </si>
  <si>
    <t>Brussels University</t>
  </si>
  <si>
    <t>August</t>
  </si>
  <si>
    <t>Krogh</t>
  </si>
  <si>
    <t>Archibald V.</t>
  </si>
  <si>
    <t>Hill</t>
  </si>
  <si>
    <t>Meyerhof</t>
  </si>
  <si>
    <t>Frederick G.</t>
  </si>
  <si>
    <t>Banting</t>
  </si>
  <si>
    <t>Macleod</t>
  </si>
  <si>
    <t>Willem</t>
  </si>
  <si>
    <t>Einthoven</t>
  </si>
  <si>
    <t>ID</t>
  </si>
  <si>
    <t>Fibiger</t>
  </si>
  <si>
    <t>Julius</t>
  </si>
  <si>
    <t>Wagner-Jauregg</t>
  </si>
  <si>
    <t>Nicolle</t>
  </si>
  <si>
    <t>TN</t>
  </si>
  <si>
    <t>Tunis</t>
  </si>
  <si>
    <t>Tunisia</t>
  </si>
  <si>
    <t>Christiaan</t>
  </si>
  <si>
    <t>Eijkman</t>
  </si>
  <si>
    <t>Sir Frederick</t>
  </si>
  <si>
    <t>Hopkins</t>
  </si>
  <si>
    <t>Landsteiner</t>
  </si>
  <si>
    <t>Warburg</t>
  </si>
  <si>
    <t>Kaiser-Wilhelm-Institut (now Max-Planck-Institut) fÃ¼r Biologie</t>
  </si>
  <si>
    <t>Sir Charles</t>
  </si>
  <si>
    <t>Sherrington</t>
  </si>
  <si>
    <t>Edgar</t>
  </si>
  <si>
    <t>Adrian</t>
  </si>
  <si>
    <t>Thomas H.</t>
  </si>
  <si>
    <t>Morgan</t>
  </si>
  <si>
    <t>George H.</t>
  </si>
  <si>
    <t>Whipple</t>
  </si>
  <si>
    <t>University of Rochester</t>
  </si>
  <si>
    <t>Rochester NY</t>
  </si>
  <si>
    <t>George R.</t>
  </si>
  <si>
    <t>Minot</t>
  </si>
  <si>
    <t>William P.</t>
  </si>
  <si>
    <t>Murphy</t>
  </si>
  <si>
    <t>Spemann</t>
  </si>
  <si>
    <t>University of Freiburg im Breisgau</t>
  </si>
  <si>
    <t>Sir Henry</t>
  </si>
  <si>
    <t>Dale</t>
  </si>
  <si>
    <t>Loewi</t>
  </si>
  <si>
    <t>Szent-GyÃ¶rgyi</t>
  </si>
  <si>
    <t>Szeged University</t>
  </si>
  <si>
    <t>Szeged</t>
  </si>
  <si>
    <t>Hungary</t>
  </si>
  <si>
    <t>Corneille</t>
  </si>
  <si>
    <t>Heymans</t>
  </si>
  <si>
    <t>Ghent University</t>
  </si>
  <si>
    <t>Ghent</t>
  </si>
  <si>
    <t>Domagk</t>
  </si>
  <si>
    <t>Munster University</t>
  </si>
  <si>
    <t>Munster</t>
  </si>
  <si>
    <t>Henrik</t>
  </si>
  <si>
    <t>Dam</t>
  </si>
  <si>
    <t>Polytechnic Institute</t>
  </si>
  <si>
    <t>Edward A.</t>
  </si>
  <si>
    <t>Doisy</t>
  </si>
  <si>
    <t>Saint Louis University</t>
  </si>
  <si>
    <t>St. Louis MO</t>
  </si>
  <si>
    <t>Joseph</t>
  </si>
  <si>
    <t>Erlanger</t>
  </si>
  <si>
    <t>Washington University</t>
  </si>
  <si>
    <t>Herbert S.</t>
  </si>
  <si>
    <t>Gasser</t>
  </si>
  <si>
    <t>Sir Alexander</t>
  </si>
  <si>
    <t>Fleming</t>
  </si>
  <si>
    <t>Ernst B.</t>
  </si>
  <si>
    <t>Chain</t>
  </si>
  <si>
    <t>Sir Howard</t>
  </si>
  <si>
    <t>Florey</t>
  </si>
  <si>
    <t>Hermann J.</t>
  </si>
  <si>
    <t>Muller</t>
  </si>
  <si>
    <t>Indiana University</t>
  </si>
  <si>
    <t>Bloomington IN</t>
  </si>
  <si>
    <t>Cori</t>
  </si>
  <si>
    <t>Gerty</t>
  </si>
  <si>
    <t>Bernardo</t>
  </si>
  <si>
    <t>Houssay</t>
  </si>
  <si>
    <t>Instituto de Biologia y Medicina Experimental (Institute for Biology and Experimental Medicine)</t>
  </si>
  <si>
    <t>Laboratorium der Farben-Fabriken J.R. Geigy A.G. (Laboratory of the J.R. Geigy Dye-Factory Co.)</t>
  </si>
  <si>
    <t>Basel</t>
  </si>
  <si>
    <t>Egas</t>
  </si>
  <si>
    <t>Moniz</t>
  </si>
  <si>
    <t>PT</t>
  </si>
  <si>
    <t>University of Lisbon</t>
  </si>
  <si>
    <t>Lisbon</t>
  </si>
  <si>
    <t>Portugal</t>
  </si>
  <si>
    <t>Edward C.</t>
  </si>
  <si>
    <t>Mayo Clinic</t>
  </si>
  <si>
    <t>Rochester MN</t>
  </si>
  <si>
    <t>Tadeus</t>
  </si>
  <si>
    <t>Reichstein</t>
  </si>
  <si>
    <t>Basel University</t>
  </si>
  <si>
    <t>Philip S.</t>
  </si>
  <si>
    <t>Hench</t>
  </si>
  <si>
    <t>JM</t>
  </si>
  <si>
    <t>Theiler</t>
  </si>
  <si>
    <t>ZA</t>
  </si>
  <si>
    <t>Laboratories of the Division of Medicine and Public Health Rockefeller Foundation</t>
  </si>
  <si>
    <t>Selman A.</t>
  </si>
  <si>
    <t>Waksman</t>
  </si>
  <si>
    <t>Rutgers University</t>
  </si>
  <si>
    <t>New Brunswick NJ</t>
  </si>
  <si>
    <t>Krebs</t>
  </si>
  <si>
    <t>Sheffield University</t>
  </si>
  <si>
    <t>Sheffield</t>
  </si>
  <si>
    <t>Lipmann</t>
  </si>
  <si>
    <t>Harvard Medical School</t>
  </si>
  <si>
    <t>Boston MA</t>
  </si>
  <si>
    <t>John F.</t>
  </si>
  <si>
    <t>Enders</t>
  </si>
  <si>
    <t>Weller</t>
  </si>
  <si>
    <t>Research Division of Infectious Diseases Children's Medical Center</t>
  </si>
  <si>
    <t>Frederick C.</t>
  </si>
  <si>
    <t>Robbins</t>
  </si>
  <si>
    <t>Western Reserve University</t>
  </si>
  <si>
    <t>Cleveland OH</t>
  </si>
  <si>
    <t>Hugo</t>
  </si>
  <si>
    <t>Theorell</t>
  </si>
  <si>
    <t>Karolinska Institutet Nobel Medical Institute</t>
  </si>
  <si>
    <t>AndrÃ© F.</t>
  </si>
  <si>
    <t>Cournand</t>
  </si>
  <si>
    <t>Columbia University Division Cardio-Pulmonary Laboratory Bellevue Hospital</t>
  </si>
  <si>
    <t>Forssmann</t>
  </si>
  <si>
    <t>Mainz University</t>
  </si>
  <si>
    <t>Dickinson W.</t>
  </si>
  <si>
    <t>Daniel</t>
  </si>
  <si>
    <t>Bovet</t>
  </si>
  <si>
    <t>Istituto Superiore di SanitÃ  (Chief Institute of Public Health)</t>
  </si>
  <si>
    <t>Beadle</t>
  </si>
  <si>
    <t>Edward</t>
  </si>
  <si>
    <t>Tatum</t>
  </si>
  <si>
    <t>Joshua</t>
  </si>
  <si>
    <t>Lederberg</t>
  </si>
  <si>
    <t>University of Wisconsin</t>
  </si>
  <si>
    <t>Madison WI</t>
  </si>
  <si>
    <t>Severo</t>
  </si>
  <si>
    <t>Ochoa</t>
  </si>
  <si>
    <t>New York University College of Medicine</t>
  </si>
  <si>
    <t>Kornberg</t>
  </si>
  <si>
    <t>Sir Frank Macfarlane</t>
  </si>
  <si>
    <t>Burnet</t>
  </si>
  <si>
    <t>Walter and Eliza Hall Institute for Medical Research</t>
  </si>
  <si>
    <t>Melbourne</t>
  </si>
  <si>
    <t>Australia</t>
  </si>
  <si>
    <t>Medawar</t>
  </si>
  <si>
    <t>BR</t>
  </si>
  <si>
    <t>von BÃ©kÃ©sy</t>
  </si>
  <si>
    <t>Francis</t>
  </si>
  <si>
    <t>Crick</t>
  </si>
  <si>
    <t>Watson</t>
  </si>
  <si>
    <t>Maurice</t>
  </si>
  <si>
    <t>Wilkins</t>
  </si>
  <si>
    <t>Sir John</t>
  </si>
  <si>
    <t>Eccles</t>
  </si>
  <si>
    <t>Australian National University</t>
  </si>
  <si>
    <t>Canberra</t>
  </si>
  <si>
    <t>Alan</t>
  </si>
  <si>
    <t>Andrew</t>
  </si>
  <si>
    <t>Huxley</t>
  </si>
  <si>
    <t>Konrad</t>
  </si>
  <si>
    <t>Feodor</t>
  </si>
  <si>
    <t>Lynen</t>
  </si>
  <si>
    <t>Max-Planck-Institut fÃ¼r Zellchemie</t>
  </si>
  <si>
    <t>FranÃ§ois</t>
  </si>
  <si>
    <t>Jacob</t>
  </si>
  <si>
    <t>AndrÃ©</t>
  </si>
  <si>
    <t>Lwoff</t>
  </si>
  <si>
    <t>Jacques</t>
  </si>
  <si>
    <t>Monod</t>
  </si>
  <si>
    <t>Peyton</t>
  </si>
  <si>
    <t>Rous</t>
  </si>
  <si>
    <t>Charles B.</t>
  </si>
  <si>
    <t>Huggins</t>
  </si>
  <si>
    <t>University of Chicago Ben May Laboratory for Cancer Research</t>
  </si>
  <si>
    <t>Ragnar</t>
  </si>
  <si>
    <t>Granit</t>
  </si>
  <si>
    <t>Karolinska Institutet</t>
  </si>
  <si>
    <t>Keffer</t>
  </si>
  <si>
    <t>Hartline</t>
  </si>
  <si>
    <t>Wald</t>
  </si>
  <si>
    <t>Robert W.</t>
  </si>
  <si>
    <t>Holley</t>
  </si>
  <si>
    <t>H. Gobind</t>
  </si>
  <si>
    <t>Khorana</t>
  </si>
  <si>
    <t>Marshall W.</t>
  </si>
  <si>
    <t>Nirenberg</t>
  </si>
  <si>
    <t>DelbrÃ¼ck</t>
  </si>
  <si>
    <t>Alfred D.</t>
  </si>
  <si>
    <t>Hershey</t>
  </si>
  <si>
    <t>Carnegie Institution of Washington</t>
  </si>
  <si>
    <t>Long Island New York NY</t>
  </si>
  <si>
    <t>Salvador E.</t>
  </si>
  <si>
    <t>Luria</t>
  </si>
  <si>
    <t>Sir Bernard</t>
  </si>
  <si>
    <t>Katz</t>
  </si>
  <si>
    <t>Ulf</t>
  </si>
  <si>
    <t>von Euler</t>
  </si>
  <si>
    <t>Axelrod</t>
  </si>
  <si>
    <t>Earl W.</t>
  </si>
  <si>
    <t>Sutherland Jr.</t>
  </si>
  <si>
    <t>Vanderbilt University</t>
  </si>
  <si>
    <t>Nashville TN</t>
  </si>
  <si>
    <t>Gerald M.</t>
  </si>
  <si>
    <t>Edelman</t>
  </si>
  <si>
    <t>Rodney R.</t>
  </si>
  <si>
    <t>von Frisch</t>
  </si>
  <si>
    <t>Zoologisches Institut der UniversitÃ¤t MÃ¼nchen</t>
  </si>
  <si>
    <t>Lorenz</t>
  </si>
  <si>
    <t>Konrad-Lorenz-Institut der Ã–sterreichischen Akademie der WissenÂ­schaften Forschungsstelle fÃ¼r Ethologie</t>
  </si>
  <si>
    <t>Altenberg; GrÃ¼nau im Almtal</t>
  </si>
  <si>
    <t>Nikolaas</t>
  </si>
  <si>
    <t>Tinbergen</t>
  </si>
  <si>
    <t>UniversitÃ© Catholique de Louvain</t>
  </si>
  <si>
    <t>Louvain</t>
  </si>
  <si>
    <t>de Duve</t>
  </si>
  <si>
    <t>George E.</t>
  </si>
  <si>
    <t>Palade</t>
  </si>
  <si>
    <t>Yale University School of Medicine</t>
  </si>
  <si>
    <t>David</t>
  </si>
  <si>
    <t>Baltimore</t>
  </si>
  <si>
    <t>Renato</t>
  </si>
  <si>
    <t>Dulbecco</t>
  </si>
  <si>
    <t>Imperial Cancer Research Fund Laboratory</t>
  </si>
  <si>
    <t>Howard M.</t>
  </si>
  <si>
    <t>Temin</t>
  </si>
  <si>
    <t>Baruch S.</t>
  </si>
  <si>
    <t>Blumberg</t>
  </si>
  <si>
    <t>The Institute for Cancer Research</t>
  </si>
  <si>
    <t>D. Carleton</t>
  </si>
  <si>
    <t>Gajdusek</t>
  </si>
  <si>
    <t>Roger</t>
  </si>
  <si>
    <t>Guillemin</t>
  </si>
  <si>
    <t>The Salk Institute</t>
  </si>
  <si>
    <t>Andrew V.</t>
  </si>
  <si>
    <t>Schally</t>
  </si>
  <si>
    <t>Veterans Administration Hospital</t>
  </si>
  <si>
    <t>New Orleans LA</t>
  </si>
  <si>
    <t>Rosalyn</t>
  </si>
  <si>
    <t>Yalow</t>
  </si>
  <si>
    <t>Bronx NY</t>
  </si>
  <si>
    <t>Arber</t>
  </si>
  <si>
    <t>Biozentrum der UniversitÃ¤t</t>
  </si>
  <si>
    <t>Nathans</t>
  </si>
  <si>
    <t>Johns Hopkins University School of Medicine</t>
  </si>
  <si>
    <t>Baltimore MD</t>
  </si>
  <si>
    <t>Hamilton O.</t>
  </si>
  <si>
    <t>Allan M.</t>
  </si>
  <si>
    <t>Cormack</t>
  </si>
  <si>
    <t>Tufts University</t>
  </si>
  <si>
    <t>Medford MA</t>
  </si>
  <si>
    <t>Godfrey N.</t>
  </si>
  <si>
    <t>Hounsfield</t>
  </si>
  <si>
    <t>Central Research Laboratories EMI</t>
  </si>
  <si>
    <t>Baruj</t>
  </si>
  <si>
    <t>Benacerraf</t>
  </si>
  <si>
    <t>VE</t>
  </si>
  <si>
    <t>Jean</t>
  </si>
  <si>
    <t>Dausset</t>
  </si>
  <si>
    <t>UniversitÃ© de Paris Laboratoire Immuno-HÃ©matologie</t>
  </si>
  <si>
    <t>George D.</t>
  </si>
  <si>
    <t>Snell</t>
  </si>
  <si>
    <t>Jackson Laboratory</t>
  </si>
  <si>
    <t>Bar Harbor ME</t>
  </si>
  <si>
    <t>Roger W.</t>
  </si>
  <si>
    <t>Sperry</t>
  </si>
  <si>
    <t>David H.</t>
  </si>
  <si>
    <t>Hubel</t>
  </si>
  <si>
    <t>Torsten N.</t>
  </si>
  <si>
    <t>Wiesel</t>
  </si>
  <si>
    <t>Sune K.</t>
  </si>
  <si>
    <t>BergstrÃ¶m</t>
  </si>
  <si>
    <t>Bengt I.</t>
  </si>
  <si>
    <t>Samuelsson</t>
  </si>
  <si>
    <t>John R.</t>
  </si>
  <si>
    <t>Vane</t>
  </si>
  <si>
    <t>The Wellcome Research Laboratories</t>
  </si>
  <si>
    <t>Beckenham</t>
  </si>
  <si>
    <t>Barbara</t>
  </si>
  <si>
    <t>McClintock</t>
  </si>
  <si>
    <t>Cold Spring Harbor Laboratory</t>
  </si>
  <si>
    <t>Cold Spring Harbor NY</t>
  </si>
  <si>
    <t>Niels K.</t>
  </si>
  <si>
    <t>Jerne</t>
  </si>
  <si>
    <t>Basel Institute for Immunology</t>
  </si>
  <si>
    <t>Georges J.F.</t>
  </si>
  <si>
    <t>KÃ¶hler</t>
  </si>
  <si>
    <t>CÃ©sar</t>
  </si>
  <si>
    <t>Milstein</t>
  </si>
  <si>
    <t>Michael S.</t>
  </si>
  <si>
    <t>Joseph L.</t>
  </si>
  <si>
    <t>Goldstein</t>
  </si>
  <si>
    <t>Cohen</t>
  </si>
  <si>
    <t>Vanderbilt University School of Medicine</t>
  </si>
  <si>
    <t>Rita</t>
  </si>
  <si>
    <t>Levi-Montalcini</t>
  </si>
  <si>
    <t>Institute of Cell Biology of the C.N.R.</t>
  </si>
  <si>
    <t>Susumu</t>
  </si>
  <si>
    <t>Tonegawa</t>
  </si>
  <si>
    <t>Sir James W.</t>
  </si>
  <si>
    <t>Black</t>
  </si>
  <si>
    <t>London University King's College Hospital Medical School</t>
  </si>
  <si>
    <t>Gertrude B.</t>
  </si>
  <si>
    <t>Elion</t>
  </si>
  <si>
    <t>Wellcome Research Laboratories</t>
  </si>
  <si>
    <t>Research Triangle Park NC</t>
  </si>
  <si>
    <t>Hitchings</t>
  </si>
  <si>
    <t>J. Michael</t>
  </si>
  <si>
    <t>Bishop</t>
  </si>
  <si>
    <t>University of California School of Medicine</t>
  </si>
  <si>
    <t>San Francisco CA</t>
  </si>
  <si>
    <t>Harold E.</t>
  </si>
  <si>
    <t>Varmus</t>
  </si>
  <si>
    <t>Joseph E.</t>
  </si>
  <si>
    <t>Brigham and Women's Hospital</t>
  </si>
  <si>
    <t>E. Donnall</t>
  </si>
  <si>
    <t>Thomas</t>
  </si>
  <si>
    <t>Fred Hutchinson Cancer Research Center</t>
  </si>
  <si>
    <t>Neher</t>
  </si>
  <si>
    <t>Max-Planck-Institut fÃ¼r Biophysikalische Chemie</t>
  </si>
  <si>
    <t>Bert</t>
  </si>
  <si>
    <t>Sakmann</t>
  </si>
  <si>
    <t>Max-Planck-Institut fÃ¼r medizinische Forschung</t>
  </si>
  <si>
    <t>Edmond H.</t>
  </si>
  <si>
    <t>Edwin G.</t>
  </si>
  <si>
    <t>Richard J.</t>
  </si>
  <si>
    <t>Roberts</t>
  </si>
  <si>
    <t>New England Biolabs</t>
  </si>
  <si>
    <t>Beverly MA</t>
  </si>
  <si>
    <t>Phillip A.</t>
  </si>
  <si>
    <t>Sharp</t>
  </si>
  <si>
    <t>Massachusetts Institute of Technology (MIT) Center for Cancer Research</t>
  </si>
  <si>
    <t>Alfred G.</t>
  </si>
  <si>
    <t>Gilman</t>
  </si>
  <si>
    <t>Rodbell</t>
  </si>
  <si>
    <t>National Institute of Environmental Health Sciences</t>
  </si>
  <si>
    <t>Edward B.</t>
  </si>
  <si>
    <t>Lewis</t>
  </si>
  <si>
    <t>Christiane</t>
  </si>
  <si>
    <t>NÃ¼sslein-Volhard</t>
  </si>
  <si>
    <t>Max-Planck-Institut fÃ¼r Entwicklungsbiologie</t>
  </si>
  <si>
    <t>TÃ¼bingen</t>
  </si>
  <si>
    <t>Eric F.</t>
  </si>
  <si>
    <t>Wieschaus</t>
  </si>
  <si>
    <t>Peter C.</t>
  </si>
  <si>
    <t>Doherty</t>
  </si>
  <si>
    <t>St. Jude Children's Research Hospital</t>
  </si>
  <si>
    <t>Memphis TN</t>
  </si>
  <si>
    <t>Rolf M.</t>
  </si>
  <si>
    <t>Zinkernagel</t>
  </si>
  <si>
    <t>University of Zurich Institute of Experimental Immunology</t>
  </si>
  <si>
    <t>Stanley B.</t>
  </si>
  <si>
    <t>Prusiner</t>
  </si>
  <si>
    <t>Furchgott</t>
  </si>
  <si>
    <t>SUNY Health Science Center</t>
  </si>
  <si>
    <t>Brooklyn NY</t>
  </si>
  <si>
    <t>Louis J.</t>
  </si>
  <si>
    <t>Ignarro</t>
  </si>
  <si>
    <t>Ferid</t>
  </si>
  <si>
    <t>Murad</t>
  </si>
  <si>
    <t>University of Texas Medical School at Houston</t>
  </si>
  <si>
    <t>GÃ¼nter</t>
  </si>
  <si>
    <t>Blobel</t>
  </si>
  <si>
    <t>Dunant</t>
  </si>
  <si>
    <t>Passy</t>
  </si>
  <si>
    <t>Ã‰lie</t>
  </si>
  <si>
    <t>Ducommun</t>
  </si>
  <si>
    <t>Gobat</t>
  </si>
  <si>
    <t>Randal</t>
  </si>
  <si>
    <t>Cremer</t>
  </si>
  <si>
    <t>Bertha</t>
  </si>
  <si>
    <t>von Suttner</t>
  </si>
  <si>
    <t>Theodore</t>
  </si>
  <si>
    <t>Roosevelt</t>
  </si>
  <si>
    <t>Ernesto Teodoro</t>
  </si>
  <si>
    <t>Moneta</t>
  </si>
  <si>
    <t>Renault</t>
  </si>
  <si>
    <t>Klas Pontus</t>
  </si>
  <si>
    <t>Arnoldson</t>
  </si>
  <si>
    <t>Fredrik</t>
  </si>
  <si>
    <t>Bajer</t>
  </si>
  <si>
    <t>Auguste</t>
  </si>
  <si>
    <t>Beernaert</t>
  </si>
  <si>
    <t>Paul Henri</t>
  </si>
  <si>
    <t>d'Estournelles de Constant</t>
  </si>
  <si>
    <t>Tobias</t>
  </si>
  <si>
    <t>Asser</t>
  </si>
  <si>
    <t>Fried</t>
  </si>
  <si>
    <t>Elihu</t>
  </si>
  <si>
    <t>Root</t>
  </si>
  <si>
    <t>La Fontaine</t>
  </si>
  <si>
    <t>Woodrow</t>
  </si>
  <si>
    <t>LÃ©on</t>
  </si>
  <si>
    <t>Bourgeois</t>
  </si>
  <si>
    <t>Hjalmar</t>
  </si>
  <si>
    <t>Branting</t>
  </si>
  <si>
    <t>Lange</t>
  </si>
  <si>
    <t>Fridtjof</t>
  </si>
  <si>
    <t>Nansen</t>
  </si>
  <si>
    <t>Sir Austen</t>
  </si>
  <si>
    <t>Charles G.</t>
  </si>
  <si>
    <t>Dawes</t>
  </si>
  <si>
    <t>Aristide</t>
  </si>
  <si>
    <t>Briand</t>
  </si>
  <si>
    <t>Stresemann</t>
  </si>
  <si>
    <t>Buisson</t>
  </si>
  <si>
    <t>Ludwig</t>
  </si>
  <si>
    <t>Quidde</t>
  </si>
  <si>
    <t>Frank B.</t>
  </si>
  <si>
    <t>Kellogg</t>
  </si>
  <si>
    <t>Nathan</t>
  </si>
  <si>
    <t>SÃ¶derblom</t>
  </si>
  <si>
    <t>Jane</t>
  </si>
  <si>
    <t>Addams</t>
  </si>
  <si>
    <t>Nicholas Murray</t>
  </si>
  <si>
    <t>Butler</t>
  </si>
  <si>
    <t>Sir Norman</t>
  </si>
  <si>
    <t>Angell</t>
  </si>
  <si>
    <t>Henderson</t>
  </si>
  <si>
    <t>von Ossietzky</t>
  </si>
  <si>
    <t>Carlos</t>
  </si>
  <si>
    <t>Saavedra Lamas</t>
  </si>
  <si>
    <t>Cordell</t>
  </si>
  <si>
    <t>Hull</t>
  </si>
  <si>
    <t>Emily Greene</t>
  </si>
  <si>
    <t>Balch</t>
  </si>
  <si>
    <t>Boyd Orr</t>
  </si>
  <si>
    <t>Ralph</t>
  </si>
  <si>
    <t>Bunche</t>
  </si>
  <si>
    <t>Jouhaux</t>
  </si>
  <si>
    <t>Schweitzer</t>
  </si>
  <si>
    <t>GA</t>
  </si>
  <si>
    <t>George C.</t>
  </si>
  <si>
    <t>Marshall</t>
  </si>
  <si>
    <t>Lester Bowles</t>
  </si>
  <si>
    <t>Pearson</t>
  </si>
  <si>
    <t>Pire</t>
  </si>
  <si>
    <t>Philip</t>
  </si>
  <si>
    <t>Noel-Baker</t>
  </si>
  <si>
    <t>Luthuli</t>
  </si>
  <si>
    <t>ZW</t>
  </si>
  <si>
    <t>Dag</t>
  </si>
  <si>
    <t>HammarskjÃ¶ld</t>
  </si>
  <si>
    <t>ZM</t>
  </si>
  <si>
    <t>Martin Luther</t>
  </si>
  <si>
    <t>King Jr.</t>
  </si>
  <si>
    <t>RenÃ©</t>
  </si>
  <si>
    <t>Cassin</t>
  </si>
  <si>
    <t>Borlaug</t>
  </si>
  <si>
    <t>Willy</t>
  </si>
  <si>
    <t>Brandt</t>
  </si>
  <si>
    <t>Kissinger</t>
  </si>
  <si>
    <t>Le Duc Tho</t>
  </si>
  <si>
    <t>VN</t>
  </si>
  <si>
    <t>SeÃ¡n</t>
  </si>
  <si>
    <t>MacBride</t>
  </si>
  <si>
    <t>Eisaku</t>
  </si>
  <si>
    <t>Sato</t>
  </si>
  <si>
    <t>Andrei</t>
  </si>
  <si>
    <t>Sakharov</t>
  </si>
  <si>
    <t>Betty</t>
  </si>
  <si>
    <t>Williams</t>
  </si>
  <si>
    <t>Mairead</t>
  </si>
  <si>
    <t>Corrigan</t>
  </si>
  <si>
    <t>Anwar</t>
  </si>
  <si>
    <t>al-Sadat</t>
  </si>
  <si>
    <t>Menachem</t>
  </si>
  <si>
    <t>Begin</t>
  </si>
  <si>
    <t>BY</t>
  </si>
  <si>
    <t>IL</t>
  </si>
  <si>
    <t>AnjezÃ« Gonxhe</t>
  </si>
  <si>
    <t>Bojaxhiu</t>
  </si>
  <si>
    <t>MK</t>
  </si>
  <si>
    <t>Adolfo</t>
  </si>
  <si>
    <t>PÃ©rez Esquivel</t>
  </si>
  <si>
    <t>Alva</t>
  </si>
  <si>
    <t>Myrdal</t>
  </si>
  <si>
    <t>Alfonso</t>
  </si>
  <si>
    <t>GarcÃ­a Robles</t>
  </si>
  <si>
    <t>Lech</t>
  </si>
  <si>
    <t>Walesa</t>
  </si>
  <si>
    <t>Desmond</t>
  </si>
  <si>
    <t>Tutu</t>
  </si>
  <si>
    <t>Elie</t>
  </si>
  <si>
    <t>Oscar</t>
  </si>
  <si>
    <t>Arias SÃ¡nchez</t>
  </si>
  <si>
    <t>CR</t>
  </si>
  <si>
    <t>Lhamo</t>
  </si>
  <si>
    <t>Thondup</t>
  </si>
  <si>
    <t>Mikhail</t>
  </si>
  <si>
    <t>Gorbachev</t>
  </si>
  <si>
    <t>Aung San Suu Kyi</t>
  </si>
  <si>
    <t>MM</t>
  </si>
  <si>
    <t>Rigoberta</t>
  </si>
  <si>
    <t>MenchÃº Tum</t>
  </si>
  <si>
    <t>GT</t>
  </si>
  <si>
    <t>Nelson</t>
  </si>
  <si>
    <t>Mandela</t>
  </si>
  <si>
    <t>F.W.</t>
  </si>
  <si>
    <t>de Klerk</t>
  </si>
  <si>
    <t>Yasser</t>
  </si>
  <si>
    <t>Arafat</t>
  </si>
  <si>
    <t>Shimon</t>
  </si>
  <si>
    <t>Peres</t>
  </si>
  <si>
    <t>Yitzhak</t>
  </si>
  <si>
    <t>Rabin</t>
  </si>
  <si>
    <t>Rotblat</t>
  </si>
  <si>
    <t>Carlos Filipe Ximenes</t>
  </si>
  <si>
    <t>Belo</t>
  </si>
  <si>
    <t>TL</t>
  </si>
  <si>
    <t>JosÃ©</t>
  </si>
  <si>
    <t>Ramos-Horta</t>
  </si>
  <si>
    <t>Jody</t>
  </si>
  <si>
    <t>Hume</t>
  </si>
  <si>
    <t>Trimble</t>
  </si>
  <si>
    <t>Sully</t>
  </si>
  <si>
    <t>Prudhomme</t>
  </si>
  <si>
    <t>literature</t>
  </si>
  <si>
    <t>Mommsen</t>
  </si>
  <si>
    <t>BjÃ¸rnstjerne</t>
  </si>
  <si>
    <t>BjÃ¸rnson</t>
  </si>
  <si>
    <t>Mistral</t>
  </si>
  <si>
    <t>Echegaray</t>
  </si>
  <si>
    <t>Henryk</t>
  </si>
  <si>
    <t>Sienkiewicz</t>
  </si>
  <si>
    <t>GiosuÃ¨</t>
  </si>
  <si>
    <t>Carducci</t>
  </si>
  <si>
    <t>Rudyard</t>
  </si>
  <si>
    <t>Kipling</t>
  </si>
  <si>
    <t>Eucken</t>
  </si>
  <si>
    <t>Selma</t>
  </si>
  <si>
    <t>LagerlÃ¶f</t>
  </si>
  <si>
    <t>Heyse</t>
  </si>
  <si>
    <t>Maeterlinck</t>
  </si>
  <si>
    <t>Gerhart</t>
  </si>
  <si>
    <t>Hauptmann</t>
  </si>
  <si>
    <t>Rabindranath</t>
  </si>
  <si>
    <t>Tagore</t>
  </si>
  <si>
    <t>Romain</t>
  </si>
  <si>
    <t>Rolland</t>
  </si>
  <si>
    <t>Verner</t>
  </si>
  <si>
    <t>von Heidenstam</t>
  </si>
  <si>
    <t>Gjellerup</t>
  </si>
  <si>
    <t>Pontoppidan</t>
  </si>
  <si>
    <t>Spitteler</t>
  </si>
  <si>
    <t>Knut</t>
  </si>
  <si>
    <t>Hamsun</t>
  </si>
  <si>
    <t>Anatole</t>
  </si>
  <si>
    <t>Jacinto</t>
  </si>
  <si>
    <t>Benavente</t>
  </si>
  <si>
    <t>William Butler</t>
  </si>
  <si>
    <t>Yeats</t>
  </si>
  <si>
    <t>Wladyslaw</t>
  </si>
  <si>
    <t>Reymont</t>
  </si>
  <si>
    <t>George Bernard</t>
  </si>
  <si>
    <t>Shaw</t>
  </si>
  <si>
    <t>Grazia</t>
  </si>
  <si>
    <t>Deledda</t>
  </si>
  <si>
    <t>Bergson</t>
  </si>
  <si>
    <t>Sigrid</t>
  </si>
  <si>
    <t>Undset</t>
  </si>
  <si>
    <t>Mann</t>
  </si>
  <si>
    <t>Sinclair</t>
  </si>
  <si>
    <t>Erik Axel</t>
  </si>
  <si>
    <t>Karlfeldt</t>
  </si>
  <si>
    <t>Galsworthy</t>
  </si>
  <si>
    <t>Bunin</t>
  </si>
  <si>
    <t>Luigi</t>
  </si>
  <si>
    <t>Pirandello</t>
  </si>
  <si>
    <t>O'Neill</t>
  </si>
  <si>
    <t>Martin du Gard</t>
  </si>
  <si>
    <t>Pearl</t>
  </si>
  <si>
    <t>Buck</t>
  </si>
  <si>
    <t>Frans Eemil</t>
  </si>
  <si>
    <t>SillanpÃ¤Ã¤</t>
  </si>
  <si>
    <t>Johannes V.</t>
  </si>
  <si>
    <t>Gabriela</t>
  </si>
  <si>
    <t>CL</t>
  </si>
  <si>
    <t>Hesse</t>
  </si>
  <si>
    <t>Gide</t>
  </si>
  <si>
    <t>T.S.</t>
  </si>
  <si>
    <t>Eliot</t>
  </si>
  <si>
    <t>Faulkner</t>
  </si>
  <si>
    <t>Bertrand</t>
  </si>
  <si>
    <t>Russell</t>
  </si>
  <si>
    <t>PÃ¤r</t>
  </si>
  <si>
    <t>Lagerkvist</t>
  </si>
  <si>
    <t>Mauriac</t>
  </si>
  <si>
    <t>Winston</t>
  </si>
  <si>
    <t>Churchill</t>
  </si>
  <si>
    <t>Hemingway</t>
  </si>
  <si>
    <t>HalldÃ³r</t>
  </si>
  <si>
    <t>Laxness</t>
  </si>
  <si>
    <t>IS</t>
  </si>
  <si>
    <t>Juan RamÃ³n</t>
  </si>
  <si>
    <t>JimÃ©nez</t>
  </si>
  <si>
    <t>PR</t>
  </si>
  <si>
    <t>Camus</t>
  </si>
  <si>
    <t>Boris</t>
  </si>
  <si>
    <t>Pasternak</t>
  </si>
  <si>
    <t>Salvatore</t>
  </si>
  <si>
    <t>Quasimodo</t>
  </si>
  <si>
    <t>Saint-John</t>
  </si>
  <si>
    <t>Perse</t>
  </si>
  <si>
    <t>GP</t>
  </si>
  <si>
    <t>Ivo</t>
  </si>
  <si>
    <t>Andric</t>
  </si>
  <si>
    <t>RS</t>
  </si>
  <si>
    <t>Steinbeck</t>
  </si>
  <si>
    <t>Giorgos</t>
  </si>
  <si>
    <t>Seferis</t>
  </si>
  <si>
    <t>TR</t>
  </si>
  <si>
    <t>GR</t>
  </si>
  <si>
    <t>Jean-Paul</t>
  </si>
  <si>
    <t>Sartre</t>
  </si>
  <si>
    <t>Sholokhov</t>
  </si>
  <si>
    <t>Shmuel</t>
  </si>
  <si>
    <t>Agnon</t>
  </si>
  <si>
    <t>Nelly</t>
  </si>
  <si>
    <t>Sachs</t>
  </si>
  <si>
    <t>Miguel Angel</t>
  </si>
  <si>
    <t>Asturias</t>
  </si>
  <si>
    <t>Yasunari</t>
  </si>
  <si>
    <t>Kawabata</t>
  </si>
  <si>
    <t>Samuel</t>
  </si>
  <si>
    <t>Beckett</t>
  </si>
  <si>
    <t>Alexandr</t>
  </si>
  <si>
    <t>Solzhenitsyn</t>
  </si>
  <si>
    <t>Pablo</t>
  </si>
  <si>
    <t>Neruda</t>
  </si>
  <si>
    <t>BÃ¶ll</t>
  </si>
  <si>
    <t>Patrick</t>
  </si>
  <si>
    <t>White</t>
  </si>
  <si>
    <t>Eyvind</t>
  </si>
  <si>
    <t>Johnson</t>
  </si>
  <si>
    <t>Harry</t>
  </si>
  <si>
    <t>Martinson</t>
  </si>
  <si>
    <t>Eugenio</t>
  </si>
  <si>
    <t>Montale</t>
  </si>
  <si>
    <t>Saul</t>
  </si>
  <si>
    <t>Bellow</t>
  </si>
  <si>
    <t>Vicente</t>
  </si>
  <si>
    <t>Aleixandre</t>
  </si>
  <si>
    <t>Isaac Bashevis</t>
  </si>
  <si>
    <t>Singer</t>
  </si>
  <si>
    <t>Odysseus</t>
  </si>
  <si>
    <t>Elytis</t>
  </si>
  <si>
    <t>Czeslaw</t>
  </si>
  <si>
    <t>Milosz</t>
  </si>
  <si>
    <t>Elias</t>
  </si>
  <si>
    <t>Canetti</t>
  </si>
  <si>
    <t>BG</t>
  </si>
  <si>
    <t>GarcÃ­a MÃ¡rquez</t>
  </si>
  <si>
    <t>CO</t>
  </si>
  <si>
    <t>Golding</t>
  </si>
  <si>
    <t>Seifert</t>
  </si>
  <si>
    <t>MG</t>
  </si>
  <si>
    <t>Wole</t>
  </si>
  <si>
    <t>Soyinka</t>
  </si>
  <si>
    <t>NG</t>
  </si>
  <si>
    <t>Brodsky</t>
  </si>
  <si>
    <t>Naguib</t>
  </si>
  <si>
    <t>Mahfouz</t>
  </si>
  <si>
    <t>Camilo JosÃ©</t>
  </si>
  <si>
    <t>Cela</t>
  </si>
  <si>
    <t>Octavio</t>
  </si>
  <si>
    <t>Paz</t>
  </si>
  <si>
    <t>Nadine</t>
  </si>
  <si>
    <t>Gordimer</t>
  </si>
  <si>
    <t>Walcott</t>
  </si>
  <si>
    <t>LC</t>
  </si>
  <si>
    <t>Toni</t>
  </si>
  <si>
    <t>Morrison</t>
  </si>
  <si>
    <t>Kenzaburo</t>
  </si>
  <si>
    <t>Oe</t>
  </si>
  <si>
    <t>Seamus</t>
  </si>
  <si>
    <t>Heaney</t>
  </si>
  <si>
    <t>Wislawa</t>
  </si>
  <si>
    <t>Szymborska</t>
  </si>
  <si>
    <t>Dario</t>
  </si>
  <si>
    <t>Fo</t>
  </si>
  <si>
    <t>Saramago</t>
  </si>
  <si>
    <t>Grass</t>
  </si>
  <si>
    <t>Frisch</t>
  </si>
  <si>
    <t>economics</t>
  </si>
  <si>
    <t>The Netherlands School of Economics</t>
  </si>
  <si>
    <t>Rotterdam</t>
  </si>
  <si>
    <t>Paul A.</t>
  </si>
  <si>
    <t>Samuelson</t>
  </si>
  <si>
    <t>Kuznets</t>
  </si>
  <si>
    <t>Hicks</t>
  </si>
  <si>
    <t>All Souls College</t>
  </si>
  <si>
    <t>Kenneth J.</t>
  </si>
  <si>
    <t>Arrow</t>
  </si>
  <si>
    <t>Wassily</t>
  </si>
  <si>
    <t>Leontief</t>
  </si>
  <si>
    <t>Gunnar</t>
  </si>
  <si>
    <t>von Hayek</t>
  </si>
  <si>
    <t>Leonid Vitaliyevich</t>
  </si>
  <si>
    <t>Kantorovich</t>
  </si>
  <si>
    <t>Tjalling C.</t>
  </si>
  <si>
    <t>Koopmans</t>
  </si>
  <si>
    <t>Milton</t>
  </si>
  <si>
    <t>Bertil</t>
  </si>
  <si>
    <t>Ohlin</t>
  </si>
  <si>
    <t>Stockholm School of Economics</t>
  </si>
  <si>
    <t>James E.</t>
  </si>
  <si>
    <t>Meade</t>
  </si>
  <si>
    <t>Herbert</t>
  </si>
  <si>
    <t>Carnegie Mellon University</t>
  </si>
  <si>
    <t>Schultz</t>
  </si>
  <si>
    <t>Sir Arthur</t>
  </si>
  <si>
    <t>BB</t>
  </si>
  <si>
    <t>Lawrence R.</t>
  </si>
  <si>
    <t>Klein</t>
  </si>
  <si>
    <t>Tobin</t>
  </si>
  <si>
    <t>George J.</t>
  </si>
  <si>
    <t>Stigler</t>
  </si>
  <si>
    <t>Gerard</t>
  </si>
  <si>
    <t>Debreu</t>
  </si>
  <si>
    <t>Stone</t>
  </si>
  <si>
    <t>Franco</t>
  </si>
  <si>
    <t>Modigliani</t>
  </si>
  <si>
    <t>James M.</t>
  </si>
  <si>
    <t>Buchanan Jr.</t>
  </si>
  <si>
    <t>Center for Study of Public Choice</t>
  </si>
  <si>
    <t>Fairfax VA</t>
  </si>
  <si>
    <t>Robert M.</t>
  </si>
  <si>
    <t>Solow</t>
  </si>
  <si>
    <t>Allais</t>
  </si>
  <si>
    <t>Ã‰cole Nationale SupÃ©rieur des Mines de Paris</t>
  </si>
  <si>
    <t>Trygve</t>
  </si>
  <si>
    <t>Haavelmo</t>
  </si>
  <si>
    <t>Harry M.</t>
  </si>
  <si>
    <t>Markowitz</t>
  </si>
  <si>
    <t>City University of New York</t>
  </si>
  <si>
    <t>Merton H.</t>
  </si>
  <si>
    <t>Miller</t>
  </si>
  <si>
    <t>Sharpe</t>
  </si>
  <si>
    <t>Ronald H.</t>
  </si>
  <si>
    <t>Coase</t>
  </si>
  <si>
    <t>Gary</t>
  </si>
  <si>
    <t>Becker</t>
  </si>
  <si>
    <t>Fogel</t>
  </si>
  <si>
    <t>Douglass C.</t>
  </si>
  <si>
    <t>North</t>
  </si>
  <si>
    <t>Harsanyi</t>
  </si>
  <si>
    <t>Nash Jr.</t>
  </si>
  <si>
    <t>Reinhard</t>
  </si>
  <si>
    <t>Selten</t>
  </si>
  <si>
    <t>Rheinische Friedrich-Wilhelms-UniversitÃ¤t</t>
  </si>
  <si>
    <t>Robert E.</t>
  </si>
  <si>
    <t>Lucas Jr.</t>
  </si>
  <si>
    <t>James A.</t>
  </si>
  <si>
    <t>Mirrlees</t>
  </si>
  <si>
    <t>Vickrey</t>
  </si>
  <si>
    <t>Merton</t>
  </si>
  <si>
    <t>Myron</t>
  </si>
  <si>
    <t>Scholes</t>
  </si>
  <si>
    <t>Long Term Capital Management</t>
  </si>
  <si>
    <t>Greenwich CT</t>
  </si>
  <si>
    <t>Amartya</t>
  </si>
  <si>
    <t>Sen</t>
  </si>
  <si>
    <t>Mundell</t>
  </si>
  <si>
    <t>IlÂ´ja M.</t>
  </si>
  <si>
    <t>Frank</t>
  </si>
  <si>
    <t>Arvid</t>
  </si>
  <si>
    <t>Carlsson</t>
  </si>
  <si>
    <t>GÃ¶teborg University</t>
  </si>
  <si>
    <t>Gothenburg</t>
  </si>
  <si>
    <t>Greengard</t>
  </si>
  <si>
    <t>Eric</t>
  </si>
  <si>
    <t>Kandel</t>
  </si>
  <si>
    <t>Kim</t>
  </si>
  <si>
    <t>Dae-jung</t>
  </si>
  <si>
    <t>Zhores</t>
  </si>
  <si>
    <t>Alferov</t>
  </si>
  <si>
    <t>A.F. Ioffe Physico-Technical Institute</t>
  </si>
  <si>
    <t>Kroemer</t>
  </si>
  <si>
    <t>Kilby</t>
  </si>
  <si>
    <t>Texas Instruments</t>
  </si>
  <si>
    <t>Heeger</t>
  </si>
  <si>
    <t>MacDiarmid</t>
  </si>
  <si>
    <t>Shirakawa</t>
  </si>
  <si>
    <t>University of Tsukuba</t>
  </si>
  <si>
    <t>James J.</t>
  </si>
  <si>
    <t>Heckman</t>
  </si>
  <si>
    <t>Daniel L.</t>
  </si>
  <si>
    <t>McFadden</t>
  </si>
  <si>
    <t>Xingjian</t>
  </si>
  <si>
    <t>Gao</t>
  </si>
  <si>
    <t>Leland</t>
  </si>
  <si>
    <t>Hartwell</t>
  </si>
  <si>
    <t>Tim</t>
  </si>
  <si>
    <t>Hunt</t>
  </si>
  <si>
    <t>Imperial Cancer Research Fund</t>
  </si>
  <si>
    <t>Sir Paul</t>
  </si>
  <si>
    <t>Nurse</t>
  </si>
  <si>
    <t>Cornell</t>
  </si>
  <si>
    <t>University of Colorado JILA</t>
  </si>
  <si>
    <t>Ketterle</t>
  </si>
  <si>
    <t>Wieman</t>
  </si>
  <si>
    <t>Knowles</t>
  </si>
  <si>
    <t>Ryoji</t>
  </si>
  <si>
    <t>Noyori</t>
  </si>
  <si>
    <t>Nagoya University</t>
  </si>
  <si>
    <t>Nagoya</t>
  </si>
  <si>
    <t>Barry</t>
  </si>
  <si>
    <t>Sharpless</t>
  </si>
  <si>
    <t>The Scripps Research Institute</t>
  </si>
  <si>
    <t>La Jolla CA</t>
  </si>
  <si>
    <t>Akerlof</t>
  </si>
  <si>
    <t>A. Michael</t>
  </si>
  <si>
    <t>Spence</t>
  </si>
  <si>
    <t>Stiglitz</t>
  </si>
  <si>
    <t>V. S.</t>
  </si>
  <si>
    <t>Naipaul</t>
  </si>
  <si>
    <t>TT</t>
  </si>
  <si>
    <t>Kofi</t>
  </si>
  <si>
    <t>Annan</t>
  </si>
  <si>
    <t>GH</t>
  </si>
  <si>
    <t>Sydney</t>
  </si>
  <si>
    <t>Brenner</t>
  </si>
  <si>
    <t>SG</t>
  </si>
  <si>
    <t>The Molecular Sciences Institute</t>
  </si>
  <si>
    <t>H. Robert</t>
  </si>
  <si>
    <t>Horvitz</t>
  </si>
  <si>
    <t>Sulston</t>
  </si>
  <si>
    <t>The Wellcome Trust Sanger Institute</t>
  </si>
  <si>
    <t>Raymond</t>
  </si>
  <si>
    <t>Davis Jr.</t>
  </si>
  <si>
    <t>Masatoshi</t>
  </si>
  <si>
    <t>Koshiba</t>
  </si>
  <si>
    <t>University of Tokyo</t>
  </si>
  <si>
    <t>Riccardo</t>
  </si>
  <si>
    <t>Giacconi</t>
  </si>
  <si>
    <t>Associated Universities Inc.</t>
  </si>
  <si>
    <t>John B.</t>
  </si>
  <si>
    <t>Fenn</t>
  </si>
  <si>
    <t>Virginia Commonwealth University</t>
  </si>
  <si>
    <t>Richmond VA</t>
  </si>
  <si>
    <t>Koichi</t>
  </si>
  <si>
    <t>Tanaka</t>
  </si>
  <si>
    <t>Shimadzu Corp.</t>
  </si>
  <si>
    <t>WÃ¼thrich</t>
  </si>
  <si>
    <t>Kahneman</t>
  </si>
  <si>
    <t>Vernon L.</t>
  </si>
  <si>
    <t>George Mason University</t>
  </si>
  <si>
    <t>Imre</t>
  </si>
  <si>
    <t>KertÃ©sz</t>
  </si>
  <si>
    <t>Jimmy</t>
  </si>
  <si>
    <t>Carter</t>
  </si>
  <si>
    <t>J. M.</t>
  </si>
  <si>
    <t>Coetzee</t>
  </si>
  <si>
    <t>Paul C.</t>
  </si>
  <si>
    <t>Lauterbur</t>
  </si>
  <si>
    <t>Sir Peter</t>
  </si>
  <si>
    <t>Mansfield</t>
  </si>
  <si>
    <t>University of Nottingham School of Physics and Astronomy</t>
  </si>
  <si>
    <t>Nottingham</t>
  </si>
  <si>
    <t>Alexei</t>
  </si>
  <si>
    <t>Abrikosov</t>
  </si>
  <si>
    <t>Argonne National Laboratory</t>
  </si>
  <si>
    <t>Argonne IL</t>
  </si>
  <si>
    <t>Vitaly L.</t>
  </si>
  <si>
    <t>Ginzburg</t>
  </si>
  <si>
    <t>Anthony J.</t>
  </si>
  <si>
    <t>Leggett</t>
  </si>
  <si>
    <t>Agre</t>
  </si>
  <si>
    <t>Roderick</t>
  </si>
  <si>
    <t>MacKinnon</t>
  </si>
  <si>
    <t>Engle III</t>
  </si>
  <si>
    <t>New York University</t>
  </si>
  <si>
    <t>Clive W.J.</t>
  </si>
  <si>
    <t>Granger</t>
  </si>
  <si>
    <t>Shirin</t>
  </si>
  <si>
    <t>Ebadi</t>
  </si>
  <si>
    <t>IR</t>
  </si>
  <si>
    <t>Axel</t>
  </si>
  <si>
    <t>Linda B.</t>
  </si>
  <si>
    <t>David J.</t>
  </si>
  <si>
    <t>Gross</t>
  </si>
  <si>
    <t>University of California Kavli Institute for Theoretical Physics</t>
  </si>
  <si>
    <t>H. David</t>
  </si>
  <si>
    <t>Politzer</t>
  </si>
  <si>
    <t>Wilczek</t>
  </si>
  <si>
    <t>Ciechanover</t>
  </si>
  <si>
    <t>Technion - Israel Institute of Technology</t>
  </si>
  <si>
    <t>Haifa</t>
  </si>
  <si>
    <t>Israel</t>
  </si>
  <si>
    <t>Avram</t>
  </si>
  <si>
    <t>Hershko</t>
  </si>
  <si>
    <t>Irwin</t>
  </si>
  <si>
    <t>Rose</t>
  </si>
  <si>
    <t>Elfriede</t>
  </si>
  <si>
    <t>Jelinek</t>
  </si>
  <si>
    <t>Wangari</t>
  </si>
  <si>
    <t>Maathai</t>
  </si>
  <si>
    <t>KE</t>
  </si>
  <si>
    <t>Finn E.</t>
  </si>
  <si>
    <t>Kydland</t>
  </si>
  <si>
    <t>Prescott</t>
  </si>
  <si>
    <t>Arizona State University</t>
  </si>
  <si>
    <t>Tempe AZ</t>
  </si>
  <si>
    <t>Barry J.</t>
  </si>
  <si>
    <t>NHMRC Helicobacter pylori Research Laboratory QEII Medical Centre</t>
  </si>
  <si>
    <t>Nedlands</t>
  </si>
  <si>
    <t>J. Robin</t>
  </si>
  <si>
    <t>Warren</t>
  </si>
  <si>
    <t>Roy J.</t>
  </si>
  <si>
    <t>Glauber</t>
  </si>
  <si>
    <t>John L.</t>
  </si>
  <si>
    <t>Hall</t>
  </si>
  <si>
    <t>Theodor W.</t>
  </si>
  <si>
    <t>HÃ¤nsch</t>
  </si>
  <si>
    <t>Max-Planck-Institut fÃ¼r Quantenoptik</t>
  </si>
  <si>
    <t>Garching</t>
  </si>
  <si>
    <t>Yves</t>
  </si>
  <si>
    <t>Chauvin</t>
  </si>
  <si>
    <t>Institut FranÃ§ais du PÃ©trole</t>
  </si>
  <si>
    <t>Rueil-Malmaison</t>
  </si>
  <si>
    <t>Robert H.</t>
  </si>
  <si>
    <t>Grubbs</t>
  </si>
  <si>
    <t>Schrock</t>
  </si>
  <si>
    <t>Mohamed</t>
  </si>
  <si>
    <t>ElBaradei</t>
  </si>
  <si>
    <t>Robert J.</t>
  </si>
  <si>
    <t>Aumann</t>
  </si>
  <si>
    <t>University of Jerusalem Center for RationalityHebrew</t>
  </si>
  <si>
    <t>Jerusalem</t>
  </si>
  <si>
    <t>Thomas C.</t>
  </si>
  <si>
    <t>Schelling</t>
  </si>
  <si>
    <t>University of Maryland Department of Economics and School of Public Policy</t>
  </si>
  <si>
    <t>College Park MD</t>
  </si>
  <si>
    <t>Harold</t>
  </si>
  <si>
    <t>Pinter</t>
  </si>
  <si>
    <t>Andrew Z.</t>
  </si>
  <si>
    <t>Fire</t>
  </si>
  <si>
    <t>Stanford University School of Medicine</t>
  </si>
  <si>
    <t>Craig C.</t>
  </si>
  <si>
    <t>Mello</t>
  </si>
  <si>
    <t>University of Massachusetts Medical School</t>
  </si>
  <si>
    <t>Worcester MA</t>
  </si>
  <si>
    <t>Mather</t>
  </si>
  <si>
    <t>NASA Goddard Space Flight Center</t>
  </si>
  <si>
    <t>Greenbelt MD</t>
  </si>
  <si>
    <t>George F.</t>
  </si>
  <si>
    <t>Smoot</t>
  </si>
  <si>
    <t>Roger D.</t>
  </si>
  <si>
    <t>Edmund S.</t>
  </si>
  <si>
    <t>Phelps</t>
  </si>
  <si>
    <t>Orhan</t>
  </si>
  <si>
    <t>Pamuk</t>
  </si>
  <si>
    <t>Muhammad</t>
  </si>
  <si>
    <t>Yunus</t>
  </si>
  <si>
    <t>BD</t>
  </si>
  <si>
    <t>Mario R.</t>
  </si>
  <si>
    <t>Capecchi</t>
  </si>
  <si>
    <t>University of Utah</t>
  </si>
  <si>
    <t>Salt Lake City UT</t>
  </si>
  <si>
    <t>Sir Martin J.</t>
  </si>
  <si>
    <t>Evans</t>
  </si>
  <si>
    <t>Cardiff University</t>
  </si>
  <si>
    <t>Cardiff</t>
  </si>
  <si>
    <t>Oliver</t>
  </si>
  <si>
    <t>Smithies</t>
  </si>
  <si>
    <t>University of North Carolina</t>
  </si>
  <si>
    <t>Chapel Hill NC</t>
  </si>
  <si>
    <t>Fert</t>
  </si>
  <si>
    <t>Universit&amp;eacute; Paris-Sud</t>
  </si>
  <si>
    <t>Orsay</t>
  </si>
  <si>
    <t>GrÃ¼nberg</t>
  </si>
  <si>
    <t>Forschungszentrum J&amp;uuml;lich</t>
  </si>
  <si>
    <t>JÃ¼lich</t>
  </si>
  <si>
    <t>Ertl</t>
  </si>
  <si>
    <t>Doris</t>
  </si>
  <si>
    <t>Lessing</t>
  </si>
  <si>
    <t>Al</t>
  </si>
  <si>
    <t>Gore</t>
  </si>
  <si>
    <t>Leonid</t>
  </si>
  <si>
    <t>Hurwicz</t>
  </si>
  <si>
    <t>University of Minnesota</t>
  </si>
  <si>
    <t>Minneapolis MN</t>
  </si>
  <si>
    <t>Eric S.</t>
  </si>
  <si>
    <t>Maskin</t>
  </si>
  <si>
    <t>Roger B.</t>
  </si>
  <si>
    <t>Myerson</t>
  </si>
  <si>
    <t>Harald</t>
  </si>
  <si>
    <t>zur Hausen</t>
  </si>
  <si>
    <t>German Cancer Research Center</t>
  </si>
  <si>
    <t>FranÃ§oise</t>
  </si>
  <si>
    <t>BarrÃ©-Sinoussi</t>
  </si>
  <si>
    <t>Regulation of Retroviral Infections Unit Virology Department Institut Pasteur</t>
  </si>
  <si>
    <t>Luc</t>
  </si>
  <si>
    <t>Montagnier</t>
  </si>
  <si>
    <t>World Foundation for AIDS Research and Prevention</t>
  </si>
  <si>
    <t>Yoichiro</t>
  </si>
  <si>
    <t>Nambu</t>
  </si>
  <si>
    <t>Enrico Fermi Institute University of Chicago</t>
  </si>
  <si>
    <t>Makoto</t>
  </si>
  <si>
    <t>Kobayashi</t>
  </si>
  <si>
    <t>High Energy Accelerator Research Organization (KEK)</t>
  </si>
  <si>
    <t>Tsukuba</t>
  </si>
  <si>
    <t>Toshihide</t>
  </si>
  <si>
    <t>Maskawa</t>
  </si>
  <si>
    <t>Kyoto Sangyo University</t>
  </si>
  <si>
    <t>Osamu</t>
  </si>
  <si>
    <t>Shimomura</t>
  </si>
  <si>
    <t>Marine Biological Laboratory (MBL)</t>
  </si>
  <si>
    <t>Woods Hole MA</t>
  </si>
  <si>
    <t>Chalfie</t>
  </si>
  <si>
    <t>Roger Y.</t>
  </si>
  <si>
    <t>Tsien</t>
  </si>
  <si>
    <t>Jean-Marie Gustave</t>
  </si>
  <si>
    <t>Le ClÃ©zio</t>
  </si>
  <si>
    <t>Martti</t>
  </si>
  <si>
    <t>Ahtisaari</t>
  </si>
  <si>
    <t>Krugman</t>
  </si>
  <si>
    <t>Elizabeth H.</t>
  </si>
  <si>
    <t>Blackburn</t>
  </si>
  <si>
    <t>Carol W.</t>
  </si>
  <si>
    <t>Greider</t>
  </si>
  <si>
    <t>Jack W.</t>
  </si>
  <si>
    <t>Szostak</t>
  </si>
  <si>
    <t>Charles K.</t>
  </si>
  <si>
    <t>Kao</t>
  </si>
  <si>
    <t>Standard Telecommunication Laboratories</t>
  </si>
  <si>
    <t>Harlow</t>
  </si>
  <si>
    <t>Willard S.</t>
  </si>
  <si>
    <t>Boyle</t>
  </si>
  <si>
    <t>Venkatraman</t>
  </si>
  <si>
    <t>Ramakrishnan</t>
  </si>
  <si>
    <t>Thomas A.</t>
  </si>
  <si>
    <t>Steitz</t>
  </si>
  <si>
    <t>Ada E.</t>
  </si>
  <si>
    <t>Yonath</t>
  </si>
  <si>
    <t>Weizmann Institute of Science</t>
  </si>
  <si>
    <t>Rehovot</t>
  </si>
  <si>
    <t>Herta</t>
  </si>
  <si>
    <t>Barack</t>
  </si>
  <si>
    <t>Obama</t>
  </si>
  <si>
    <t>Elinor</t>
  </si>
  <si>
    <t>Ostrom</t>
  </si>
  <si>
    <t>Oliver E.</t>
  </si>
  <si>
    <t>Williamson</t>
  </si>
  <si>
    <t>Robert G.</t>
  </si>
  <si>
    <t>Edwards</t>
  </si>
  <si>
    <t>Andre</t>
  </si>
  <si>
    <t>Geim</t>
  </si>
  <si>
    <t>University of Manchester</t>
  </si>
  <si>
    <t>Konstantin</t>
  </si>
  <si>
    <t>Novoselov</t>
  </si>
  <si>
    <t>Richard F.</t>
  </si>
  <si>
    <t>Heck</t>
  </si>
  <si>
    <t>PH</t>
  </si>
  <si>
    <t>University of Delaware</t>
  </si>
  <si>
    <t>Ei-ichi</t>
  </si>
  <si>
    <t>Negishi</t>
  </si>
  <si>
    <t>Akira</t>
  </si>
  <si>
    <t>Suzuki</t>
  </si>
  <si>
    <t>Hokkaido University</t>
  </si>
  <si>
    <t>Sapporo</t>
  </si>
  <si>
    <t>Mario</t>
  </si>
  <si>
    <t>Vargas Llosa</t>
  </si>
  <si>
    <t>PE</t>
  </si>
  <si>
    <t>Xiaobo</t>
  </si>
  <si>
    <t>Liu</t>
  </si>
  <si>
    <t>Peter A.</t>
  </si>
  <si>
    <t>Diamond</t>
  </si>
  <si>
    <t>Dale T.</t>
  </si>
  <si>
    <t>Mortensen</t>
  </si>
  <si>
    <t>Christopher A.</t>
  </si>
  <si>
    <t>Pissarides</t>
  </si>
  <si>
    <t>CY</t>
  </si>
  <si>
    <t>London School of Economics and Political Science</t>
  </si>
  <si>
    <t>Bruce A.</t>
  </si>
  <si>
    <t>Beutler</t>
  </si>
  <si>
    <t>Jules A.</t>
  </si>
  <si>
    <t>University of Strasbourg</t>
  </si>
  <si>
    <t>Ralph M.</t>
  </si>
  <si>
    <t>Steinman</t>
  </si>
  <si>
    <t>Perlmutter</t>
  </si>
  <si>
    <t>Lawrence Berkeley National Laboratory</t>
  </si>
  <si>
    <t>Brian P.</t>
  </si>
  <si>
    <t>Schmidt</t>
  </si>
  <si>
    <t>Weston Creek</t>
  </si>
  <si>
    <t>Adam G.</t>
  </si>
  <si>
    <t>Riess</t>
  </si>
  <si>
    <t>Johns Hopkins University</t>
  </si>
  <si>
    <t>Dan</t>
  </si>
  <si>
    <t>Shechtman</t>
  </si>
  <si>
    <t>Tomas</t>
  </si>
  <si>
    <t>TranstrÃ¶mer</t>
  </si>
  <si>
    <t>Ellen</t>
  </si>
  <si>
    <t>Johnson Sirleaf</t>
  </si>
  <si>
    <t>LR</t>
  </si>
  <si>
    <t>Leymah</t>
  </si>
  <si>
    <t>Gbowee</t>
  </si>
  <si>
    <t>Tawakkol</t>
  </si>
  <si>
    <t>Karman</t>
  </si>
  <si>
    <t>YE</t>
  </si>
  <si>
    <t>Thomas J.</t>
  </si>
  <si>
    <t>Sargent</t>
  </si>
  <si>
    <t>Sims</t>
  </si>
  <si>
    <t>Sir John B.</t>
  </si>
  <si>
    <t>Gurdon</t>
  </si>
  <si>
    <t>Gurdon Institute</t>
  </si>
  <si>
    <t>Shinya</t>
  </si>
  <si>
    <t>Yamanaka</t>
  </si>
  <si>
    <t>Serge</t>
  </si>
  <si>
    <t>Haroche</t>
  </si>
  <si>
    <t>MA</t>
  </si>
  <si>
    <t>Wineland</t>
  </si>
  <si>
    <t>Lefkowitz</t>
  </si>
  <si>
    <t>Howard Hughes Medical Institute</t>
  </si>
  <si>
    <t>Brian</t>
  </si>
  <si>
    <t>Kobilka</t>
  </si>
  <si>
    <t>Mo</t>
  </si>
  <si>
    <t>Yan</t>
  </si>
  <si>
    <t>Alvin E.</t>
  </si>
  <si>
    <t>Roth</t>
  </si>
  <si>
    <t>Lloyd S.</t>
  </si>
  <si>
    <t>Shapley</t>
  </si>
  <si>
    <t>Rothman</t>
  </si>
  <si>
    <t>Randy W.</t>
  </si>
  <si>
    <t>Schekman</t>
  </si>
  <si>
    <t>SÃ¼dhof</t>
  </si>
  <si>
    <t>Englert</t>
  </si>
  <si>
    <t>Higgs</t>
  </si>
  <si>
    <t>University of Edinburgh</t>
  </si>
  <si>
    <t>Karplus</t>
  </si>
  <si>
    <t>UniversitÃ© de Strasbourg</t>
  </si>
  <si>
    <t>Levitt</t>
  </si>
  <si>
    <t>Arieh</t>
  </si>
  <si>
    <t>Warshel</t>
  </si>
  <si>
    <t>Alice</t>
  </si>
  <si>
    <t>Munro</t>
  </si>
  <si>
    <t>Eugene F.</t>
  </si>
  <si>
    <t>Fama</t>
  </si>
  <si>
    <t>Lars Peter</t>
  </si>
  <si>
    <t>Hansen</t>
  </si>
  <si>
    <t>Shiller</t>
  </si>
  <si>
    <t>O'Keefe</t>
  </si>
  <si>
    <t>May-Britt</t>
  </si>
  <si>
    <t>Moser</t>
  </si>
  <si>
    <t>Norwegian University of Science and Technology (NTNU)</t>
  </si>
  <si>
    <t>Trondheim</t>
  </si>
  <si>
    <t>Edvard I.</t>
  </si>
  <si>
    <t>Isamu</t>
  </si>
  <si>
    <t>Akasaki</t>
  </si>
  <si>
    <t>Meijo University</t>
  </si>
  <si>
    <t>Hiroshi</t>
  </si>
  <si>
    <t>Amano</t>
  </si>
  <si>
    <t>Shuji</t>
  </si>
  <si>
    <t>Nakamura</t>
  </si>
  <si>
    <t>Betzig</t>
  </si>
  <si>
    <t>Janelia Research Campus Howard Hughes Medical Institute</t>
  </si>
  <si>
    <t>Ashburn VA</t>
  </si>
  <si>
    <t>Stefan W.</t>
  </si>
  <si>
    <t>Hell</t>
  </si>
  <si>
    <t>Max Planck Institute for Biophysical Chemistry</t>
  </si>
  <si>
    <t>William E.</t>
  </si>
  <si>
    <t>Moerner</t>
  </si>
  <si>
    <t>Modiano</t>
  </si>
  <si>
    <t>Kailash</t>
  </si>
  <si>
    <t>Satyarthi</t>
  </si>
  <si>
    <t>Malala</t>
  </si>
  <si>
    <t>Yousafzai</t>
  </si>
  <si>
    <t>Tirole</t>
  </si>
  <si>
    <t>Toulouse School of Economics (TSE)</t>
  </si>
  <si>
    <t>William C.</t>
  </si>
  <si>
    <t>Campbell</t>
  </si>
  <si>
    <t>Drew University</t>
  </si>
  <si>
    <t>Madison NJ</t>
  </si>
  <si>
    <t>Satoshi</t>
  </si>
  <si>
    <t>&amp;#332;mura</t>
  </si>
  <si>
    <t>Kitasato University</t>
  </si>
  <si>
    <t>Youyou</t>
  </si>
  <si>
    <t>Tu</t>
  </si>
  <si>
    <t>China Academy of Traditional Chinese Medicine</t>
  </si>
  <si>
    <t>Beijing</t>
  </si>
  <si>
    <t>China</t>
  </si>
  <si>
    <t>Takaaki</t>
  </si>
  <si>
    <t>Kajita</t>
  </si>
  <si>
    <t>Kashiwa</t>
  </si>
  <si>
    <t>Arthur B.</t>
  </si>
  <si>
    <t>McDonald</t>
  </si>
  <si>
    <t>Queen's University</t>
  </si>
  <si>
    <t>Kingston</t>
  </si>
  <si>
    <t>Lindahl</t>
  </si>
  <si>
    <t>Francis Crick Institute</t>
  </si>
  <si>
    <t>Hertfordshire</t>
  </si>
  <si>
    <t>Modrich</t>
  </si>
  <si>
    <t>Durham NC</t>
  </si>
  <si>
    <t>Aziz</t>
  </si>
  <si>
    <t>Sancar</t>
  </si>
  <si>
    <t>Svetlana</t>
  </si>
  <si>
    <t>Alexievich</t>
  </si>
  <si>
    <t>Angus</t>
  </si>
  <si>
    <t>Deaton</t>
  </si>
  <si>
    <t>Yoshinori</t>
  </si>
  <si>
    <t>Ohsumi</t>
  </si>
  <si>
    <t>Tokyo Institute of Technology</t>
  </si>
  <si>
    <t>Thouless</t>
  </si>
  <si>
    <t>F. Duncan M.</t>
  </si>
  <si>
    <t>Haldane</t>
  </si>
  <si>
    <t>Kosterlitz</t>
  </si>
  <si>
    <t>Jean-Pierre</t>
  </si>
  <si>
    <t>Sauvage</t>
  </si>
  <si>
    <t>Sir J. Fraser</t>
  </si>
  <si>
    <t>Stoddart</t>
  </si>
  <si>
    <t>Bernard L.</t>
  </si>
  <si>
    <t>Feringa</t>
  </si>
  <si>
    <t>University of Groningen</t>
  </si>
  <si>
    <t>Juan Manuel</t>
  </si>
  <si>
    <t>Santos</t>
  </si>
  <si>
    <t>Hart</t>
  </si>
  <si>
    <t>Bengt</t>
  </si>
  <si>
    <t>HolmstrÃ¶m</t>
  </si>
  <si>
    <t>Bob</t>
  </si>
  <si>
    <t>Dylan</t>
  </si>
  <si>
    <t>Jeffrey C.</t>
  </si>
  <si>
    <t>University of Maine</t>
  </si>
  <si>
    <t>Maine ME</t>
  </si>
  <si>
    <t>Rosbash</t>
  </si>
  <si>
    <t>Brandeis University</t>
  </si>
  <si>
    <t>Waltham MA</t>
  </si>
  <si>
    <t>Michael W.</t>
  </si>
  <si>
    <t>Young</t>
  </si>
  <si>
    <t>Rainer</t>
  </si>
  <si>
    <t>Weiss</t>
  </si>
  <si>
    <t>LIGO/VIRGO Collaboration</t>
  </si>
  <si>
    <t>Barry C.</t>
  </si>
  <si>
    <t>Barish</t>
  </si>
  <si>
    <t>Kip S.</t>
  </si>
  <si>
    <t>Thorne</t>
  </si>
  <si>
    <t>Dubochet</t>
  </si>
  <si>
    <t>University of Lausanne</t>
  </si>
  <si>
    <t>Lausanne</t>
  </si>
  <si>
    <t>Joachim</t>
  </si>
  <si>
    <t>Kazuo</t>
  </si>
  <si>
    <t>Ishiguro</t>
  </si>
  <si>
    <t>Richard H.</t>
  </si>
  <si>
    <t>Thaler</t>
  </si>
  <si>
    <t>James P.</t>
  </si>
  <si>
    <t>Allison</t>
  </si>
  <si>
    <t>Parker Institute for Cancer Immunotherapy</t>
  </si>
  <si>
    <t>Tasuku</t>
  </si>
  <si>
    <t>Honjo</t>
  </si>
  <si>
    <t>Ashkin</t>
  </si>
  <si>
    <t>GÃ©rard</t>
  </si>
  <si>
    <t>Mourou</t>
  </si>
  <si>
    <t>Palaiseau</t>
  </si>
  <si>
    <t>Donna</t>
  </si>
  <si>
    <t>Strickland</t>
  </si>
  <si>
    <t>University of Waterloo</t>
  </si>
  <si>
    <t>Waterloo</t>
  </si>
  <si>
    <t>Frances H.</t>
  </si>
  <si>
    <t>Arnold</t>
  </si>
  <si>
    <t>George P.</t>
  </si>
  <si>
    <t>University of Missouri</t>
  </si>
  <si>
    <t>Columbia</t>
  </si>
  <si>
    <t>Sir Gregory P.</t>
  </si>
  <si>
    <t>Winter</t>
  </si>
  <si>
    <t>Denis</t>
  </si>
  <si>
    <t>Mukwege</t>
  </si>
  <si>
    <t>CD</t>
  </si>
  <si>
    <t>Nadia</t>
  </si>
  <si>
    <t>IQ</t>
  </si>
  <si>
    <t>Nordhaus</t>
  </si>
  <si>
    <t>Paul M.</t>
  </si>
  <si>
    <t>Romer</t>
  </si>
  <si>
    <t>NYU Stern School of Business</t>
  </si>
  <si>
    <t>Kaelin</t>
  </si>
  <si>
    <t>Ratcliffe</t>
  </si>
  <si>
    <t>Gregg</t>
  </si>
  <si>
    <t>Semenza</t>
  </si>
  <si>
    <t>Peebles</t>
  </si>
  <si>
    <t>Mayor</t>
  </si>
  <si>
    <t>University of Geneva</t>
  </si>
  <si>
    <t>Didier</t>
  </si>
  <si>
    <t>Queloz</t>
  </si>
  <si>
    <t>Goodenough</t>
  </si>
  <si>
    <t>University of Texas</t>
  </si>
  <si>
    <t>Austin TX</t>
  </si>
  <si>
    <t>M. Stanley</t>
  </si>
  <si>
    <t>Whittingham</t>
  </si>
  <si>
    <t>Binghamton University State University of New York</t>
  </si>
  <si>
    <t>Yoshino</t>
  </si>
  <si>
    <t>Asahi Kasei Corporation</t>
  </si>
  <si>
    <t>Olga</t>
  </si>
  <si>
    <t>Tokarczuk</t>
  </si>
  <si>
    <t>Handke</t>
  </si>
  <si>
    <t>Abiy</t>
  </si>
  <si>
    <t>Ahmed Ali</t>
  </si>
  <si>
    <t>ET</t>
  </si>
  <si>
    <t>Abhijit</t>
  </si>
  <si>
    <t>Banerjee</t>
  </si>
  <si>
    <t>Esther</t>
  </si>
  <si>
    <t>Duflo</t>
  </si>
  <si>
    <t>Kremer</t>
  </si>
  <si>
    <t>Answers</t>
  </si>
  <si>
    <t>1. What is the gender distribution of Nobel Prize laureates over the years?</t>
  </si>
  <si>
    <t>Male</t>
  </si>
  <si>
    <t>Female</t>
  </si>
  <si>
    <t>Row Labels</t>
  </si>
  <si>
    <t>Grand Total</t>
  </si>
  <si>
    <t>2.Which country has the highest number of Nobel Prize laureates, and in which
categories?</t>
  </si>
  <si>
    <t>I will solve this using countif function</t>
  </si>
  <si>
    <t>Count of country_of_university</t>
  </si>
  <si>
    <t>This is solved using pivot table</t>
  </si>
  <si>
    <t>3. . Is there a correlation between the age at which Nobel Prize laureates were born and the
category of their award?</t>
  </si>
  <si>
    <t>Average of age</t>
  </si>
  <si>
    <t>4. How has the age of Nobel Prize recipients changed over the years, and is there a trend?</t>
  </si>
  <si>
    <t>5. Which universities have produced the most Nobel Prize laureates, and in which
categories?</t>
  </si>
  <si>
    <t>Count of name_of_university</t>
  </si>
  <si>
    <t>Age difference</t>
  </si>
  <si>
    <t>Ages of participant has increase on the average of 20years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</si>
</sst>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33" borderId="0" xfId="0" applyFont="1" applyFill="1"/>
    <xf numFmtId="0" fontId="19" fillId="33" borderId="0" xfId="0" applyFont="1" applyFill="1"/>
    <xf numFmtId="0" fontId="20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1" fontId="0" fillId="0" borderId="0" xfId="0" applyNumberFormat="1"/>
    <xf numFmtId="0" fontId="16" fillId="0" borderId="0" xfId="0" applyFont="1" applyAlignment="1">
      <alignment horizontal="center" vertical="top" wrapText="1"/>
    </xf>
    <xf numFmtId="0" fontId="16" fillId="0" borderId="0" xfId="0" applyFont="1"/>
    <xf numFmtId="0" fontId="16" fillId="0" borderId="0" xfId="0" applyFont="1" applyAlignment="1">
      <alignment wrapText="1"/>
    </xf>
    <xf numFmtId="0" fontId="13" fillId="33" borderId="0" xfId="0" applyFont="1" applyFill="1" applyAlignment="1">
      <alignment horizontal="center" wrapText="1"/>
    </xf>
    <xf numFmtId="0" fontId="13" fillId="33" borderId="0" xfId="0" applyFont="1" applyFill="1"/>
    <xf numFmtId="0" fontId="17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4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[Nobel Prize Winners solution.xlsx]Sheet5!PivotTable11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age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D65-4EB9-B2E0-09DEB9171BE5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D65-4EB9-B2E0-09DEB9171BE5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D65-4EB9-B2E0-09DEB9171BE5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D65-4EB9-B2E0-09DEB9171BE5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D65-4EB9-B2E0-09DEB9171BE5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D65-4EB9-B2E0-09DEB9171BE5}"/>
              </c:ext>
            </c:extLst>
          </c:dPt>
          <c:cat>
            <c:strRef>
              <c:f>Sheet5!$A$4:$A$10</c:f>
              <c:strCache>
                <c:ptCount val="6"/>
                <c:pt idx="0">
                  <c:v>economics</c:v>
                </c:pt>
                <c:pt idx="1">
                  <c:v>medicine</c:v>
                </c:pt>
                <c:pt idx="2">
                  <c:v>physics</c:v>
                </c:pt>
                <c:pt idx="3">
                  <c:v>literature</c:v>
                </c:pt>
                <c:pt idx="4">
                  <c:v>chemistry</c:v>
                </c:pt>
                <c:pt idx="5">
                  <c:v>peace</c:v>
                </c:pt>
              </c:strCache>
            </c:strRef>
          </c:cat>
          <c:val>
            <c:numRef>
              <c:f>Sheet5!$B$4:$B$10</c:f>
              <c:numCache>
                <c:formatCode>0</c:formatCode>
                <c:ptCount val="6"/>
                <c:pt idx="0">
                  <c:v>81.63095238095238</c:v>
                </c:pt>
                <c:pt idx="1">
                  <c:v>80.223744292237441</c:v>
                </c:pt>
                <c:pt idx="2">
                  <c:v>79.948356807511743</c:v>
                </c:pt>
                <c:pt idx="3">
                  <c:v>78.948275862068968</c:v>
                </c:pt>
                <c:pt idx="4">
                  <c:v>78.934782608695656</c:v>
                </c:pt>
                <c:pt idx="5">
                  <c:v>75.700934579439249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A5-4ACA-97A4-9FF0B0567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1680024"/>
        <c:axId val="376746464"/>
      </c:barChart>
      <c:catAx>
        <c:axId val="37168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46464"/>
        <c:crosses val="autoZero"/>
        <c:auto val="1"/>
        <c:lblAlgn val="ctr"/>
        <c:lblOffset val="100"/>
        <c:noMultiLvlLbl val="0"/>
      </c:catAx>
      <c:valAx>
        <c:axId val="3767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8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B9B-4A45-9C36-08E1549FDE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B9B-4A45-9C36-08E1549FDE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Solution!$A$8:$A$9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Solution!$B$8:$B$9</c:f>
              <c:numCache>
                <c:formatCode>General</c:formatCode>
                <c:ptCount val="2"/>
                <c:pt idx="0">
                  <c:v>869</c:v>
                </c:pt>
                <c:pt idx="1">
                  <c:v>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1F-4D82-BC9F-CBFE79D5C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[Nobel Prize Winners solution.xlsx]Sheet5!PivotTable11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age by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92A-4247-A0A6-A508803D2DA6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92A-4247-A0A6-A508803D2DA6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92A-4247-A0A6-A508803D2DA6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92A-4247-A0A6-A508803D2DA6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92A-4247-A0A6-A508803D2DA6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92A-4247-A0A6-A508803D2DA6}"/>
              </c:ext>
            </c:extLst>
          </c:dPt>
          <c:cat>
            <c:strRef>
              <c:f>Sheet5!$A$4:$A$10</c:f>
              <c:strCache>
                <c:ptCount val="6"/>
                <c:pt idx="0">
                  <c:v>economics</c:v>
                </c:pt>
                <c:pt idx="1">
                  <c:v>medicine</c:v>
                </c:pt>
                <c:pt idx="2">
                  <c:v>physics</c:v>
                </c:pt>
                <c:pt idx="3">
                  <c:v>literature</c:v>
                </c:pt>
                <c:pt idx="4">
                  <c:v>chemistry</c:v>
                </c:pt>
                <c:pt idx="5">
                  <c:v>peace</c:v>
                </c:pt>
              </c:strCache>
            </c:strRef>
          </c:cat>
          <c:val>
            <c:numRef>
              <c:f>Sheet5!$B$4:$B$10</c:f>
              <c:numCache>
                <c:formatCode>0</c:formatCode>
                <c:ptCount val="6"/>
                <c:pt idx="0">
                  <c:v>81.63095238095238</c:v>
                </c:pt>
                <c:pt idx="1">
                  <c:v>80.223744292237441</c:v>
                </c:pt>
                <c:pt idx="2">
                  <c:v>79.948356807511743</c:v>
                </c:pt>
                <c:pt idx="3">
                  <c:v>78.948275862068968</c:v>
                </c:pt>
                <c:pt idx="4">
                  <c:v>78.934782608695656</c:v>
                </c:pt>
                <c:pt idx="5">
                  <c:v>75.700934579439249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92A-4247-A0A6-A508803D2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6746072"/>
        <c:axId val="376747248"/>
      </c:barChart>
      <c:catAx>
        <c:axId val="37674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47248"/>
        <c:crosses val="autoZero"/>
        <c:auto val="1"/>
        <c:lblAlgn val="ctr"/>
        <c:lblOffset val="100"/>
        <c:noMultiLvlLbl val="0"/>
      </c:catAx>
      <c:valAx>
        <c:axId val="3767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4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vs  Age_difference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rgbClr val="00B05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'Nobel Prize Winners solution'!$M$2:$M$924</c:f>
              <c:numCache>
                <c:formatCode>General</c:formatCode>
                <c:ptCount val="923"/>
                <c:pt idx="0">
                  <c:v>78</c:v>
                </c:pt>
                <c:pt idx="1">
                  <c:v>75</c:v>
                </c:pt>
                <c:pt idx="2">
                  <c:v>78</c:v>
                </c:pt>
                <c:pt idx="3">
                  <c:v>56</c:v>
                </c:pt>
                <c:pt idx="4">
                  <c:v>47</c:v>
                </c:pt>
                <c:pt idx="5">
                  <c:v>67</c:v>
                </c:pt>
                <c:pt idx="6">
                  <c:v>67</c:v>
                </c:pt>
                <c:pt idx="7">
                  <c:v>77</c:v>
                </c:pt>
                <c:pt idx="8">
                  <c:v>85</c:v>
                </c:pt>
                <c:pt idx="9">
                  <c:v>84</c:v>
                </c:pt>
                <c:pt idx="10">
                  <c:v>79</c:v>
                </c:pt>
                <c:pt idx="11">
                  <c:v>76</c:v>
                </c:pt>
                <c:pt idx="12">
                  <c:v>63</c:v>
                </c:pt>
                <c:pt idx="13">
                  <c:v>68</c:v>
                </c:pt>
                <c:pt idx="14">
                  <c:v>86</c:v>
                </c:pt>
                <c:pt idx="15">
                  <c:v>64</c:v>
                </c:pt>
                <c:pt idx="16">
                  <c:v>68</c:v>
                </c:pt>
                <c:pt idx="17">
                  <c:v>73</c:v>
                </c:pt>
                <c:pt idx="18">
                  <c:v>81</c:v>
                </c:pt>
                <c:pt idx="19">
                  <c:v>80</c:v>
                </c:pt>
                <c:pt idx="20">
                  <c:v>81</c:v>
                </c:pt>
                <c:pt idx="21">
                  <c:v>67</c:v>
                </c:pt>
                <c:pt idx="22">
                  <c:v>89</c:v>
                </c:pt>
                <c:pt idx="23">
                  <c:v>83</c:v>
                </c:pt>
                <c:pt idx="24">
                  <c:v>77</c:v>
                </c:pt>
                <c:pt idx="25">
                  <c:v>76</c:v>
                </c:pt>
                <c:pt idx="26">
                  <c:v>77</c:v>
                </c:pt>
                <c:pt idx="27">
                  <c:v>85</c:v>
                </c:pt>
                <c:pt idx="28">
                  <c:v>92</c:v>
                </c:pt>
                <c:pt idx="29">
                  <c:v>82</c:v>
                </c:pt>
                <c:pt idx="30">
                  <c:v>88</c:v>
                </c:pt>
                <c:pt idx="31">
                  <c:v>72</c:v>
                </c:pt>
                <c:pt idx="32">
                  <c:v>70</c:v>
                </c:pt>
                <c:pt idx="33">
                  <c:v>90</c:v>
                </c:pt>
                <c:pt idx="34">
                  <c:v>80</c:v>
                </c:pt>
                <c:pt idx="35">
                  <c:v>95</c:v>
                </c:pt>
                <c:pt idx="36">
                  <c:v>82</c:v>
                </c:pt>
                <c:pt idx="37">
                  <c:v>75</c:v>
                </c:pt>
                <c:pt idx="38">
                  <c:v>74</c:v>
                </c:pt>
                <c:pt idx="39">
                  <c:v>82</c:v>
                </c:pt>
                <c:pt idx="40">
                  <c:v>83</c:v>
                </c:pt>
                <c:pt idx="41">
                  <c:v>81</c:v>
                </c:pt>
                <c:pt idx="42">
                  <c:v>86</c:v>
                </c:pt>
                <c:pt idx="43">
                  <c:v>77</c:v>
                </c:pt>
                <c:pt idx="44">
                  <c:v>83</c:v>
                </c:pt>
                <c:pt idx="45">
                  <c:v>53</c:v>
                </c:pt>
                <c:pt idx="46">
                  <c:v>57</c:v>
                </c:pt>
                <c:pt idx="47">
                  <c:v>81</c:v>
                </c:pt>
                <c:pt idx="48">
                  <c:v>90</c:v>
                </c:pt>
                <c:pt idx="49">
                  <c:v>58</c:v>
                </c:pt>
                <c:pt idx="50">
                  <c:v>79</c:v>
                </c:pt>
                <c:pt idx="51">
                  <c:v>73</c:v>
                </c:pt>
                <c:pt idx="52">
                  <c:v>77</c:v>
                </c:pt>
                <c:pt idx="53">
                  <c:v>74</c:v>
                </c:pt>
                <c:pt idx="54">
                  <c:v>66</c:v>
                </c:pt>
                <c:pt idx="55">
                  <c:v>70</c:v>
                </c:pt>
                <c:pt idx="56">
                  <c:v>92</c:v>
                </c:pt>
                <c:pt idx="57">
                  <c:v>78</c:v>
                </c:pt>
                <c:pt idx="58">
                  <c:v>85</c:v>
                </c:pt>
                <c:pt idx="59">
                  <c:v>78</c:v>
                </c:pt>
                <c:pt idx="60">
                  <c:v>88</c:v>
                </c:pt>
                <c:pt idx="61">
                  <c:v>66</c:v>
                </c:pt>
                <c:pt idx="62">
                  <c:v>95</c:v>
                </c:pt>
                <c:pt idx="63">
                  <c:v>82</c:v>
                </c:pt>
                <c:pt idx="64">
                  <c:v>79</c:v>
                </c:pt>
                <c:pt idx="65">
                  <c:v>83</c:v>
                </c:pt>
                <c:pt idx="66">
                  <c:v>83</c:v>
                </c:pt>
                <c:pt idx="67">
                  <c:v>85</c:v>
                </c:pt>
                <c:pt idx="68">
                  <c:v>98</c:v>
                </c:pt>
                <c:pt idx="69">
                  <c:v>94</c:v>
                </c:pt>
                <c:pt idx="70">
                  <c:v>86</c:v>
                </c:pt>
                <c:pt idx="71">
                  <c:v>76</c:v>
                </c:pt>
                <c:pt idx="72">
                  <c:v>84</c:v>
                </c:pt>
                <c:pt idx="73">
                  <c:v>86</c:v>
                </c:pt>
                <c:pt idx="74">
                  <c:v>87</c:v>
                </c:pt>
                <c:pt idx="75">
                  <c:v>75</c:v>
                </c:pt>
                <c:pt idx="76">
                  <c:v>82</c:v>
                </c:pt>
                <c:pt idx="77">
                  <c:v>60</c:v>
                </c:pt>
                <c:pt idx="78">
                  <c:v>93</c:v>
                </c:pt>
                <c:pt idx="79">
                  <c:v>66</c:v>
                </c:pt>
                <c:pt idx="80">
                  <c:v>66</c:v>
                </c:pt>
                <c:pt idx="81">
                  <c:v>100</c:v>
                </c:pt>
                <c:pt idx="82">
                  <c:v>79</c:v>
                </c:pt>
                <c:pt idx="83">
                  <c:v>86</c:v>
                </c:pt>
                <c:pt idx="84">
                  <c:v>73</c:v>
                </c:pt>
                <c:pt idx="85">
                  <c:v>76</c:v>
                </c:pt>
                <c:pt idx="86">
                  <c:v>70</c:v>
                </c:pt>
                <c:pt idx="87">
                  <c:v>82</c:v>
                </c:pt>
                <c:pt idx="88">
                  <c:v>99</c:v>
                </c:pt>
                <c:pt idx="89">
                  <c:v>77</c:v>
                </c:pt>
                <c:pt idx="90">
                  <c:v>90</c:v>
                </c:pt>
                <c:pt idx="91">
                  <c:v>87</c:v>
                </c:pt>
                <c:pt idx="92">
                  <c:v>96</c:v>
                </c:pt>
                <c:pt idx="93">
                  <c:v>79</c:v>
                </c:pt>
                <c:pt idx="94">
                  <c:v>90</c:v>
                </c:pt>
                <c:pt idx="95">
                  <c:v>88</c:v>
                </c:pt>
                <c:pt idx="96">
                  <c:v>95</c:v>
                </c:pt>
                <c:pt idx="97">
                  <c:v>91</c:v>
                </c:pt>
                <c:pt idx="98">
                  <c:v>80</c:v>
                </c:pt>
                <c:pt idx="99">
                  <c:v>66</c:v>
                </c:pt>
                <c:pt idx="100">
                  <c:v>96</c:v>
                </c:pt>
                <c:pt idx="101">
                  <c:v>87</c:v>
                </c:pt>
                <c:pt idx="102">
                  <c:v>94</c:v>
                </c:pt>
                <c:pt idx="103">
                  <c:v>69</c:v>
                </c:pt>
                <c:pt idx="104">
                  <c:v>87</c:v>
                </c:pt>
                <c:pt idx="105">
                  <c:v>84</c:v>
                </c:pt>
                <c:pt idx="106">
                  <c:v>97</c:v>
                </c:pt>
                <c:pt idx="107">
                  <c:v>91</c:v>
                </c:pt>
                <c:pt idx="108">
                  <c:v>81</c:v>
                </c:pt>
                <c:pt idx="109">
                  <c:v>90</c:v>
                </c:pt>
                <c:pt idx="110">
                  <c:v>87</c:v>
                </c:pt>
                <c:pt idx="111">
                  <c:v>84</c:v>
                </c:pt>
                <c:pt idx="112">
                  <c:v>88</c:v>
                </c:pt>
                <c:pt idx="113">
                  <c:v>70</c:v>
                </c:pt>
                <c:pt idx="114">
                  <c:v>87</c:v>
                </c:pt>
                <c:pt idx="115">
                  <c:v>85</c:v>
                </c:pt>
                <c:pt idx="116">
                  <c:v>92</c:v>
                </c:pt>
                <c:pt idx="117">
                  <c:v>97</c:v>
                </c:pt>
                <c:pt idx="118">
                  <c:v>78</c:v>
                </c:pt>
                <c:pt idx="119">
                  <c:v>89</c:v>
                </c:pt>
                <c:pt idx="120">
                  <c:v>77</c:v>
                </c:pt>
                <c:pt idx="121">
                  <c:v>85</c:v>
                </c:pt>
                <c:pt idx="122">
                  <c:v>84</c:v>
                </c:pt>
                <c:pt idx="123">
                  <c:v>86</c:v>
                </c:pt>
                <c:pt idx="124">
                  <c:v>86</c:v>
                </c:pt>
                <c:pt idx="125">
                  <c:v>77</c:v>
                </c:pt>
                <c:pt idx="126">
                  <c:v>82</c:v>
                </c:pt>
                <c:pt idx="127">
                  <c:v>73</c:v>
                </c:pt>
                <c:pt idx="128">
                  <c:v>80</c:v>
                </c:pt>
                <c:pt idx="129">
                  <c:v>70</c:v>
                </c:pt>
                <c:pt idx="130">
                  <c:v>93</c:v>
                </c:pt>
                <c:pt idx="131">
                  <c:v>96</c:v>
                </c:pt>
                <c:pt idx="132">
                  <c:v>74</c:v>
                </c:pt>
                <c:pt idx="133">
                  <c:v>99</c:v>
                </c:pt>
                <c:pt idx="134">
                  <c:v>96</c:v>
                </c:pt>
                <c:pt idx="135">
                  <c:v>95</c:v>
                </c:pt>
                <c:pt idx="136">
                  <c:v>80</c:v>
                </c:pt>
                <c:pt idx="137">
                  <c:v>90</c:v>
                </c:pt>
                <c:pt idx="138">
                  <c:v>73</c:v>
                </c:pt>
                <c:pt idx="139">
                  <c:v>89</c:v>
                </c:pt>
                <c:pt idx="140">
                  <c:v>75</c:v>
                </c:pt>
                <c:pt idx="141">
                  <c:v>86</c:v>
                </c:pt>
                <c:pt idx="142">
                  <c:v>70</c:v>
                </c:pt>
                <c:pt idx="143">
                  <c:v>79</c:v>
                </c:pt>
                <c:pt idx="144">
                  <c:v>85</c:v>
                </c:pt>
                <c:pt idx="145">
                  <c:v>86</c:v>
                </c:pt>
                <c:pt idx="146">
                  <c:v>87</c:v>
                </c:pt>
                <c:pt idx="147">
                  <c:v>80</c:v>
                </c:pt>
                <c:pt idx="148">
                  <c:v>89</c:v>
                </c:pt>
                <c:pt idx="149">
                  <c:v>75</c:v>
                </c:pt>
                <c:pt idx="150">
                  <c:v>76</c:v>
                </c:pt>
                <c:pt idx="151">
                  <c:v>72</c:v>
                </c:pt>
                <c:pt idx="152">
                  <c:v>87</c:v>
                </c:pt>
                <c:pt idx="153">
                  <c:v>72</c:v>
                </c:pt>
                <c:pt idx="154">
                  <c:v>70</c:v>
                </c:pt>
                <c:pt idx="155">
                  <c:v>71</c:v>
                </c:pt>
                <c:pt idx="156">
                  <c:v>81</c:v>
                </c:pt>
                <c:pt idx="157">
                  <c:v>74</c:v>
                </c:pt>
                <c:pt idx="158">
                  <c:v>89</c:v>
                </c:pt>
                <c:pt idx="159">
                  <c:v>59</c:v>
                </c:pt>
                <c:pt idx="160">
                  <c:v>67</c:v>
                </c:pt>
                <c:pt idx="161">
                  <c:v>68</c:v>
                </c:pt>
                <c:pt idx="162">
                  <c:v>64</c:v>
                </c:pt>
                <c:pt idx="163">
                  <c:v>82</c:v>
                </c:pt>
                <c:pt idx="164">
                  <c:v>55</c:v>
                </c:pt>
                <c:pt idx="165">
                  <c:v>57</c:v>
                </c:pt>
                <c:pt idx="166">
                  <c:v>66</c:v>
                </c:pt>
                <c:pt idx="167">
                  <c:v>79</c:v>
                </c:pt>
                <c:pt idx="168">
                  <c:v>84</c:v>
                </c:pt>
                <c:pt idx="169">
                  <c:v>64</c:v>
                </c:pt>
                <c:pt idx="170">
                  <c:v>87</c:v>
                </c:pt>
                <c:pt idx="171">
                  <c:v>53</c:v>
                </c:pt>
                <c:pt idx="172">
                  <c:v>60</c:v>
                </c:pt>
                <c:pt idx="173">
                  <c:v>70</c:v>
                </c:pt>
                <c:pt idx="174">
                  <c:v>66</c:v>
                </c:pt>
                <c:pt idx="175">
                  <c:v>77</c:v>
                </c:pt>
                <c:pt idx="176">
                  <c:v>79</c:v>
                </c:pt>
                <c:pt idx="177">
                  <c:v>68</c:v>
                </c:pt>
                <c:pt idx="178">
                  <c:v>61</c:v>
                </c:pt>
                <c:pt idx="179">
                  <c:v>64</c:v>
                </c:pt>
                <c:pt idx="180">
                  <c:v>87</c:v>
                </c:pt>
                <c:pt idx="181">
                  <c:v>80</c:v>
                </c:pt>
                <c:pt idx="182">
                  <c:v>83</c:v>
                </c:pt>
                <c:pt idx="183">
                  <c:v>75</c:v>
                </c:pt>
                <c:pt idx="184">
                  <c:v>91</c:v>
                </c:pt>
                <c:pt idx="185">
                  <c:v>64</c:v>
                </c:pt>
                <c:pt idx="186">
                  <c:v>66</c:v>
                </c:pt>
                <c:pt idx="187">
                  <c:v>65</c:v>
                </c:pt>
                <c:pt idx="188">
                  <c:v>76</c:v>
                </c:pt>
                <c:pt idx="189">
                  <c:v>88</c:v>
                </c:pt>
                <c:pt idx="190">
                  <c:v>58</c:v>
                </c:pt>
                <c:pt idx="191">
                  <c:v>59</c:v>
                </c:pt>
                <c:pt idx="192">
                  <c:v>82</c:v>
                </c:pt>
                <c:pt idx="193">
                  <c:v>67</c:v>
                </c:pt>
                <c:pt idx="194">
                  <c:v>82</c:v>
                </c:pt>
                <c:pt idx="195">
                  <c:v>67</c:v>
                </c:pt>
                <c:pt idx="196">
                  <c:v>92</c:v>
                </c:pt>
                <c:pt idx="197">
                  <c:v>89</c:v>
                </c:pt>
                <c:pt idx="198">
                  <c:v>81</c:v>
                </c:pt>
                <c:pt idx="199">
                  <c:v>89</c:v>
                </c:pt>
                <c:pt idx="200">
                  <c:v>78</c:v>
                </c:pt>
                <c:pt idx="201">
                  <c:v>68</c:v>
                </c:pt>
                <c:pt idx="202">
                  <c:v>96</c:v>
                </c:pt>
                <c:pt idx="203">
                  <c:v>67</c:v>
                </c:pt>
                <c:pt idx="204">
                  <c:v>89</c:v>
                </c:pt>
                <c:pt idx="205">
                  <c:v>69</c:v>
                </c:pt>
                <c:pt idx="206">
                  <c:v>87</c:v>
                </c:pt>
                <c:pt idx="207">
                  <c:v>78</c:v>
                </c:pt>
                <c:pt idx="208">
                  <c:v>56</c:v>
                </c:pt>
                <c:pt idx="209">
                  <c:v>84</c:v>
                </c:pt>
                <c:pt idx="210">
                  <c:v>87</c:v>
                </c:pt>
                <c:pt idx="211">
                  <c:v>92</c:v>
                </c:pt>
                <c:pt idx="212">
                  <c:v>80</c:v>
                </c:pt>
                <c:pt idx="213">
                  <c:v>84</c:v>
                </c:pt>
                <c:pt idx="214">
                  <c:v>93</c:v>
                </c:pt>
                <c:pt idx="215">
                  <c:v>93</c:v>
                </c:pt>
                <c:pt idx="216">
                  <c:v>77</c:v>
                </c:pt>
                <c:pt idx="217">
                  <c:v>70</c:v>
                </c:pt>
                <c:pt idx="218">
                  <c:v>90</c:v>
                </c:pt>
                <c:pt idx="219">
                  <c:v>90</c:v>
                </c:pt>
                <c:pt idx="220">
                  <c:v>95</c:v>
                </c:pt>
                <c:pt idx="221">
                  <c:v>95</c:v>
                </c:pt>
                <c:pt idx="222">
                  <c:v>77</c:v>
                </c:pt>
                <c:pt idx="223">
                  <c:v>72</c:v>
                </c:pt>
                <c:pt idx="224">
                  <c:v>86</c:v>
                </c:pt>
                <c:pt idx="225">
                  <c:v>88</c:v>
                </c:pt>
                <c:pt idx="226">
                  <c:v>80</c:v>
                </c:pt>
                <c:pt idx="227">
                  <c:v>75</c:v>
                </c:pt>
                <c:pt idx="228">
                  <c:v>76</c:v>
                </c:pt>
                <c:pt idx="229">
                  <c:v>84</c:v>
                </c:pt>
                <c:pt idx="230">
                  <c:v>62</c:v>
                </c:pt>
                <c:pt idx="231">
                  <c:v>90</c:v>
                </c:pt>
                <c:pt idx="232">
                  <c:v>92</c:v>
                </c:pt>
                <c:pt idx="233">
                  <c:v>81</c:v>
                </c:pt>
                <c:pt idx="234">
                  <c:v>82</c:v>
                </c:pt>
                <c:pt idx="235">
                  <c:v>73</c:v>
                </c:pt>
                <c:pt idx="236">
                  <c:v>80</c:v>
                </c:pt>
                <c:pt idx="237">
                  <c:v>84</c:v>
                </c:pt>
                <c:pt idx="238">
                  <c:v>81</c:v>
                </c:pt>
                <c:pt idx="239">
                  <c:v>95</c:v>
                </c:pt>
                <c:pt idx="240">
                  <c:v>79</c:v>
                </c:pt>
                <c:pt idx="241">
                  <c:v>69</c:v>
                </c:pt>
                <c:pt idx="242">
                  <c:v>69</c:v>
                </c:pt>
                <c:pt idx="243">
                  <c:v>89</c:v>
                </c:pt>
                <c:pt idx="244">
                  <c:v>75</c:v>
                </c:pt>
                <c:pt idx="245">
                  <c:v>75</c:v>
                </c:pt>
                <c:pt idx="246">
                  <c:v>96</c:v>
                </c:pt>
                <c:pt idx="247">
                  <c:v>92</c:v>
                </c:pt>
                <c:pt idx="248">
                  <c:v>92</c:v>
                </c:pt>
                <c:pt idx="249">
                  <c:v>86</c:v>
                </c:pt>
                <c:pt idx="250">
                  <c:v>72</c:v>
                </c:pt>
                <c:pt idx="251">
                  <c:v>92</c:v>
                </c:pt>
                <c:pt idx="252">
                  <c:v>90</c:v>
                </c:pt>
                <c:pt idx="253">
                  <c:v>94</c:v>
                </c:pt>
                <c:pt idx="254">
                  <c:v>88</c:v>
                </c:pt>
                <c:pt idx="255">
                  <c:v>80</c:v>
                </c:pt>
                <c:pt idx="256">
                  <c:v>83</c:v>
                </c:pt>
                <c:pt idx="257">
                  <c:v>92</c:v>
                </c:pt>
                <c:pt idx="258">
                  <c:v>90</c:v>
                </c:pt>
                <c:pt idx="259">
                  <c:v>85</c:v>
                </c:pt>
                <c:pt idx="260">
                  <c:v>94</c:v>
                </c:pt>
                <c:pt idx="261">
                  <c:v>95</c:v>
                </c:pt>
                <c:pt idx="262">
                  <c:v>88</c:v>
                </c:pt>
                <c:pt idx="263">
                  <c:v>84</c:v>
                </c:pt>
                <c:pt idx="264">
                  <c:v>91</c:v>
                </c:pt>
                <c:pt idx="265">
                  <c:v>82</c:v>
                </c:pt>
                <c:pt idx="266">
                  <c:v>81</c:v>
                </c:pt>
                <c:pt idx="267">
                  <c:v>85</c:v>
                </c:pt>
                <c:pt idx="268">
                  <c:v>77</c:v>
                </c:pt>
                <c:pt idx="269">
                  <c:v>83</c:v>
                </c:pt>
                <c:pt idx="270">
                  <c:v>72</c:v>
                </c:pt>
                <c:pt idx="271">
                  <c:v>81</c:v>
                </c:pt>
                <c:pt idx="272">
                  <c:v>73</c:v>
                </c:pt>
                <c:pt idx="273">
                  <c:v>92</c:v>
                </c:pt>
                <c:pt idx="274">
                  <c:v>87</c:v>
                </c:pt>
                <c:pt idx="275">
                  <c:v>97</c:v>
                </c:pt>
                <c:pt idx="276">
                  <c:v>75</c:v>
                </c:pt>
                <c:pt idx="277">
                  <c:v>68</c:v>
                </c:pt>
                <c:pt idx="278">
                  <c:v>90</c:v>
                </c:pt>
                <c:pt idx="279">
                  <c:v>87</c:v>
                </c:pt>
                <c:pt idx="280">
                  <c:v>77</c:v>
                </c:pt>
                <c:pt idx="281">
                  <c:v>85</c:v>
                </c:pt>
                <c:pt idx="282">
                  <c:v>87</c:v>
                </c:pt>
                <c:pt idx="283">
                  <c:v>77</c:v>
                </c:pt>
                <c:pt idx="284">
                  <c:v>62</c:v>
                </c:pt>
                <c:pt idx="285">
                  <c:v>100</c:v>
                </c:pt>
                <c:pt idx="286">
                  <c:v>79</c:v>
                </c:pt>
                <c:pt idx="287">
                  <c:v>100</c:v>
                </c:pt>
                <c:pt idx="288">
                  <c:v>93</c:v>
                </c:pt>
                <c:pt idx="289">
                  <c:v>79</c:v>
                </c:pt>
                <c:pt idx="290">
                  <c:v>70</c:v>
                </c:pt>
                <c:pt idx="291">
                  <c:v>63</c:v>
                </c:pt>
                <c:pt idx="292">
                  <c:v>75</c:v>
                </c:pt>
                <c:pt idx="293">
                  <c:v>44</c:v>
                </c:pt>
                <c:pt idx="294">
                  <c:v>87</c:v>
                </c:pt>
                <c:pt idx="295">
                  <c:v>67</c:v>
                </c:pt>
                <c:pt idx="296">
                  <c:v>83</c:v>
                </c:pt>
                <c:pt idx="297">
                  <c:v>82</c:v>
                </c:pt>
                <c:pt idx="298">
                  <c:v>77</c:v>
                </c:pt>
                <c:pt idx="299">
                  <c:v>71</c:v>
                </c:pt>
                <c:pt idx="300">
                  <c:v>61</c:v>
                </c:pt>
                <c:pt idx="301">
                  <c:v>76</c:v>
                </c:pt>
                <c:pt idx="302">
                  <c:v>74</c:v>
                </c:pt>
                <c:pt idx="303">
                  <c:v>68</c:v>
                </c:pt>
                <c:pt idx="304">
                  <c:v>71</c:v>
                </c:pt>
                <c:pt idx="305">
                  <c:v>85</c:v>
                </c:pt>
                <c:pt idx="306">
                  <c:v>60</c:v>
                </c:pt>
                <c:pt idx="307">
                  <c:v>91</c:v>
                </c:pt>
                <c:pt idx="308">
                  <c:v>75</c:v>
                </c:pt>
                <c:pt idx="309">
                  <c:v>91</c:v>
                </c:pt>
                <c:pt idx="310">
                  <c:v>67</c:v>
                </c:pt>
                <c:pt idx="311">
                  <c:v>50</c:v>
                </c:pt>
                <c:pt idx="312">
                  <c:v>59</c:v>
                </c:pt>
                <c:pt idx="313">
                  <c:v>67</c:v>
                </c:pt>
                <c:pt idx="314">
                  <c:v>61</c:v>
                </c:pt>
                <c:pt idx="315">
                  <c:v>83</c:v>
                </c:pt>
                <c:pt idx="316">
                  <c:v>70</c:v>
                </c:pt>
                <c:pt idx="317">
                  <c:v>72</c:v>
                </c:pt>
                <c:pt idx="318">
                  <c:v>86</c:v>
                </c:pt>
                <c:pt idx="319">
                  <c:v>75</c:v>
                </c:pt>
                <c:pt idx="320">
                  <c:v>87</c:v>
                </c:pt>
                <c:pt idx="321">
                  <c:v>95</c:v>
                </c:pt>
                <c:pt idx="322">
                  <c:v>88</c:v>
                </c:pt>
                <c:pt idx="323">
                  <c:v>79</c:v>
                </c:pt>
                <c:pt idx="324">
                  <c:v>98</c:v>
                </c:pt>
                <c:pt idx="325">
                  <c:v>65</c:v>
                </c:pt>
                <c:pt idx="326">
                  <c:v>95</c:v>
                </c:pt>
                <c:pt idx="327">
                  <c:v>72</c:v>
                </c:pt>
                <c:pt idx="328">
                  <c:v>93</c:v>
                </c:pt>
                <c:pt idx="329">
                  <c:v>88</c:v>
                </c:pt>
                <c:pt idx="330">
                  <c:v>93</c:v>
                </c:pt>
                <c:pt idx="331">
                  <c:v>76</c:v>
                </c:pt>
                <c:pt idx="332">
                  <c:v>69</c:v>
                </c:pt>
                <c:pt idx="333">
                  <c:v>81</c:v>
                </c:pt>
                <c:pt idx="334">
                  <c:v>93</c:v>
                </c:pt>
                <c:pt idx="335">
                  <c:v>91</c:v>
                </c:pt>
                <c:pt idx="336">
                  <c:v>75</c:v>
                </c:pt>
                <c:pt idx="337">
                  <c:v>74</c:v>
                </c:pt>
                <c:pt idx="338">
                  <c:v>73</c:v>
                </c:pt>
                <c:pt idx="339">
                  <c:v>70</c:v>
                </c:pt>
                <c:pt idx="340">
                  <c:v>77</c:v>
                </c:pt>
                <c:pt idx="341">
                  <c:v>88</c:v>
                </c:pt>
                <c:pt idx="342">
                  <c:v>61</c:v>
                </c:pt>
                <c:pt idx="343">
                  <c:v>84</c:v>
                </c:pt>
                <c:pt idx="344">
                  <c:v>66</c:v>
                </c:pt>
                <c:pt idx="345">
                  <c:v>92</c:v>
                </c:pt>
                <c:pt idx="346">
                  <c:v>81</c:v>
                </c:pt>
                <c:pt idx="347">
                  <c:v>86</c:v>
                </c:pt>
                <c:pt idx="348">
                  <c:v>99</c:v>
                </c:pt>
                <c:pt idx="349">
                  <c:v>69</c:v>
                </c:pt>
                <c:pt idx="350">
                  <c:v>73</c:v>
                </c:pt>
                <c:pt idx="351">
                  <c:v>85</c:v>
                </c:pt>
                <c:pt idx="352">
                  <c:v>81</c:v>
                </c:pt>
                <c:pt idx="353">
                  <c:v>87</c:v>
                </c:pt>
                <c:pt idx="354">
                  <c:v>88</c:v>
                </c:pt>
                <c:pt idx="355">
                  <c:v>93</c:v>
                </c:pt>
                <c:pt idx="356">
                  <c:v>87</c:v>
                </c:pt>
                <c:pt idx="357">
                  <c:v>79</c:v>
                </c:pt>
                <c:pt idx="358">
                  <c:v>93</c:v>
                </c:pt>
                <c:pt idx="359">
                  <c:v>75</c:v>
                </c:pt>
                <c:pt idx="360">
                  <c:v>78</c:v>
                </c:pt>
                <c:pt idx="361">
                  <c:v>85</c:v>
                </c:pt>
                <c:pt idx="362">
                  <c:v>86</c:v>
                </c:pt>
                <c:pt idx="363">
                  <c:v>66</c:v>
                </c:pt>
                <c:pt idx="364">
                  <c:v>83</c:v>
                </c:pt>
                <c:pt idx="365">
                  <c:v>88</c:v>
                </c:pt>
                <c:pt idx="366">
                  <c:v>89</c:v>
                </c:pt>
                <c:pt idx="367">
                  <c:v>86</c:v>
                </c:pt>
                <c:pt idx="368">
                  <c:v>72</c:v>
                </c:pt>
                <c:pt idx="369">
                  <c:v>73</c:v>
                </c:pt>
                <c:pt idx="370">
                  <c:v>88</c:v>
                </c:pt>
                <c:pt idx="371">
                  <c:v>92</c:v>
                </c:pt>
                <c:pt idx="372">
                  <c:v>88</c:v>
                </c:pt>
                <c:pt idx="373">
                  <c:v>94</c:v>
                </c:pt>
                <c:pt idx="374">
                  <c:v>84</c:v>
                </c:pt>
                <c:pt idx="375">
                  <c:v>95</c:v>
                </c:pt>
                <c:pt idx="376">
                  <c:v>88</c:v>
                </c:pt>
                <c:pt idx="377">
                  <c:v>68</c:v>
                </c:pt>
                <c:pt idx="378">
                  <c:v>93</c:v>
                </c:pt>
                <c:pt idx="379">
                  <c:v>92</c:v>
                </c:pt>
                <c:pt idx="380">
                  <c:v>66</c:v>
                </c:pt>
                <c:pt idx="381">
                  <c:v>91</c:v>
                </c:pt>
                <c:pt idx="382">
                  <c:v>96</c:v>
                </c:pt>
                <c:pt idx="383">
                  <c:v>91</c:v>
                </c:pt>
                <c:pt idx="384">
                  <c:v>80</c:v>
                </c:pt>
                <c:pt idx="385">
                  <c:v>91</c:v>
                </c:pt>
                <c:pt idx="386">
                  <c:v>71</c:v>
                </c:pt>
                <c:pt idx="387">
                  <c:v>89</c:v>
                </c:pt>
                <c:pt idx="388">
                  <c:v>83</c:v>
                </c:pt>
                <c:pt idx="389">
                  <c:v>75</c:v>
                </c:pt>
                <c:pt idx="390">
                  <c:v>89</c:v>
                </c:pt>
                <c:pt idx="391">
                  <c:v>79</c:v>
                </c:pt>
                <c:pt idx="392">
                  <c:v>92</c:v>
                </c:pt>
                <c:pt idx="393">
                  <c:v>78</c:v>
                </c:pt>
                <c:pt idx="394">
                  <c:v>92</c:v>
                </c:pt>
                <c:pt idx="395">
                  <c:v>59</c:v>
                </c:pt>
                <c:pt idx="396">
                  <c:v>85</c:v>
                </c:pt>
                <c:pt idx="397">
                  <c:v>68</c:v>
                </c:pt>
                <c:pt idx="398">
                  <c:v>96</c:v>
                </c:pt>
                <c:pt idx="399">
                  <c:v>86</c:v>
                </c:pt>
                <c:pt idx="400">
                  <c:v>81</c:v>
                </c:pt>
                <c:pt idx="401">
                  <c:v>85</c:v>
                </c:pt>
                <c:pt idx="402">
                  <c:v>96</c:v>
                </c:pt>
                <c:pt idx="403">
                  <c:v>96</c:v>
                </c:pt>
                <c:pt idx="404">
                  <c:v>82</c:v>
                </c:pt>
                <c:pt idx="405">
                  <c:v>98</c:v>
                </c:pt>
                <c:pt idx="406">
                  <c:v>60</c:v>
                </c:pt>
                <c:pt idx="407">
                  <c:v>86</c:v>
                </c:pt>
                <c:pt idx="408">
                  <c:v>85</c:v>
                </c:pt>
                <c:pt idx="409">
                  <c:v>96</c:v>
                </c:pt>
                <c:pt idx="410">
                  <c:v>94</c:v>
                </c:pt>
                <c:pt idx="411">
                  <c:v>90</c:v>
                </c:pt>
                <c:pt idx="412">
                  <c:v>91</c:v>
                </c:pt>
                <c:pt idx="413">
                  <c:v>71</c:v>
                </c:pt>
                <c:pt idx="414">
                  <c:v>89</c:v>
                </c:pt>
                <c:pt idx="415">
                  <c:v>74</c:v>
                </c:pt>
                <c:pt idx="416">
                  <c:v>85</c:v>
                </c:pt>
                <c:pt idx="417">
                  <c:v>91</c:v>
                </c:pt>
                <c:pt idx="418">
                  <c:v>93</c:v>
                </c:pt>
                <c:pt idx="419">
                  <c:v>93</c:v>
                </c:pt>
                <c:pt idx="420">
                  <c:v>81</c:v>
                </c:pt>
                <c:pt idx="421">
                  <c:v>87</c:v>
                </c:pt>
                <c:pt idx="422">
                  <c:v>96</c:v>
                </c:pt>
                <c:pt idx="423">
                  <c:v>88</c:v>
                </c:pt>
                <c:pt idx="424">
                  <c:v>86</c:v>
                </c:pt>
                <c:pt idx="425">
                  <c:v>77</c:v>
                </c:pt>
                <c:pt idx="426">
                  <c:v>90</c:v>
                </c:pt>
                <c:pt idx="427">
                  <c:v>83</c:v>
                </c:pt>
                <c:pt idx="428">
                  <c:v>49</c:v>
                </c:pt>
                <c:pt idx="429">
                  <c:v>75</c:v>
                </c:pt>
                <c:pt idx="430">
                  <c:v>79</c:v>
                </c:pt>
                <c:pt idx="431">
                  <c:v>80</c:v>
                </c:pt>
                <c:pt idx="432">
                  <c:v>98</c:v>
                </c:pt>
                <c:pt idx="433">
                  <c:v>103</c:v>
                </c:pt>
                <c:pt idx="434">
                  <c:v>81</c:v>
                </c:pt>
                <c:pt idx="435">
                  <c:v>86</c:v>
                </c:pt>
                <c:pt idx="436">
                  <c:v>81</c:v>
                </c:pt>
                <c:pt idx="437">
                  <c:v>93</c:v>
                </c:pt>
                <c:pt idx="438">
                  <c:v>84</c:v>
                </c:pt>
                <c:pt idx="439">
                  <c:v>81</c:v>
                </c:pt>
                <c:pt idx="440">
                  <c:v>93</c:v>
                </c:pt>
                <c:pt idx="441">
                  <c:v>92</c:v>
                </c:pt>
                <c:pt idx="442">
                  <c:v>76</c:v>
                </c:pt>
                <c:pt idx="443">
                  <c:v>78</c:v>
                </c:pt>
                <c:pt idx="444">
                  <c:v>100</c:v>
                </c:pt>
                <c:pt idx="445">
                  <c:v>91</c:v>
                </c:pt>
                <c:pt idx="446">
                  <c:v>77</c:v>
                </c:pt>
                <c:pt idx="447">
                  <c:v>76</c:v>
                </c:pt>
                <c:pt idx="448">
                  <c:v>74</c:v>
                </c:pt>
                <c:pt idx="449">
                  <c:v>73</c:v>
                </c:pt>
                <c:pt idx="450">
                  <c:v>86</c:v>
                </c:pt>
                <c:pt idx="451">
                  <c:v>78</c:v>
                </c:pt>
                <c:pt idx="452">
                  <c:v>73</c:v>
                </c:pt>
                <c:pt idx="453">
                  <c:v>80</c:v>
                </c:pt>
                <c:pt idx="454">
                  <c:v>76</c:v>
                </c:pt>
                <c:pt idx="455">
                  <c:v>78</c:v>
                </c:pt>
                <c:pt idx="456">
                  <c:v>93</c:v>
                </c:pt>
                <c:pt idx="457">
                  <c:v>79</c:v>
                </c:pt>
                <c:pt idx="458">
                  <c:v>84</c:v>
                </c:pt>
                <c:pt idx="459">
                  <c:v>82</c:v>
                </c:pt>
                <c:pt idx="460">
                  <c:v>82</c:v>
                </c:pt>
                <c:pt idx="461">
                  <c:v>90</c:v>
                </c:pt>
                <c:pt idx="462">
                  <c:v>73</c:v>
                </c:pt>
                <c:pt idx="463">
                  <c:v>71</c:v>
                </c:pt>
                <c:pt idx="464">
                  <c:v>80</c:v>
                </c:pt>
                <c:pt idx="465">
                  <c:v>71</c:v>
                </c:pt>
                <c:pt idx="466">
                  <c:v>61</c:v>
                </c:pt>
                <c:pt idx="467">
                  <c:v>85</c:v>
                </c:pt>
                <c:pt idx="468">
                  <c:v>75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72</c:v>
                </c:pt>
                <c:pt idx="473">
                  <c:v>75</c:v>
                </c:pt>
                <c:pt idx="474">
                  <c:v>57</c:v>
                </c:pt>
                <c:pt idx="475">
                  <c:v>92</c:v>
                </c:pt>
                <c:pt idx="476">
                  <c:v>89</c:v>
                </c:pt>
                <c:pt idx="477">
                  <c:v>68</c:v>
                </c:pt>
                <c:pt idx="478">
                  <c:v>74</c:v>
                </c:pt>
                <c:pt idx="479">
                  <c:v>65</c:v>
                </c:pt>
                <c:pt idx="480">
                  <c:v>69</c:v>
                </c:pt>
                <c:pt idx="481">
                  <c:v>69</c:v>
                </c:pt>
                <c:pt idx="482">
                  <c:v>74</c:v>
                </c:pt>
                <c:pt idx="483">
                  <c:v>86</c:v>
                </c:pt>
                <c:pt idx="484">
                  <c:v>70</c:v>
                </c:pt>
                <c:pt idx="485">
                  <c:v>51</c:v>
                </c:pt>
                <c:pt idx="486">
                  <c:v>91</c:v>
                </c:pt>
                <c:pt idx="487">
                  <c:v>83</c:v>
                </c:pt>
                <c:pt idx="488">
                  <c:v>81</c:v>
                </c:pt>
                <c:pt idx="489">
                  <c:v>65</c:v>
                </c:pt>
                <c:pt idx="490">
                  <c:v>75</c:v>
                </c:pt>
                <c:pt idx="491">
                  <c:v>85</c:v>
                </c:pt>
                <c:pt idx="492">
                  <c:v>95</c:v>
                </c:pt>
                <c:pt idx="493">
                  <c:v>72</c:v>
                </c:pt>
                <c:pt idx="494">
                  <c:v>49</c:v>
                </c:pt>
                <c:pt idx="495">
                  <c:v>81</c:v>
                </c:pt>
                <c:pt idx="496">
                  <c:v>94</c:v>
                </c:pt>
                <c:pt idx="497">
                  <c:v>84</c:v>
                </c:pt>
                <c:pt idx="498">
                  <c:v>94</c:v>
                </c:pt>
                <c:pt idx="499">
                  <c:v>90</c:v>
                </c:pt>
                <c:pt idx="500">
                  <c:v>91</c:v>
                </c:pt>
                <c:pt idx="501">
                  <c:v>67</c:v>
                </c:pt>
                <c:pt idx="502">
                  <c:v>75</c:v>
                </c:pt>
                <c:pt idx="503">
                  <c:v>90</c:v>
                </c:pt>
                <c:pt idx="504">
                  <c:v>79</c:v>
                </c:pt>
                <c:pt idx="505">
                  <c:v>75</c:v>
                </c:pt>
                <c:pt idx="506">
                  <c:v>59</c:v>
                </c:pt>
                <c:pt idx="507">
                  <c:v>93</c:v>
                </c:pt>
                <c:pt idx="508">
                  <c:v>69</c:v>
                </c:pt>
                <c:pt idx="509">
                  <c:v>56</c:v>
                </c:pt>
                <c:pt idx="510">
                  <c:v>39</c:v>
                </c:pt>
                <c:pt idx="511">
                  <c:v>89</c:v>
                </c:pt>
                <c:pt idx="512">
                  <c:v>95</c:v>
                </c:pt>
                <c:pt idx="513">
                  <c:v>79</c:v>
                </c:pt>
                <c:pt idx="514">
                  <c:v>97</c:v>
                </c:pt>
                <c:pt idx="515">
                  <c:v>79</c:v>
                </c:pt>
                <c:pt idx="516">
                  <c:v>84</c:v>
                </c:pt>
                <c:pt idx="517">
                  <c:v>74</c:v>
                </c:pt>
                <c:pt idx="518">
                  <c:v>68</c:v>
                </c:pt>
                <c:pt idx="519">
                  <c:v>77</c:v>
                </c:pt>
                <c:pt idx="520">
                  <c:v>76</c:v>
                </c:pt>
                <c:pt idx="521">
                  <c:v>63</c:v>
                </c:pt>
                <c:pt idx="522">
                  <c:v>79</c:v>
                </c:pt>
                <c:pt idx="523">
                  <c:v>87</c:v>
                </c:pt>
                <c:pt idx="524">
                  <c:v>89</c:v>
                </c:pt>
                <c:pt idx="525">
                  <c:v>84</c:v>
                </c:pt>
                <c:pt idx="526">
                  <c:v>80</c:v>
                </c:pt>
                <c:pt idx="527">
                  <c:v>77</c:v>
                </c:pt>
                <c:pt idx="528">
                  <c:v>89</c:v>
                </c:pt>
                <c:pt idx="529">
                  <c:v>88</c:v>
                </c:pt>
                <c:pt idx="530">
                  <c:v>80</c:v>
                </c:pt>
                <c:pt idx="531">
                  <c:v>85</c:v>
                </c:pt>
                <c:pt idx="532">
                  <c:v>89</c:v>
                </c:pt>
                <c:pt idx="533">
                  <c:v>75</c:v>
                </c:pt>
                <c:pt idx="534">
                  <c:v>61</c:v>
                </c:pt>
                <c:pt idx="535">
                  <c:v>95</c:v>
                </c:pt>
                <c:pt idx="536">
                  <c:v>84</c:v>
                </c:pt>
                <c:pt idx="537">
                  <c:v>75</c:v>
                </c:pt>
                <c:pt idx="538">
                  <c:v>93</c:v>
                </c:pt>
                <c:pt idx="539">
                  <c:v>73</c:v>
                </c:pt>
                <c:pt idx="540">
                  <c:v>97</c:v>
                </c:pt>
                <c:pt idx="541">
                  <c:v>72</c:v>
                </c:pt>
                <c:pt idx="542">
                  <c:v>71</c:v>
                </c:pt>
                <c:pt idx="543">
                  <c:v>70</c:v>
                </c:pt>
                <c:pt idx="544">
                  <c:v>83</c:v>
                </c:pt>
                <c:pt idx="545">
                  <c:v>76</c:v>
                </c:pt>
                <c:pt idx="546">
                  <c:v>68</c:v>
                </c:pt>
                <c:pt idx="547">
                  <c:v>86</c:v>
                </c:pt>
                <c:pt idx="548">
                  <c:v>78</c:v>
                </c:pt>
                <c:pt idx="549">
                  <c:v>84</c:v>
                </c:pt>
                <c:pt idx="550">
                  <c:v>84</c:v>
                </c:pt>
                <c:pt idx="551">
                  <c:v>70</c:v>
                </c:pt>
                <c:pt idx="552">
                  <c:v>72</c:v>
                </c:pt>
                <c:pt idx="553">
                  <c:v>71</c:v>
                </c:pt>
                <c:pt idx="554">
                  <c:v>80</c:v>
                </c:pt>
                <c:pt idx="555">
                  <c:v>82</c:v>
                </c:pt>
                <c:pt idx="556">
                  <c:v>84</c:v>
                </c:pt>
                <c:pt idx="557">
                  <c:v>87</c:v>
                </c:pt>
                <c:pt idx="558">
                  <c:v>84</c:v>
                </c:pt>
                <c:pt idx="559">
                  <c:v>80</c:v>
                </c:pt>
                <c:pt idx="560">
                  <c:v>78</c:v>
                </c:pt>
                <c:pt idx="561">
                  <c:v>81</c:v>
                </c:pt>
                <c:pt idx="562">
                  <c:v>62</c:v>
                </c:pt>
                <c:pt idx="563">
                  <c:v>86</c:v>
                </c:pt>
                <c:pt idx="564">
                  <c:v>79</c:v>
                </c:pt>
                <c:pt idx="565">
                  <c:v>93</c:v>
                </c:pt>
                <c:pt idx="566">
                  <c:v>80</c:v>
                </c:pt>
                <c:pt idx="567">
                  <c:v>88</c:v>
                </c:pt>
                <c:pt idx="568">
                  <c:v>74</c:v>
                </c:pt>
                <c:pt idx="569">
                  <c:v>58</c:v>
                </c:pt>
                <c:pt idx="570">
                  <c:v>94</c:v>
                </c:pt>
                <c:pt idx="571">
                  <c:v>65</c:v>
                </c:pt>
                <c:pt idx="572">
                  <c:v>82</c:v>
                </c:pt>
                <c:pt idx="573">
                  <c:v>67</c:v>
                </c:pt>
                <c:pt idx="574">
                  <c:v>80</c:v>
                </c:pt>
                <c:pt idx="575">
                  <c:v>66</c:v>
                </c:pt>
                <c:pt idx="576">
                  <c:v>67</c:v>
                </c:pt>
                <c:pt idx="577">
                  <c:v>66</c:v>
                </c:pt>
                <c:pt idx="578">
                  <c:v>83</c:v>
                </c:pt>
                <c:pt idx="579">
                  <c:v>69</c:v>
                </c:pt>
                <c:pt idx="580">
                  <c:v>65</c:v>
                </c:pt>
                <c:pt idx="581">
                  <c:v>77</c:v>
                </c:pt>
                <c:pt idx="582">
                  <c:v>81</c:v>
                </c:pt>
                <c:pt idx="583">
                  <c:v>76</c:v>
                </c:pt>
                <c:pt idx="584">
                  <c:v>77</c:v>
                </c:pt>
                <c:pt idx="585">
                  <c:v>68</c:v>
                </c:pt>
                <c:pt idx="586">
                  <c:v>85</c:v>
                </c:pt>
                <c:pt idx="587">
                  <c:v>82</c:v>
                </c:pt>
                <c:pt idx="588">
                  <c:v>77</c:v>
                </c:pt>
                <c:pt idx="589">
                  <c:v>65</c:v>
                </c:pt>
                <c:pt idx="590">
                  <c:v>98</c:v>
                </c:pt>
                <c:pt idx="591">
                  <c:v>83</c:v>
                </c:pt>
                <c:pt idx="592">
                  <c:v>85</c:v>
                </c:pt>
                <c:pt idx="593">
                  <c:v>91</c:v>
                </c:pt>
                <c:pt idx="594">
                  <c:v>62</c:v>
                </c:pt>
                <c:pt idx="595">
                  <c:v>96</c:v>
                </c:pt>
                <c:pt idx="596">
                  <c:v>77</c:v>
                </c:pt>
                <c:pt idx="597">
                  <c:v>47</c:v>
                </c:pt>
                <c:pt idx="598">
                  <c:v>70</c:v>
                </c:pt>
                <c:pt idx="599">
                  <c:v>67</c:v>
                </c:pt>
                <c:pt idx="600">
                  <c:v>88</c:v>
                </c:pt>
                <c:pt idx="601">
                  <c:v>83</c:v>
                </c:pt>
                <c:pt idx="602">
                  <c:v>66</c:v>
                </c:pt>
                <c:pt idx="603">
                  <c:v>71</c:v>
                </c:pt>
                <c:pt idx="604">
                  <c:v>75</c:v>
                </c:pt>
                <c:pt idx="605">
                  <c:v>79</c:v>
                </c:pt>
                <c:pt idx="606">
                  <c:v>82</c:v>
                </c:pt>
                <c:pt idx="607">
                  <c:v>79</c:v>
                </c:pt>
                <c:pt idx="608">
                  <c:v>75</c:v>
                </c:pt>
                <c:pt idx="609">
                  <c:v>73</c:v>
                </c:pt>
                <c:pt idx="610">
                  <c:v>83</c:v>
                </c:pt>
                <c:pt idx="611">
                  <c:v>90</c:v>
                </c:pt>
                <c:pt idx="612">
                  <c:v>69</c:v>
                </c:pt>
                <c:pt idx="613">
                  <c:v>68</c:v>
                </c:pt>
                <c:pt idx="614">
                  <c:v>78</c:v>
                </c:pt>
                <c:pt idx="615">
                  <c:v>76</c:v>
                </c:pt>
                <c:pt idx="616">
                  <c:v>74</c:v>
                </c:pt>
                <c:pt idx="617">
                  <c:v>85</c:v>
                </c:pt>
                <c:pt idx="618">
                  <c:v>90</c:v>
                </c:pt>
                <c:pt idx="619">
                  <c:v>86</c:v>
                </c:pt>
                <c:pt idx="620">
                  <c:v>87</c:v>
                </c:pt>
                <c:pt idx="621">
                  <c:v>85</c:v>
                </c:pt>
                <c:pt idx="622">
                  <c:v>93</c:v>
                </c:pt>
                <c:pt idx="623">
                  <c:v>89</c:v>
                </c:pt>
                <c:pt idx="624">
                  <c:v>87</c:v>
                </c:pt>
                <c:pt idx="625">
                  <c:v>82</c:v>
                </c:pt>
                <c:pt idx="626">
                  <c:v>85</c:v>
                </c:pt>
                <c:pt idx="627">
                  <c:v>92</c:v>
                </c:pt>
                <c:pt idx="628">
                  <c:v>86</c:v>
                </c:pt>
                <c:pt idx="629">
                  <c:v>56</c:v>
                </c:pt>
                <c:pt idx="630">
                  <c:v>95</c:v>
                </c:pt>
                <c:pt idx="631">
                  <c:v>86</c:v>
                </c:pt>
                <c:pt idx="632">
                  <c:v>84</c:v>
                </c:pt>
                <c:pt idx="633">
                  <c:v>91</c:v>
                </c:pt>
                <c:pt idx="634">
                  <c:v>87</c:v>
                </c:pt>
                <c:pt idx="635">
                  <c:v>88</c:v>
                </c:pt>
                <c:pt idx="636">
                  <c:v>85</c:v>
                </c:pt>
                <c:pt idx="637">
                  <c:v>74</c:v>
                </c:pt>
                <c:pt idx="638">
                  <c:v>89</c:v>
                </c:pt>
                <c:pt idx="639">
                  <c:v>90</c:v>
                </c:pt>
                <c:pt idx="640">
                  <c:v>88</c:v>
                </c:pt>
                <c:pt idx="641">
                  <c:v>88</c:v>
                </c:pt>
                <c:pt idx="642">
                  <c:v>78</c:v>
                </c:pt>
                <c:pt idx="643">
                  <c:v>91</c:v>
                </c:pt>
                <c:pt idx="644">
                  <c:v>94</c:v>
                </c:pt>
                <c:pt idx="645">
                  <c:v>84</c:v>
                </c:pt>
                <c:pt idx="646">
                  <c:v>85</c:v>
                </c:pt>
                <c:pt idx="647">
                  <c:v>96</c:v>
                </c:pt>
                <c:pt idx="648">
                  <c:v>93</c:v>
                </c:pt>
                <c:pt idx="649">
                  <c:v>89</c:v>
                </c:pt>
                <c:pt idx="650">
                  <c:v>93</c:v>
                </c:pt>
                <c:pt idx="651">
                  <c:v>74</c:v>
                </c:pt>
                <c:pt idx="652">
                  <c:v>75</c:v>
                </c:pt>
                <c:pt idx="653">
                  <c:v>94</c:v>
                </c:pt>
                <c:pt idx="654">
                  <c:v>80</c:v>
                </c:pt>
                <c:pt idx="655">
                  <c:v>88</c:v>
                </c:pt>
                <c:pt idx="656">
                  <c:v>85</c:v>
                </c:pt>
                <c:pt idx="657">
                  <c:v>96</c:v>
                </c:pt>
                <c:pt idx="658">
                  <c:v>76</c:v>
                </c:pt>
                <c:pt idx="659">
                  <c:v>93</c:v>
                </c:pt>
                <c:pt idx="660">
                  <c:v>84</c:v>
                </c:pt>
                <c:pt idx="661">
                  <c:v>80</c:v>
                </c:pt>
                <c:pt idx="662">
                  <c:v>83</c:v>
                </c:pt>
                <c:pt idx="663">
                  <c:v>78</c:v>
                </c:pt>
                <c:pt idx="664">
                  <c:v>85</c:v>
                </c:pt>
                <c:pt idx="665">
                  <c:v>94</c:v>
                </c:pt>
                <c:pt idx="666">
                  <c:v>96</c:v>
                </c:pt>
                <c:pt idx="667">
                  <c:v>99</c:v>
                </c:pt>
                <c:pt idx="668">
                  <c:v>88</c:v>
                </c:pt>
                <c:pt idx="669">
                  <c:v>93</c:v>
                </c:pt>
                <c:pt idx="670">
                  <c:v>77</c:v>
                </c:pt>
                <c:pt idx="671">
                  <c:v>86</c:v>
                </c:pt>
                <c:pt idx="672">
                  <c:v>103</c:v>
                </c:pt>
                <c:pt idx="673">
                  <c:v>84</c:v>
                </c:pt>
                <c:pt idx="674">
                  <c:v>86</c:v>
                </c:pt>
                <c:pt idx="675">
                  <c:v>95</c:v>
                </c:pt>
                <c:pt idx="676">
                  <c:v>80</c:v>
                </c:pt>
                <c:pt idx="677">
                  <c:v>87</c:v>
                </c:pt>
                <c:pt idx="678">
                  <c:v>86</c:v>
                </c:pt>
                <c:pt idx="679">
                  <c:v>83</c:v>
                </c:pt>
                <c:pt idx="680">
                  <c:v>82</c:v>
                </c:pt>
                <c:pt idx="681">
                  <c:v>82</c:v>
                </c:pt>
                <c:pt idx="682">
                  <c:v>76</c:v>
                </c:pt>
                <c:pt idx="683">
                  <c:v>79</c:v>
                </c:pt>
                <c:pt idx="684">
                  <c:v>87</c:v>
                </c:pt>
                <c:pt idx="685">
                  <c:v>88</c:v>
                </c:pt>
                <c:pt idx="686">
                  <c:v>82</c:v>
                </c:pt>
                <c:pt idx="687">
                  <c:v>95</c:v>
                </c:pt>
                <c:pt idx="688">
                  <c:v>94</c:v>
                </c:pt>
                <c:pt idx="689">
                  <c:v>91</c:v>
                </c:pt>
                <c:pt idx="690">
                  <c:v>84</c:v>
                </c:pt>
                <c:pt idx="691">
                  <c:v>89</c:v>
                </c:pt>
                <c:pt idx="692">
                  <c:v>92</c:v>
                </c:pt>
                <c:pt idx="693">
                  <c:v>82</c:v>
                </c:pt>
                <c:pt idx="694">
                  <c:v>84</c:v>
                </c:pt>
                <c:pt idx="695">
                  <c:v>80</c:v>
                </c:pt>
                <c:pt idx="696">
                  <c:v>84</c:v>
                </c:pt>
                <c:pt idx="697">
                  <c:v>76</c:v>
                </c:pt>
                <c:pt idx="698">
                  <c:v>83</c:v>
                </c:pt>
                <c:pt idx="699">
                  <c:v>80</c:v>
                </c:pt>
                <c:pt idx="700">
                  <c:v>81</c:v>
                </c:pt>
                <c:pt idx="701">
                  <c:v>77</c:v>
                </c:pt>
                <c:pt idx="702">
                  <c:v>71</c:v>
                </c:pt>
                <c:pt idx="703">
                  <c:v>59</c:v>
                </c:pt>
                <c:pt idx="704">
                  <c:v>63</c:v>
                </c:pt>
                <c:pt idx="705">
                  <c:v>69</c:v>
                </c:pt>
                <c:pt idx="706">
                  <c:v>95</c:v>
                </c:pt>
                <c:pt idx="707">
                  <c:v>82</c:v>
                </c:pt>
                <c:pt idx="708">
                  <c:v>79</c:v>
                </c:pt>
                <c:pt idx="709">
                  <c:v>80</c:v>
                </c:pt>
                <c:pt idx="710">
                  <c:v>77</c:v>
                </c:pt>
                <c:pt idx="711">
                  <c:v>77</c:v>
                </c:pt>
                <c:pt idx="712">
                  <c:v>86</c:v>
                </c:pt>
                <c:pt idx="713">
                  <c:v>80</c:v>
                </c:pt>
                <c:pt idx="714">
                  <c:v>92</c:v>
                </c:pt>
                <c:pt idx="715">
                  <c:v>73</c:v>
                </c:pt>
                <c:pt idx="716">
                  <c:v>76</c:v>
                </c:pt>
                <c:pt idx="717">
                  <c:v>92</c:v>
                </c:pt>
                <c:pt idx="718">
                  <c:v>94</c:v>
                </c:pt>
                <c:pt idx="719">
                  <c:v>87</c:v>
                </c:pt>
                <c:pt idx="720">
                  <c:v>93</c:v>
                </c:pt>
                <c:pt idx="721">
                  <c:v>61</c:v>
                </c:pt>
                <c:pt idx="722">
                  <c:v>82</c:v>
                </c:pt>
                <c:pt idx="723">
                  <c:v>86</c:v>
                </c:pt>
                <c:pt idx="724">
                  <c:v>93</c:v>
                </c:pt>
                <c:pt idx="725">
                  <c:v>87</c:v>
                </c:pt>
                <c:pt idx="726">
                  <c:v>96</c:v>
                </c:pt>
                <c:pt idx="727">
                  <c:v>80</c:v>
                </c:pt>
                <c:pt idx="728">
                  <c:v>78</c:v>
                </c:pt>
                <c:pt idx="729">
                  <c:v>84</c:v>
                </c:pt>
                <c:pt idx="730">
                  <c:v>89</c:v>
                </c:pt>
                <c:pt idx="731">
                  <c:v>93</c:v>
                </c:pt>
                <c:pt idx="732">
                  <c:v>82</c:v>
                </c:pt>
                <c:pt idx="733">
                  <c:v>71</c:v>
                </c:pt>
                <c:pt idx="734">
                  <c:v>64</c:v>
                </c:pt>
                <c:pt idx="735">
                  <c:v>78</c:v>
                </c:pt>
                <c:pt idx="736">
                  <c:v>75</c:v>
                </c:pt>
                <c:pt idx="737">
                  <c:v>73</c:v>
                </c:pt>
                <c:pt idx="738">
                  <c:v>74</c:v>
                </c:pt>
                <c:pt idx="739">
                  <c:v>73</c:v>
                </c:pt>
                <c:pt idx="740">
                  <c:v>79</c:v>
                </c:pt>
                <c:pt idx="741">
                  <c:v>71</c:v>
                </c:pt>
                <c:pt idx="742">
                  <c:v>69</c:v>
                </c:pt>
                <c:pt idx="743">
                  <c:v>73</c:v>
                </c:pt>
                <c:pt idx="744">
                  <c:v>83</c:v>
                </c:pt>
                <c:pt idx="745">
                  <c:v>89</c:v>
                </c:pt>
                <c:pt idx="746">
                  <c:v>74</c:v>
                </c:pt>
                <c:pt idx="747">
                  <c:v>71</c:v>
                </c:pt>
                <c:pt idx="748">
                  <c:v>77</c:v>
                </c:pt>
                <c:pt idx="749">
                  <c:v>80</c:v>
                </c:pt>
                <c:pt idx="750">
                  <c:v>69</c:v>
                </c:pt>
                <c:pt idx="751">
                  <c:v>83</c:v>
                </c:pt>
                <c:pt idx="752">
                  <c:v>93</c:v>
                </c:pt>
                <c:pt idx="753">
                  <c:v>86</c:v>
                </c:pt>
                <c:pt idx="754">
                  <c:v>79</c:v>
                </c:pt>
                <c:pt idx="755">
                  <c:v>85</c:v>
                </c:pt>
                <c:pt idx="756">
                  <c:v>78</c:v>
                </c:pt>
                <c:pt idx="757">
                  <c:v>75</c:v>
                </c:pt>
                <c:pt idx="758">
                  <c:v>78</c:v>
                </c:pt>
                <c:pt idx="759">
                  <c:v>90</c:v>
                </c:pt>
                <c:pt idx="760">
                  <c:v>95</c:v>
                </c:pt>
                <c:pt idx="761">
                  <c:v>78</c:v>
                </c:pt>
                <c:pt idx="762">
                  <c:v>61</c:v>
                </c:pt>
                <c:pt idx="763">
                  <c:v>60</c:v>
                </c:pt>
                <c:pt idx="764">
                  <c:v>74</c:v>
                </c:pt>
                <c:pt idx="765">
                  <c:v>75</c:v>
                </c:pt>
                <c:pt idx="766">
                  <c:v>73</c:v>
                </c:pt>
                <c:pt idx="767">
                  <c:v>87</c:v>
                </c:pt>
                <c:pt idx="768">
                  <c:v>68</c:v>
                </c:pt>
                <c:pt idx="769">
                  <c:v>80</c:v>
                </c:pt>
                <c:pt idx="770">
                  <c:v>83</c:v>
                </c:pt>
                <c:pt idx="771">
                  <c:v>79</c:v>
                </c:pt>
                <c:pt idx="772">
                  <c:v>92</c:v>
                </c:pt>
                <c:pt idx="773">
                  <c:v>82</c:v>
                </c:pt>
                <c:pt idx="774">
                  <c:v>79</c:v>
                </c:pt>
                <c:pt idx="775">
                  <c:v>84</c:v>
                </c:pt>
                <c:pt idx="776">
                  <c:v>94</c:v>
                </c:pt>
                <c:pt idx="777">
                  <c:v>72</c:v>
                </c:pt>
                <c:pt idx="778">
                  <c:v>91</c:v>
                </c:pt>
                <c:pt idx="779">
                  <c:v>70</c:v>
                </c:pt>
                <c:pt idx="780">
                  <c:v>69</c:v>
                </c:pt>
                <c:pt idx="781">
                  <c:v>84</c:v>
                </c:pt>
                <c:pt idx="782">
                  <c:v>73</c:v>
                </c:pt>
                <c:pt idx="783">
                  <c:v>88</c:v>
                </c:pt>
                <c:pt idx="784">
                  <c:v>94</c:v>
                </c:pt>
                <c:pt idx="785">
                  <c:v>76</c:v>
                </c:pt>
                <c:pt idx="786">
                  <c:v>80</c:v>
                </c:pt>
                <c:pt idx="787">
                  <c:v>90</c:v>
                </c:pt>
                <c:pt idx="788">
                  <c:v>73</c:v>
                </c:pt>
                <c:pt idx="789">
                  <c:v>64</c:v>
                </c:pt>
                <c:pt idx="790">
                  <c:v>80</c:v>
                </c:pt>
                <c:pt idx="791">
                  <c:v>83</c:v>
                </c:pt>
                <c:pt idx="792">
                  <c:v>67</c:v>
                </c:pt>
                <c:pt idx="793">
                  <c:v>72</c:v>
                </c:pt>
                <c:pt idx="794">
                  <c:v>59</c:v>
                </c:pt>
                <c:pt idx="795">
                  <c:v>68</c:v>
                </c:pt>
                <c:pt idx="796">
                  <c:v>85</c:v>
                </c:pt>
                <c:pt idx="797">
                  <c:v>87</c:v>
                </c:pt>
                <c:pt idx="798">
                  <c:v>90</c:v>
                </c:pt>
                <c:pt idx="799">
                  <c:v>68</c:v>
                </c:pt>
                <c:pt idx="800">
                  <c:v>78</c:v>
                </c:pt>
                <c:pt idx="801">
                  <c:v>81</c:v>
                </c:pt>
                <c:pt idx="802">
                  <c:v>67</c:v>
                </c:pt>
                <c:pt idx="803">
                  <c:v>59</c:v>
                </c:pt>
                <c:pt idx="804">
                  <c:v>79</c:v>
                </c:pt>
                <c:pt idx="805">
                  <c:v>88</c:v>
                </c:pt>
                <c:pt idx="806">
                  <c:v>88</c:v>
                </c:pt>
                <c:pt idx="807">
                  <c:v>62</c:v>
                </c:pt>
                <c:pt idx="808">
                  <c:v>46</c:v>
                </c:pt>
                <c:pt idx="809">
                  <c:v>84</c:v>
                </c:pt>
                <c:pt idx="810">
                  <c:v>85</c:v>
                </c:pt>
                <c:pt idx="811">
                  <c:v>90</c:v>
                </c:pt>
                <c:pt idx="812">
                  <c:v>84</c:v>
                </c:pt>
                <c:pt idx="813">
                  <c:v>62</c:v>
                </c:pt>
                <c:pt idx="814">
                  <c:v>80</c:v>
                </c:pt>
                <c:pt idx="815">
                  <c:v>75</c:v>
                </c:pt>
                <c:pt idx="816">
                  <c:v>72</c:v>
                </c:pt>
                <c:pt idx="817">
                  <c:v>63</c:v>
                </c:pt>
                <c:pt idx="818">
                  <c:v>79</c:v>
                </c:pt>
                <c:pt idx="819">
                  <c:v>68</c:v>
                </c:pt>
                <c:pt idx="820">
                  <c:v>61</c:v>
                </c:pt>
                <c:pt idx="821">
                  <c:v>53</c:v>
                </c:pt>
                <c:pt idx="822">
                  <c:v>51</c:v>
                </c:pt>
                <c:pt idx="823">
                  <c:v>79</c:v>
                </c:pt>
                <c:pt idx="824">
                  <c:v>84</c:v>
                </c:pt>
                <c:pt idx="825">
                  <c:v>82</c:v>
                </c:pt>
                <c:pt idx="826">
                  <c:v>48</c:v>
                </c:pt>
                <c:pt idx="827">
                  <c:v>41</c:v>
                </c:pt>
                <c:pt idx="828">
                  <c:v>77</c:v>
                </c:pt>
                <c:pt idx="829">
                  <c:v>78</c:v>
                </c:pt>
                <c:pt idx="830">
                  <c:v>87</c:v>
                </c:pt>
                <c:pt idx="831">
                  <c:v>58</c:v>
                </c:pt>
                <c:pt idx="832">
                  <c:v>76</c:v>
                </c:pt>
                <c:pt idx="833">
                  <c:v>76</c:v>
                </c:pt>
                <c:pt idx="834">
                  <c:v>77</c:v>
                </c:pt>
                <c:pt idx="835">
                  <c:v>65</c:v>
                </c:pt>
                <c:pt idx="836">
                  <c:v>65</c:v>
                </c:pt>
                <c:pt idx="837">
                  <c:v>69</c:v>
                </c:pt>
                <c:pt idx="838">
                  <c:v>93</c:v>
                </c:pt>
                <c:pt idx="839">
                  <c:v>70</c:v>
                </c:pt>
                <c:pt idx="840">
                  <c:v>72</c:v>
                </c:pt>
                <c:pt idx="841">
                  <c:v>65</c:v>
                </c:pt>
                <c:pt idx="842">
                  <c:v>88</c:v>
                </c:pt>
                <c:pt idx="843">
                  <c:v>91</c:v>
                </c:pt>
                <c:pt idx="844">
                  <c:v>90</c:v>
                </c:pt>
                <c:pt idx="845">
                  <c:v>73</c:v>
                </c:pt>
                <c:pt idx="846">
                  <c:v>80</c:v>
                </c:pt>
                <c:pt idx="847">
                  <c:v>89</c:v>
                </c:pt>
                <c:pt idx="848">
                  <c:v>81</c:v>
                </c:pt>
                <c:pt idx="849">
                  <c:v>68</c:v>
                </c:pt>
                <c:pt idx="850">
                  <c:v>74</c:v>
                </c:pt>
                <c:pt idx="851">
                  <c:v>81</c:v>
                </c:pt>
                <c:pt idx="852">
                  <c:v>57</c:v>
                </c:pt>
                <c:pt idx="853">
                  <c:v>58</c:v>
                </c:pt>
                <c:pt idx="854">
                  <c:v>91</c:v>
                </c:pt>
                <c:pt idx="855">
                  <c:v>60</c:v>
                </c:pt>
                <c:pt idx="856">
                  <c:v>66</c:v>
                </c:pt>
                <c:pt idx="857">
                  <c:v>60</c:v>
                </c:pt>
                <c:pt idx="858">
                  <c:v>58</c:v>
                </c:pt>
                <c:pt idx="859">
                  <c:v>67</c:v>
                </c:pt>
                <c:pt idx="860">
                  <c:v>75</c:v>
                </c:pt>
                <c:pt idx="861">
                  <c:v>66</c:v>
                </c:pt>
                <c:pt idx="862">
                  <c:v>23</c:v>
                </c:pt>
                <c:pt idx="863">
                  <c:v>67</c:v>
                </c:pt>
                <c:pt idx="864">
                  <c:v>90</c:v>
                </c:pt>
                <c:pt idx="865">
                  <c:v>85</c:v>
                </c:pt>
                <c:pt idx="866">
                  <c:v>90</c:v>
                </c:pt>
                <c:pt idx="867">
                  <c:v>61</c:v>
                </c:pt>
                <c:pt idx="868">
                  <c:v>77</c:v>
                </c:pt>
                <c:pt idx="869">
                  <c:v>82</c:v>
                </c:pt>
                <c:pt idx="870">
                  <c:v>74</c:v>
                </c:pt>
                <c:pt idx="871">
                  <c:v>74</c:v>
                </c:pt>
                <c:pt idx="872">
                  <c:v>72</c:v>
                </c:pt>
                <c:pt idx="873">
                  <c:v>75</c:v>
                </c:pt>
                <c:pt idx="874">
                  <c:v>75</c:v>
                </c:pt>
                <c:pt idx="875">
                  <c:v>85</c:v>
                </c:pt>
                <c:pt idx="876">
                  <c:v>69</c:v>
                </c:pt>
                <c:pt idx="877">
                  <c:v>77</c:v>
                </c:pt>
                <c:pt idx="878">
                  <c:v>76</c:v>
                </c:pt>
                <c:pt idx="879">
                  <c:v>78</c:v>
                </c:pt>
                <c:pt idx="880">
                  <c:v>69</c:v>
                </c:pt>
                <c:pt idx="881">
                  <c:v>69</c:v>
                </c:pt>
                <c:pt idx="882">
                  <c:v>72</c:v>
                </c:pt>
                <c:pt idx="883">
                  <c:v>71</c:v>
                </c:pt>
                <c:pt idx="884">
                  <c:v>79</c:v>
                </c:pt>
                <c:pt idx="885">
                  <c:v>75</c:v>
                </c:pt>
                <c:pt idx="886">
                  <c:v>76</c:v>
                </c:pt>
                <c:pt idx="887">
                  <c:v>71</c:v>
                </c:pt>
                <c:pt idx="888">
                  <c:v>88</c:v>
                </c:pt>
                <c:pt idx="889">
                  <c:v>84</c:v>
                </c:pt>
                <c:pt idx="890">
                  <c:v>80</c:v>
                </c:pt>
                <c:pt idx="891">
                  <c:v>78</c:v>
                </c:pt>
                <c:pt idx="892">
                  <c:v>80</c:v>
                </c:pt>
                <c:pt idx="893">
                  <c:v>75</c:v>
                </c:pt>
                <c:pt idx="894">
                  <c:v>66</c:v>
                </c:pt>
                <c:pt idx="895">
                  <c:v>75</c:v>
                </c:pt>
                <c:pt idx="896">
                  <c:v>72</c:v>
                </c:pt>
                <c:pt idx="897">
                  <c:v>78</c:v>
                </c:pt>
                <c:pt idx="898">
                  <c:v>98</c:v>
                </c:pt>
                <c:pt idx="899">
                  <c:v>76</c:v>
                </c:pt>
                <c:pt idx="900">
                  <c:v>61</c:v>
                </c:pt>
                <c:pt idx="901">
                  <c:v>64</c:v>
                </c:pt>
                <c:pt idx="902">
                  <c:v>79</c:v>
                </c:pt>
                <c:pt idx="903">
                  <c:v>69</c:v>
                </c:pt>
                <c:pt idx="904">
                  <c:v>65</c:v>
                </c:pt>
                <c:pt idx="905">
                  <c:v>27</c:v>
                </c:pt>
                <c:pt idx="906">
                  <c:v>79</c:v>
                </c:pt>
                <c:pt idx="907">
                  <c:v>65</c:v>
                </c:pt>
                <c:pt idx="908">
                  <c:v>63</c:v>
                </c:pt>
                <c:pt idx="909">
                  <c:v>66</c:v>
                </c:pt>
                <c:pt idx="910">
                  <c:v>64</c:v>
                </c:pt>
                <c:pt idx="911">
                  <c:v>85</c:v>
                </c:pt>
                <c:pt idx="912">
                  <c:v>78</c:v>
                </c:pt>
                <c:pt idx="913">
                  <c:v>54</c:v>
                </c:pt>
                <c:pt idx="914">
                  <c:v>98</c:v>
                </c:pt>
                <c:pt idx="915">
                  <c:v>79</c:v>
                </c:pt>
                <c:pt idx="916">
                  <c:v>72</c:v>
                </c:pt>
                <c:pt idx="917">
                  <c:v>58</c:v>
                </c:pt>
                <c:pt idx="918">
                  <c:v>78</c:v>
                </c:pt>
                <c:pt idx="919">
                  <c:v>44</c:v>
                </c:pt>
                <c:pt idx="920">
                  <c:v>59</c:v>
                </c:pt>
                <c:pt idx="921">
                  <c:v>48</c:v>
                </c:pt>
                <c:pt idx="922">
                  <c:v>56</c:v>
                </c:pt>
              </c:numCache>
            </c:numRef>
          </c:xVal>
          <c:yVal>
            <c:numRef>
              <c:f>'Nobel Prize Winners solution'!$O$2:$O$924</c:f>
              <c:numCache>
                <c:formatCode>General</c:formatCode>
                <c:ptCount val="923"/>
                <c:pt idx="1">
                  <c:v>26</c:v>
                </c:pt>
                <c:pt idx="2">
                  <c:v>41</c:v>
                </c:pt>
                <c:pt idx="3">
                  <c:v>5</c:v>
                </c:pt>
                <c:pt idx="4">
                  <c:v>3</c:v>
                </c:pt>
                <c:pt idx="5">
                  <c:v>31</c:v>
                </c:pt>
                <c:pt idx="6">
                  <c:v>23</c:v>
                </c:pt>
                <c:pt idx="7">
                  <c:v>15</c:v>
                </c:pt>
                <c:pt idx="8">
                  <c:v>42</c:v>
                </c:pt>
                <c:pt idx="9">
                  <c:v>34</c:v>
                </c:pt>
                <c:pt idx="10">
                  <c:v>24</c:v>
                </c:pt>
                <c:pt idx="11">
                  <c:v>13</c:v>
                </c:pt>
                <c:pt idx="12">
                  <c:v>28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25</c:v>
                </c:pt>
                <c:pt idx="17">
                  <c:v>13</c:v>
                </c:pt>
                <c:pt idx="18">
                  <c:v>46</c:v>
                </c:pt>
                <c:pt idx="19">
                  <c:v>27</c:v>
                </c:pt>
                <c:pt idx="20">
                  <c:v>56</c:v>
                </c:pt>
                <c:pt idx="21">
                  <c:v>27</c:v>
                </c:pt>
                <c:pt idx="22">
                  <c:v>29</c:v>
                </c:pt>
                <c:pt idx="23">
                  <c:v>38</c:v>
                </c:pt>
                <c:pt idx="24">
                  <c:v>18</c:v>
                </c:pt>
                <c:pt idx="25">
                  <c:v>34</c:v>
                </c:pt>
                <c:pt idx="26">
                  <c:v>40</c:v>
                </c:pt>
                <c:pt idx="27">
                  <c:v>30</c:v>
                </c:pt>
                <c:pt idx="28">
                  <c:v>54</c:v>
                </c:pt>
                <c:pt idx="29">
                  <c:v>39</c:v>
                </c:pt>
                <c:pt idx="30">
                  <c:v>50</c:v>
                </c:pt>
                <c:pt idx="31">
                  <c:v>16</c:v>
                </c:pt>
                <c:pt idx="32">
                  <c:v>35</c:v>
                </c:pt>
                <c:pt idx="33">
                  <c:v>32</c:v>
                </c:pt>
                <c:pt idx="34">
                  <c:v>31</c:v>
                </c:pt>
                <c:pt idx="35">
                  <c:v>58</c:v>
                </c:pt>
                <c:pt idx="36">
                  <c:v>40</c:v>
                </c:pt>
                <c:pt idx="37">
                  <c:v>44</c:v>
                </c:pt>
                <c:pt idx="38">
                  <c:v>28</c:v>
                </c:pt>
                <c:pt idx="39">
                  <c:v>51</c:v>
                </c:pt>
                <c:pt idx="40">
                  <c:v>39</c:v>
                </c:pt>
                <c:pt idx="41">
                  <c:v>28</c:v>
                </c:pt>
                <c:pt idx="42">
                  <c:v>55</c:v>
                </c:pt>
                <c:pt idx="43">
                  <c:v>21</c:v>
                </c:pt>
                <c:pt idx="44">
                  <c:v>38</c:v>
                </c:pt>
                <c:pt idx="45">
                  <c:v>16</c:v>
                </c:pt>
                <c:pt idx="46">
                  <c:v>19</c:v>
                </c:pt>
                <c:pt idx="47">
                  <c:v>26</c:v>
                </c:pt>
                <c:pt idx="48">
                  <c:v>44</c:v>
                </c:pt>
                <c:pt idx="49">
                  <c:v>13</c:v>
                </c:pt>
                <c:pt idx="50">
                  <c:v>15</c:v>
                </c:pt>
                <c:pt idx="51">
                  <c:v>18</c:v>
                </c:pt>
                <c:pt idx="52">
                  <c:v>26</c:v>
                </c:pt>
                <c:pt idx="53">
                  <c:v>32</c:v>
                </c:pt>
                <c:pt idx="54">
                  <c:v>19</c:v>
                </c:pt>
                <c:pt idx="55">
                  <c:v>16</c:v>
                </c:pt>
                <c:pt idx="56">
                  <c:v>44</c:v>
                </c:pt>
                <c:pt idx="57">
                  <c:v>31</c:v>
                </c:pt>
                <c:pt idx="58">
                  <c:v>45</c:v>
                </c:pt>
                <c:pt idx="59">
                  <c:v>13</c:v>
                </c:pt>
                <c:pt idx="60">
                  <c:v>16</c:v>
                </c:pt>
                <c:pt idx="61">
                  <c:v>3</c:v>
                </c:pt>
                <c:pt idx="62">
                  <c:v>53</c:v>
                </c:pt>
                <c:pt idx="63">
                  <c:v>38</c:v>
                </c:pt>
                <c:pt idx="64">
                  <c:v>33</c:v>
                </c:pt>
                <c:pt idx="65">
                  <c:v>35</c:v>
                </c:pt>
                <c:pt idx="66">
                  <c:v>19</c:v>
                </c:pt>
                <c:pt idx="67">
                  <c:v>31</c:v>
                </c:pt>
                <c:pt idx="68">
                  <c:v>63</c:v>
                </c:pt>
                <c:pt idx="69">
                  <c:v>63</c:v>
                </c:pt>
                <c:pt idx="70">
                  <c:v>32</c:v>
                </c:pt>
                <c:pt idx="71">
                  <c:v>13</c:v>
                </c:pt>
                <c:pt idx="72">
                  <c:v>30</c:v>
                </c:pt>
                <c:pt idx="73">
                  <c:v>47</c:v>
                </c:pt>
                <c:pt idx="74">
                  <c:v>53</c:v>
                </c:pt>
                <c:pt idx="75">
                  <c:v>29</c:v>
                </c:pt>
                <c:pt idx="76">
                  <c:v>50</c:v>
                </c:pt>
                <c:pt idx="77">
                  <c:v>6</c:v>
                </c:pt>
                <c:pt idx="78">
                  <c:v>32</c:v>
                </c:pt>
                <c:pt idx="79">
                  <c:v>9</c:v>
                </c:pt>
                <c:pt idx="80">
                  <c:v>10</c:v>
                </c:pt>
                <c:pt idx="81">
                  <c:v>51</c:v>
                </c:pt>
                <c:pt idx="82">
                  <c:v>37</c:v>
                </c:pt>
                <c:pt idx="83">
                  <c:v>38</c:v>
                </c:pt>
                <c:pt idx="84">
                  <c:v>14</c:v>
                </c:pt>
                <c:pt idx="85">
                  <c:v>29</c:v>
                </c:pt>
                <c:pt idx="86">
                  <c:v>23</c:v>
                </c:pt>
                <c:pt idx="87">
                  <c:v>18</c:v>
                </c:pt>
                <c:pt idx="88">
                  <c:v>38</c:v>
                </c:pt>
                <c:pt idx="89">
                  <c:v>20</c:v>
                </c:pt>
                <c:pt idx="90">
                  <c:v>50</c:v>
                </c:pt>
                <c:pt idx="91">
                  <c:v>25</c:v>
                </c:pt>
                <c:pt idx="92">
                  <c:v>30</c:v>
                </c:pt>
                <c:pt idx="93">
                  <c:v>8</c:v>
                </c:pt>
                <c:pt idx="94">
                  <c:v>48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10</c:v>
                </c:pt>
                <c:pt idx="100">
                  <c:v>46</c:v>
                </c:pt>
                <c:pt idx="101">
                  <c:v>34</c:v>
                </c:pt>
                <c:pt idx="102">
                  <c:v>45</c:v>
                </c:pt>
                <c:pt idx="103">
                  <c:v>11</c:v>
                </c:pt>
                <c:pt idx="104">
                  <c:v>42</c:v>
                </c:pt>
                <c:pt idx="105">
                  <c:v>44</c:v>
                </c:pt>
                <c:pt idx="106">
                  <c:v>43</c:v>
                </c:pt>
                <c:pt idx="107">
                  <c:v>19</c:v>
                </c:pt>
                <c:pt idx="108">
                  <c:v>3</c:v>
                </c:pt>
                <c:pt idx="109">
                  <c:v>6</c:v>
                </c:pt>
                <c:pt idx="110">
                  <c:v>42</c:v>
                </c:pt>
                <c:pt idx="111">
                  <c:v>42</c:v>
                </c:pt>
                <c:pt idx="112">
                  <c:v>41</c:v>
                </c:pt>
                <c:pt idx="113">
                  <c:v>17</c:v>
                </c:pt>
                <c:pt idx="114">
                  <c:v>41</c:v>
                </c:pt>
                <c:pt idx="115">
                  <c:v>36</c:v>
                </c:pt>
                <c:pt idx="116">
                  <c:v>35</c:v>
                </c:pt>
                <c:pt idx="117">
                  <c:v>36</c:v>
                </c:pt>
                <c:pt idx="118">
                  <c:v>18</c:v>
                </c:pt>
                <c:pt idx="119">
                  <c:v>26</c:v>
                </c:pt>
                <c:pt idx="120">
                  <c:v>31</c:v>
                </c:pt>
                <c:pt idx="121">
                  <c:v>12</c:v>
                </c:pt>
                <c:pt idx="122">
                  <c:v>12</c:v>
                </c:pt>
                <c:pt idx="123">
                  <c:v>36</c:v>
                </c:pt>
                <c:pt idx="124">
                  <c:v>27</c:v>
                </c:pt>
                <c:pt idx="125">
                  <c:v>35</c:v>
                </c:pt>
                <c:pt idx="126">
                  <c:v>2</c:v>
                </c:pt>
                <c:pt idx="127">
                  <c:v>34</c:v>
                </c:pt>
                <c:pt idx="128">
                  <c:v>27</c:v>
                </c:pt>
                <c:pt idx="129">
                  <c:v>33</c:v>
                </c:pt>
                <c:pt idx="130">
                  <c:v>33</c:v>
                </c:pt>
                <c:pt idx="131">
                  <c:v>30</c:v>
                </c:pt>
                <c:pt idx="132">
                  <c:v>18</c:v>
                </c:pt>
                <c:pt idx="133">
                  <c:v>32</c:v>
                </c:pt>
                <c:pt idx="134">
                  <c:v>22</c:v>
                </c:pt>
                <c:pt idx="135">
                  <c:v>28</c:v>
                </c:pt>
                <c:pt idx="136">
                  <c:v>4</c:v>
                </c:pt>
                <c:pt idx="137">
                  <c:v>30</c:v>
                </c:pt>
                <c:pt idx="138">
                  <c:v>9</c:v>
                </c:pt>
                <c:pt idx="139">
                  <c:v>28</c:v>
                </c:pt>
                <c:pt idx="140">
                  <c:v>16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9</c:v>
                </c:pt>
                <c:pt idx="145">
                  <c:v>7</c:v>
                </c:pt>
                <c:pt idx="146">
                  <c:v>19</c:v>
                </c:pt>
                <c:pt idx="147">
                  <c:v>3</c:v>
                </c:pt>
                <c:pt idx="148">
                  <c:v>24</c:v>
                </c:pt>
                <c:pt idx="149">
                  <c:v>24</c:v>
                </c:pt>
                <c:pt idx="150">
                  <c:v>17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21</c:v>
                </c:pt>
                <c:pt idx="158">
                  <c:v>21</c:v>
                </c:pt>
                <c:pt idx="159">
                  <c:v>10</c:v>
                </c:pt>
                <c:pt idx="160">
                  <c:v>17</c:v>
                </c:pt>
                <c:pt idx="161">
                  <c:v>24</c:v>
                </c:pt>
                <c:pt idx="162">
                  <c:v>12</c:v>
                </c:pt>
                <c:pt idx="163">
                  <c:v>12</c:v>
                </c:pt>
                <c:pt idx="164">
                  <c:v>1</c:v>
                </c:pt>
                <c:pt idx="165">
                  <c:v>10</c:v>
                </c:pt>
                <c:pt idx="166">
                  <c:v>29</c:v>
                </c:pt>
                <c:pt idx="167">
                  <c:v>23</c:v>
                </c:pt>
                <c:pt idx="168">
                  <c:v>21</c:v>
                </c:pt>
                <c:pt idx="169">
                  <c:v>23</c:v>
                </c:pt>
                <c:pt idx="170">
                  <c:v>29</c:v>
                </c:pt>
                <c:pt idx="171">
                  <c:v>6</c:v>
                </c:pt>
                <c:pt idx="172">
                  <c:v>14</c:v>
                </c:pt>
                <c:pt idx="173">
                  <c:v>27</c:v>
                </c:pt>
                <c:pt idx="174">
                  <c:v>16</c:v>
                </c:pt>
                <c:pt idx="175">
                  <c:v>21</c:v>
                </c:pt>
                <c:pt idx="176">
                  <c:v>35</c:v>
                </c:pt>
                <c:pt idx="177">
                  <c:v>23</c:v>
                </c:pt>
                <c:pt idx="178">
                  <c:v>7</c:v>
                </c:pt>
                <c:pt idx="179">
                  <c:v>4</c:v>
                </c:pt>
                <c:pt idx="180">
                  <c:v>45</c:v>
                </c:pt>
                <c:pt idx="181">
                  <c:v>30</c:v>
                </c:pt>
                <c:pt idx="182">
                  <c:v>31</c:v>
                </c:pt>
                <c:pt idx="183">
                  <c:v>11</c:v>
                </c:pt>
                <c:pt idx="184">
                  <c:v>35</c:v>
                </c:pt>
                <c:pt idx="185">
                  <c:v>15</c:v>
                </c:pt>
                <c:pt idx="186">
                  <c:v>9</c:v>
                </c:pt>
                <c:pt idx="187">
                  <c:v>18</c:v>
                </c:pt>
                <c:pt idx="188">
                  <c:v>25</c:v>
                </c:pt>
                <c:pt idx="189">
                  <c:v>47</c:v>
                </c:pt>
                <c:pt idx="190">
                  <c:v>23</c:v>
                </c:pt>
                <c:pt idx="191">
                  <c:v>21</c:v>
                </c:pt>
                <c:pt idx="192">
                  <c:v>30</c:v>
                </c:pt>
                <c:pt idx="193">
                  <c:v>13</c:v>
                </c:pt>
                <c:pt idx="194">
                  <c:v>34</c:v>
                </c:pt>
                <c:pt idx="195">
                  <c:v>29</c:v>
                </c:pt>
                <c:pt idx="196">
                  <c:v>56</c:v>
                </c:pt>
                <c:pt idx="197">
                  <c:v>37</c:v>
                </c:pt>
                <c:pt idx="198">
                  <c:v>23</c:v>
                </c:pt>
                <c:pt idx="199">
                  <c:v>24</c:v>
                </c:pt>
                <c:pt idx="200">
                  <c:v>28</c:v>
                </c:pt>
                <c:pt idx="201">
                  <c:v>9</c:v>
                </c:pt>
                <c:pt idx="202">
                  <c:v>41</c:v>
                </c:pt>
                <c:pt idx="203">
                  <c:v>25</c:v>
                </c:pt>
                <c:pt idx="204">
                  <c:v>28</c:v>
                </c:pt>
                <c:pt idx="205">
                  <c:v>23</c:v>
                </c:pt>
                <c:pt idx="206">
                  <c:v>33</c:v>
                </c:pt>
                <c:pt idx="207">
                  <c:v>4</c:v>
                </c:pt>
                <c:pt idx="208">
                  <c:v>8</c:v>
                </c:pt>
                <c:pt idx="209">
                  <c:v>40</c:v>
                </c:pt>
                <c:pt idx="210">
                  <c:v>48</c:v>
                </c:pt>
                <c:pt idx="211">
                  <c:v>50</c:v>
                </c:pt>
                <c:pt idx="212">
                  <c:v>42</c:v>
                </c:pt>
                <c:pt idx="213">
                  <c:v>12</c:v>
                </c:pt>
                <c:pt idx="214">
                  <c:v>32</c:v>
                </c:pt>
                <c:pt idx="215">
                  <c:v>40</c:v>
                </c:pt>
                <c:pt idx="216">
                  <c:v>23</c:v>
                </c:pt>
                <c:pt idx="217">
                  <c:v>11</c:v>
                </c:pt>
                <c:pt idx="218">
                  <c:v>30</c:v>
                </c:pt>
                <c:pt idx="219">
                  <c:v>40</c:v>
                </c:pt>
                <c:pt idx="220">
                  <c:v>55</c:v>
                </c:pt>
                <c:pt idx="221">
                  <c:v>33</c:v>
                </c:pt>
                <c:pt idx="222">
                  <c:v>8</c:v>
                </c:pt>
                <c:pt idx="223">
                  <c:v>20</c:v>
                </c:pt>
                <c:pt idx="224">
                  <c:v>36</c:v>
                </c:pt>
                <c:pt idx="225">
                  <c:v>40</c:v>
                </c:pt>
                <c:pt idx="226">
                  <c:v>35</c:v>
                </c:pt>
                <c:pt idx="227">
                  <c:v>10</c:v>
                </c:pt>
                <c:pt idx="228">
                  <c:v>16</c:v>
                </c:pt>
                <c:pt idx="229">
                  <c:v>30</c:v>
                </c:pt>
                <c:pt idx="230">
                  <c:v>14</c:v>
                </c:pt>
                <c:pt idx="231">
                  <c:v>20</c:v>
                </c:pt>
                <c:pt idx="232">
                  <c:v>52</c:v>
                </c:pt>
                <c:pt idx="233">
                  <c:v>11</c:v>
                </c:pt>
                <c:pt idx="234">
                  <c:v>35</c:v>
                </c:pt>
                <c:pt idx="235">
                  <c:v>8</c:v>
                </c:pt>
                <c:pt idx="236">
                  <c:v>29</c:v>
                </c:pt>
                <c:pt idx="237">
                  <c:v>12</c:v>
                </c:pt>
                <c:pt idx="238">
                  <c:v>17</c:v>
                </c:pt>
                <c:pt idx="239">
                  <c:v>28</c:v>
                </c:pt>
                <c:pt idx="240">
                  <c:v>23</c:v>
                </c:pt>
                <c:pt idx="241">
                  <c:v>10</c:v>
                </c:pt>
                <c:pt idx="242">
                  <c:v>8</c:v>
                </c:pt>
                <c:pt idx="243">
                  <c:v>34</c:v>
                </c:pt>
                <c:pt idx="244">
                  <c:v>23</c:v>
                </c:pt>
                <c:pt idx="245">
                  <c:v>11</c:v>
                </c:pt>
                <c:pt idx="246">
                  <c:v>38</c:v>
                </c:pt>
                <c:pt idx="247">
                  <c:v>23</c:v>
                </c:pt>
                <c:pt idx="248">
                  <c:v>35</c:v>
                </c:pt>
                <c:pt idx="249">
                  <c:v>26</c:v>
                </c:pt>
                <c:pt idx="250">
                  <c:v>14</c:v>
                </c:pt>
                <c:pt idx="251">
                  <c:v>25</c:v>
                </c:pt>
                <c:pt idx="252">
                  <c:v>8</c:v>
                </c:pt>
                <c:pt idx="253">
                  <c:v>40</c:v>
                </c:pt>
                <c:pt idx="254">
                  <c:v>40</c:v>
                </c:pt>
                <c:pt idx="255">
                  <c:v>17</c:v>
                </c:pt>
                <c:pt idx="256">
                  <c:v>39</c:v>
                </c:pt>
                <c:pt idx="257">
                  <c:v>36</c:v>
                </c:pt>
                <c:pt idx="258">
                  <c:v>22</c:v>
                </c:pt>
                <c:pt idx="259">
                  <c:v>22</c:v>
                </c:pt>
                <c:pt idx="260">
                  <c:v>26</c:v>
                </c:pt>
                <c:pt idx="261">
                  <c:v>28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14</c:v>
                </c:pt>
                <c:pt idx="266">
                  <c:v>33</c:v>
                </c:pt>
                <c:pt idx="267">
                  <c:v>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31</c:v>
                </c:pt>
                <c:pt idx="272">
                  <c:v>31</c:v>
                </c:pt>
                <c:pt idx="273">
                  <c:v>30</c:v>
                </c:pt>
                <c:pt idx="274">
                  <c:v>29</c:v>
                </c:pt>
                <c:pt idx="275">
                  <c:v>28</c:v>
                </c:pt>
                <c:pt idx="276">
                  <c:v>26</c:v>
                </c:pt>
                <c:pt idx="277">
                  <c:v>7</c:v>
                </c:pt>
                <c:pt idx="278">
                  <c:v>23</c:v>
                </c:pt>
                <c:pt idx="279">
                  <c:v>25</c:v>
                </c:pt>
                <c:pt idx="280">
                  <c:v>25</c:v>
                </c:pt>
                <c:pt idx="281">
                  <c:v>17</c:v>
                </c:pt>
                <c:pt idx="282">
                  <c:v>24</c:v>
                </c:pt>
                <c:pt idx="283">
                  <c:v>20</c:v>
                </c:pt>
                <c:pt idx="284">
                  <c:v>9</c:v>
                </c:pt>
                <c:pt idx="285">
                  <c:v>21</c:v>
                </c:pt>
                <c:pt idx="286">
                  <c:v>23</c:v>
                </c:pt>
                <c:pt idx="287">
                  <c:v>21</c:v>
                </c:pt>
                <c:pt idx="288">
                  <c:v>18</c:v>
                </c:pt>
                <c:pt idx="289">
                  <c:v>6</c:v>
                </c:pt>
                <c:pt idx="290">
                  <c:v>17</c:v>
                </c:pt>
                <c:pt idx="291">
                  <c:v>16</c:v>
                </c:pt>
                <c:pt idx="292">
                  <c:v>30</c:v>
                </c:pt>
                <c:pt idx="293">
                  <c:v>1</c:v>
                </c:pt>
                <c:pt idx="294">
                  <c:v>32</c:v>
                </c:pt>
                <c:pt idx="295">
                  <c:v>5</c:v>
                </c:pt>
                <c:pt idx="296">
                  <c:v>20</c:v>
                </c:pt>
                <c:pt idx="297">
                  <c:v>28</c:v>
                </c:pt>
                <c:pt idx="298">
                  <c:v>15</c:v>
                </c:pt>
                <c:pt idx="299">
                  <c:v>8</c:v>
                </c:pt>
                <c:pt idx="300">
                  <c:v>7</c:v>
                </c:pt>
                <c:pt idx="301">
                  <c:v>8</c:v>
                </c:pt>
                <c:pt idx="302">
                  <c:v>17</c:v>
                </c:pt>
                <c:pt idx="303">
                  <c:v>19</c:v>
                </c:pt>
                <c:pt idx="304">
                  <c:v>32</c:v>
                </c:pt>
                <c:pt idx="305">
                  <c:v>22</c:v>
                </c:pt>
                <c:pt idx="306">
                  <c:v>22</c:v>
                </c:pt>
                <c:pt idx="307">
                  <c:v>42</c:v>
                </c:pt>
                <c:pt idx="308">
                  <c:v>29</c:v>
                </c:pt>
                <c:pt idx="309">
                  <c:v>55</c:v>
                </c:pt>
                <c:pt idx="310">
                  <c:v>29</c:v>
                </c:pt>
                <c:pt idx="311">
                  <c:v>18</c:v>
                </c:pt>
                <c:pt idx="312">
                  <c:v>12</c:v>
                </c:pt>
                <c:pt idx="313">
                  <c:v>3</c:v>
                </c:pt>
                <c:pt idx="314">
                  <c:v>2</c:v>
                </c:pt>
                <c:pt idx="315">
                  <c:v>13</c:v>
                </c:pt>
                <c:pt idx="316">
                  <c:v>8</c:v>
                </c:pt>
                <c:pt idx="317">
                  <c:v>1</c:v>
                </c:pt>
                <c:pt idx="318">
                  <c:v>18</c:v>
                </c:pt>
                <c:pt idx="319">
                  <c:v>13</c:v>
                </c:pt>
                <c:pt idx="320">
                  <c:v>39</c:v>
                </c:pt>
                <c:pt idx="321">
                  <c:v>20</c:v>
                </c:pt>
                <c:pt idx="322">
                  <c:v>45</c:v>
                </c:pt>
                <c:pt idx="323">
                  <c:v>12</c:v>
                </c:pt>
                <c:pt idx="324">
                  <c:v>42</c:v>
                </c:pt>
                <c:pt idx="325">
                  <c:v>16</c:v>
                </c:pt>
                <c:pt idx="326">
                  <c:v>53</c:v>
                </c:pt>
                <c:pt idx="327">
                  <c:v>6</c:v>
                </c:pt>
                <c:pt idx="328">
                  <c:v>32</c:v>
                </c:pt>
                <c:pt idx="329">
                  <c:v>25</c:v>
                </c:pt>
                <c:pt idx="330">
                  <c:v>49</c:v>
                </c:pt>
                <c:pt idx="331">
                  <c:v>30</c:v>
                </c:pt>
                <c:pt idx="332">
                  <c:v>25</c:v>
                </c:pt>
                <c:pt idx="333">
                  <c:v>33</c:v>
                </c:pt>
                <c:pt idx="334">
                  <c:v>43</c:v>
                </c:pt>
                <c:pt idx="335">
                  <c:v>21</c:v>
                </c:pt>
                <c:pt idx="336">
                  <c:v>19</c:v>
                </c:pt>
                <c:pt idx="337">
                  <c:v>10</c:v>
                </c:pt>
                <c:pt idx="338">
                  <c:v>34</c:v>
                </c:pt>
                <c:pt idx="339">
                  <c:v>23</c:v>
                </c:pt>
                <c:pt idx="340">
                  <c:v>21</c:v>
                </c:pt>
                <c:pt idx="341">
                  <c:v>37</c:v>
                </c:pt>
                <c:pt idx="342">
                  <c:v>10</c:v>
                </c:pt>
                <c:pt idx="343">
                  <c:v>24</c:v>
                </c:pt>
                <c:pt idx="344">
                  <c:v>17</c:v>
                </c:pt>
                <c:pt idx="345">
                  <c:v>24</c:v>
                </c:pt>
                <c:pt idx="346">
                  <c:v>6</c:v>
                </c:pt>
                <c:pt idx="347">
                  <c:v>22</c:v>
                </c:pt>
                <c:pt idx="348">
                  <c:v>46</c:v>
                </c:pt>
                <c:pt idx="349">
                  <c:v>15</c:v>
                </c:pt>
                <c:pt idx="350">
                  <c:v>21</c:v>
                </c:pt>
                <c:pt idx="351">
                  <c:v>21</c:v>
                </c:pt>
                <c:pt idx="352">
                  <c:v>28</c:v>
                </c:pt>
                <c:pt idx="353">
                  <c:v>33</c:v>
                </c:pt>
                <c:pt idx="354">
                  <c:v>31</c:v>
                </c:pt>
                <c:pt idx="355">
                  <c:v>54</c:v>
                </c:pt>
                <c:pt idx="356">
                  <c:v>49</c:v>
                </c:pt>
                <c:pt idx="357">
                  <c:v>27</c:v>
                </c:pt>
                <c:pt idx="358">
                  <c:v>32</c:v>
                </c:pt>
                <c:pt idx="359">
                  <c:v>23</c:v>
                </c:pt>
                <c:pt idx="360">
                  <c:v>17</c:v>
                </c:pt>
                <c:pt idx="361">
                  <c:v>35</c:v>
                </c:pt>
                <c:pt idx="362">
                  <c:v>31</c:v>
                </c:pt>
                <c:pt idx="363">
                  <c:v>17</c:v>
                </c:pt>
                <c:pt idx="364">
                  <c:v>50</c:v>
                </c:pt>
                <c:pt idx="365">
                  <c:v>34</c:v>
                </c:pt>
                <c:pt idx="366">
                  <c:v>48</c:v>
                </c:pt>
                <c:pt idx="367">
                  <c:v>25</c:v>
                </c:pt>
                <c:pt idx="368">
                  <c:v>27</c:v>
                </c:pt>
                <c:pt idx="369">
                  <c:v>11</c:v>
                </c:pt>
                <c:pt idx="370">
                  <c:v>42</c:v>
                </c:pt>
                <c:pt idx="371">
                  <c:v>58</c:v>
                </c:pt>
                <c:pt idx="372">
                  <c:v>42</c:v>
                </c:pt>
                <c:pt idx="373">
                  <c:v>34</c:v>
                </c:pt>
                <c:pt idx="374">
                  <c:v>35</c:v>
                </c:pt>
                <c:pt idx="375">
                  <c:v>49</c:v>
                </c:pt>
                <c:pt idx="376">
                  <c:v>36</c:v>
                </c:pt>
                <c:pt idx="377">
                  <c:v>15</c:v>
                </c:pt>
                <c:pt idx="378">
                  <c:v>48</c:v>
                </c:pt>
                <c:pt idx="379">
                  <c:v>29</c:v>
                </c:pt>
                <c:pt idx="380">
                  <c:v>11</c:v>
                </c:pt>
                <c:pt idx="381">
                  <c:v>4</c:v>
                </c:pt>
                <c:pt idx="382">
                  <c:v>31</c:v>
                </c:pt>
                <c:pt idx="383">
                  <c:v>24</c:v>
                </c:pt>
                <c:pt idx="384">
                  <c:v>16</c:v>
                </c:pt>
                <c:pt idx="385">
                  <c:v>30</c:v>
                </c:pt>
                <c:pt idx="386">
                  <c:v>25</c:v>
                </c:pt>
                <c:pt idx="387">
                  <c:v>43</c:v>
                </c:pt>
                <c:pt idx="388">
                  <c:v>42</c:v>
                </c:pt>
                <c:pt idx="389">
                  <c:v>12</c:v>
                </c:pt>
                <c:pt idx="390">
                  <c:v>28</c:v>
                </c:pt>
                <c:pt idx="391">
                  <c:v>22</c:v>
                </c:pt>
                <c:pt idx="392">
                  <c:v>33</c:v>
                </c:pt>
                <c:pt idx="393">
                  <c:v>13</c:v>
                </c:pt>
                <c:pt idx="394">
                  <c:v>34</c:v>
                </c:pt>
                <c:pt idx="395">
                  <c:v>3</c:v>
                </c:pt>
                <c:pt idx="396">
                  <c:v>42</c:v>
                </c:pt>
                <c:pt idx="397">
                  <c:v>13</c:v>
                </c:pt>
                <c:pt idx="398">
                  <c:v>9</c:v>
                </c:pt>
                <c:pt idx="399">
                  <c:v>16</c:v>
                </c:pt>
                <c:pt idx="400">
                  <c:v>15</c:v>
                </c:pt>
                <c:pt idx="401">
                  <c:v>9</c:v>
                </c:pt>
                <c:pt idx="402">
                  <c:v>39</c:v>
                </c:pt>
                <c:pt idx="403">
                  <c:v>34</c:v>
                </c:pt>
                <c:pt idx="404">
                  <c:v>45</c:v>
                </c:pt>
                <c:pt idx="405">
                  <c:v>37</c:v>
                </c:pt>
                <c:pt idx="406">
                  <c:v>19</c:v>
                </c:pt>
                <c:pt idx="407">
                  <c:v>35</c:v>
                </c:pt>
                <c:pt idx="408">
                  <c:v>32</c:v>
                </c:pt>
                <c:pt idx="409">
                  <c:v>43</c:v>
                </c:pt>
                <c:pt idx="410">
                  <c:v>43</c:v>
                </c:pt>
                <c:pt idx="411">
                  <c:v>34</c:v>
                </c:pt>
                <c:pt idx="412">
                  <c:v>42</c:v>
                </c:pt>
                <c:pt idx="413">
                  <c:v>21</c:v>
                </c:pt>
                <c:pt idx="414">
                  <c:v>42</c:v>
                </c:pt>
                <c:pt idx="415">
                  <c:v>19</c:v>
                </c:pt>
                <c:pt idx="416">
                  <c:v>25</c:v>
                </c:pt>
                <c:pt idx="417">
                  <c:v>31</c:v>
                </c:pt>
                <c:pt idx="418">
                  <c:v>29</c:v>
                </c:pt>
                <c:pt idx="419">
                  <c:v>16</c:v>
                </c:pt>
                <c:pt idx="420">
                  <c:v>13</c:v>
                </c:pt>
                <c:pt idx="421">
                  <c:v>32</c:v>
                </c:pt>
                <c:pt idx="422">
                  <c:v>39</c:v>
                </c:pt>
                <c:pt idx="423">
                  <c:v>22</c:v>
                </c:pt>
                <c:pt idx="424">
                  <c:v>38</c:v>
                </c:pt>
                <c:pt idx="425">
                  <c:v>22</c:v>
                </c:pt>
                <c:pt idx="426">
                  <c:v>9</c:v>
                </c:pt>
                <c:pt idx="427">
                  <c:v>10</c:v>
                </c:pt>
                <c:pt idx="428">
                  <c:v>11</c:v>
                </c:pt>
                <c:pt idx="429">
                  <c:v>18</c:v>
                </c:pt>
                <c:pt idx="430">
                  <c:v>35</c:v>
                </c:pt>
                <c:pt idx="431">
                  <c:v>35</c:v>
                </c:pt>
                <c:pt idx="432">
                  <c:v>34</c:v>
                </c:pt>
                <c:pt idx="433">
                  <c:v>26</c:v>
                </c:pt>
                <c:pt idx="434">
                  <c:v>33</c:v>
                </c:pt>
                <c:pt idx="435">
                  <c:v>22</c:v>
                </c:pt>
                <c:pt idx="436">
                  <c:v>11</c:v>
                </c:pt>
                <c:pt idx="437">
                  <c:v>10</c:v>
                </c:pt>
                <c:pt idx="438">
                  <c:v>31</c:v>
                </c:pt>
                <c:pt idx="439">
                  <c:v>31</c:v>
                </c:pt>
                <c:pt idx="440">
                  <c:v>22</c:v>
                </c:pt>
                <c:pt idx="441">
                  <c:v>22</c:v>
                </c:pt>
                <c:pt idx="442">
                  <c:v>29</c:v>
                </c:pt>
                <c:pt idx="443">
                  <c:v>29</c:v>
                </c:pt>
                <c:pt idx="444">
                  <c:v>28</c:v>
                </c:pt>
                <c:pt idx="445">
                  <c:v>17</c:v>
                </c:pt>
                <c:pt idx="446">
                  <c:v>27</c:v>
                </c:pt>
                <c:pt idx="447">
                  <c:v>27</c:v>
                </c:pt>
                <c:pt idx="448">
                  <c:v>21</c:v>
                </c:pt>
                <c:pt idx="449">
                  <c:v>4</c:v>
                </c:pt>
                <c:pt idx="450">
                  <c:v>9</c:v>
                </c:pt>
                <c:pt idx="451">
                  <c:v>25</c:v>
                </c:pt>
                <c:pt idx="452">
                  <c:v>25</c:v>
                </c:pt>
                <c:pt idx="453">
                  <c:v>24</c:v>
                </c:pt>
                <c:pt idx="454">
                  <c:v>24</c:v>
                </c:pt>
                <c:pt idx="455">
                  <c:v>23</c:v>
                </c:pt>
                <c:pt idx="456">
                  <c:v>11</c:v>
                </c:pt>
                <c:pt idx="457">
                  <c:v>22</c:v>
                </c:pt>
                <c:pt idx="458">
                  <c:v>22</c:v>
                </c:pt>
                <c:pt idx="459">
                  <c:v>19</c:v>
                </c:pt>
                <c:pt idx="460">
                  <c:v>9</c:v>
                </c:pt>
                <c:pt idx="461">
                  <c:v>11</c:v>
                </c:pt>
                <c:pt idx="462">
                  <c:v>4</c:v>
                </c:pt>
                <c:pt idx="463">
                  <c:v>12</c:v>
                </c:pt>
                <c:pt idx="464">
                  <c:v>5</c:v>
                </c:pt>
                <c:pt idx="465">
                  <c:v>9</c:v>
                </c:pt>
                <c:pt idx="466">
                  <c:v>13</c:v>
                </c:pt>
                <c:pt idx="467">
                  <c:v>11</c:v>
                </c:pt>
                <c:pt idx="468">
                  <c:v>11</c:v>
                </c:pt>
                <c:pt idx="469">
                  <c:v>8</c:v>
                </c:pt>
                <c:pt idx="470">
                  <c:v>14</c:v>
                </c:pt>
                <c:pt idx="471">
                  <c:v>3</c:v>
                </c:pt>
                <c:pt idx="472">
                  <c:v>15</c:v>
                </c:pt>
                <c:pt idx="473">
                  <c:v>2</c:v>
                </c:pt>
                <c:pt idx="474">
                  <c:v>10</c:v>
                </c:pt>
                <c:pt idx="475">
                  <c:v>25</c:v>
                </c:pt>
                <c:pt idx="476">
                  <c:v>30</c:v>
                </c:pt>
                <c:pt idx="477">
                  <c:v>5</c:v>
                </c:pt>
                <c:pt idx="478">
                  <c:v>5</c:v>
                </c:pt>
                <c:pt idx="479">
                  <c:v>4</c:v>
                </c:pt>
                <c:pt idx="480">
                  <c:v>17</c:v>
                </c:pt>
                <c:pt idx="481">
                  <c:v>8</c:v>
                </c:pt>
                <c:pt idx="482">
                  <c:v>12</c:v>
                </c:pt>
                <c:pt idx="483">
                  <c:v>26</c:v>
                </c:pt>
                <c:pt idx="484">
                  <c:v>6</c:v>
                </c:pt>
                <c:pt idx="485">
                  <c:v>3</c:v>
                </c:pt>
                <c:pt idx="486">
                  <c:v>5</c:v>
                </c:pt>
                <c:pt idx="487">
                  <c:v>14</c:v>
                </c:pt>
                <c:pt idx="488">
                  <c:v>8</c:v>
                </c:pt>
                <c:pt idx="489">
                  <c:v>1</c:v>
                </c:pt>
                <c:pt idx="490">
                  <c:v>4</c:v>
                </c:pt>
                <c:pt idx="491">
                  <c:v>16</c:v>
                </c:pt>
                <c:pt idx="492">
                  <c:v>34</c:v>
                </c:pt>
                <c:pt idx="493">
                  <c:v>1</c:v>
                </c:pt>
                <c:pt idx="494">
                  <c:v>3</c:v>
                </c:pt>
                <c:pt idx="495">
                  <c:v>23</c:v>
                </c:pt>
                <c:pt idx="496">
                  <c:v>21</c:v>
                </c:pt>
                <c:pt idx="497">
                  <c:v>10</c:v>
                </c:pt>
                <c:pt idx="498">
                  <c:v>15</c:v>
                </c:pt>
                <c:pt idx="499">
                  <c:v>9</c:v>
                </c:pt>
                <c:pt idx="500">
                  <c:v>22</c:v>
                </c:pt>
                <c:pt idx="501">
                  <c:v>21</c:v>
                </c:pt>
                <c:pt idx="502">
                  <c:v>3</c:v>
                </c:pt>
                <c:pt idx="503">
                  <c:v>13</c:v>
                </c:pt>
                <c:pt idx="504">
                  <c:v>6</c:v>
                </c:pt>
                <c:pt idx="505">
                  <c:v>15</c:v>
                </c:pt>
                <c:pt idx="506">
                  <c:v>11</c:v>
                </c:pt>
                <c:pt idx="507">
                  <c:v>23</c:v>
                </c:pt>
                <c:pt idx="508">
                  <c:v>7</c:v>
                </c:pt>
                <c:pt idx="509">
                  <c:v>0</c:v>
                </c:pt>
                <c:pt idx="510">
                  <c:v>4</c:v>
                </c:pt>
                <c:pt idx="511">
                  <c:v>8</c:v>
                </c:pt>
                <c:pt idx="512">
                  <c:v>39</c:v>
                </c:pt>
                <c:pt idx="513">
                  <c:v>21</c:v>
                </c:pt>
                <c:pt idx="514">
                  <c:v>47</c:v>
                </c:pt>
                <c:pt idx="515">
                  <c:v>17</c:v>
                </c:pt>
                <c:pt idx="516">
                  <c:v>14</c:v>
                </c:pt>
                <c:pt idx="517">
                  <c:v>1</c:v>
                </c:pt>
                <c:pt idx="518">
                  <c:v>14</c:v>
                </c:pt>
                <c:pt idx="519">
                  <c:v>44</c:v>
                </c:pt>
                <c:pt idx="520">
                  <c:v>44</c:v>
                </c:pt>
                <c:pt idx="521">
                  <c:v>3</c:v>
                </c:pt>
                <c:pt idx="522">
                  <c:v>14</c:v>
                </c:pt>
                <c:pt idx="523">
                  <c:v>18</c:v>
                </c:pt>
                <c:pt idx="524">
                  <c:v>40</c:v>
                </c:pt>
                <c:pt idx="525">
                  <c:v>4</c:v>
                </c:pt>
                <c:pt idx="526">
                  <c:v>9</c:v>
                </c:pt>
                <c:pt idx="527">
                  <c:v>37</c:v>
                </c:pt>
                <c:pt idx="528">
                  <c:v>36</c:v>
                </c:pt>
                <c:pt idx="529">
                  <c:v>30</c:v>
                </c:pt>
                <c:pt idx="530">
                  <c:v>33</c:v>
                </c:pt>
                <c:pt idx="531">
                  <c:v>31</c:v>
                </c:pt>
                <c:pt idx="532">
                  <c:v>30</c:v>
                </c:pt>
                <c:pt idx="533">
                  <c:v>29</c:v>
                </c:pt>
                <c:pt idx="534">
                  <c:v>28</c:v>
                </c:pt>
                <c:pt idx="535">
                  <c:v>20</c:v>
                </c:pt>
                <c:pt idx="536">
                  <c:v>27</c:v>
                </c:pt>
                <c:pt idx="537">
                  <c:v>10</c:v>
                </c:pt>
                <c:pt idx="538">
                  <c:v>22</c:v>
                </c:pt>
                <c:pt idx="539">
                  <c:v>1</c:v>
                </c:pt>
                <c:pt idx="540">
                  <c:v>10</c:v>
                </c:pt>
                <c:pt idx="541">
                  <c:v>24</c:v>
                </c:pt>
                <c:pt idx="542">
                  <c:v>24</c:v>
                </c:pt>
                <c:pt idx="543">
                  <c:v>23</c:v>
                </c:pt>
                <c:pt idx="544">
                  <c:v>22</c:v>
                </c:pt>
                <c:pt idx="545">
                  <c:v>22</c:v>
                </c:pt>
                <c:pt idx="546">
                  <c:v>6</c:v>
                </c:pt>
                <c:pt idx="547">
                  <c:v>1</c:v>
                </c:pt>
                <c:pt idx="548">
                  <c:v>7</c:v>
                </c:pt>
                <c:pt idx="549">
                  <c:v>10</c:v>
                </c:pt>
                <c:pt idx="550">
                  <c:v>12</c:v>
                </c:pt>
                <c:pt idx="551">
                  <c:v>11</c:v>
                </c:pt>
                <c:pt idx="552">
                  <c:v>1</c:v>
                </c:pt>
                <c:pt idx="553">
                  <c:v>29</c:v>
                </c:pt>
                <c:pt idx="554">
                  <c:v>18</c:v>
                </c:pt>
                <c:pt idx="555">
                  <c:v>31</c:v>
                </c:pt>
                <c:pt idx="556">
                  <c:v>4</c:v>
                </c:pt>
                <c:pt idx="557">
                  <c:v>38</c:v>
                </c:pt>
                <c:pt idx="558">
                  <c:v>34</c:v>
                </c:pt>
                <c:pt idx="559">
                  <c:v>28</c:v>
                </c:pt>
                <c:pt idx="560">
                  <c:v>29</c:v>
                </c:pt>
                <c:pt idx="561">
                  <c:v>24</c:v>
                </c:pt>
                <c:pt idx="562">
                  <c:v>2</c:v>
                </c:pt>
                <c:pt idx="563">
                  <c:v>26</c:v>
                </c:pt>
                <c:pt idx="564">
                  <c:v>5</c:v>
                </c:pt>
                <c:pt idx="565">
                  <c:v>32</c:v>
                </c:pt>
                <c:pt idx="566">
                  <c:v>3</c:v>
                </c:pt>
                <c:pt idx="567">
                  <c:v>32</c:v>
                </c:pt>
                <c:pt idx="568">
                  <c:v>16</c:v>
                </c:pt>
                <c:pt idx="569">
                  <c:v>1</c:v>
                </c:pt>
                <c:pt idx="570">
                  <c:v>25</c:v>
                </c:pt>
                <c:pt idx="571">
                  <c:v>10</c:v>
                </c:pt>
                <c:pt idx="572">
                  <c:v>14</c:v>
                </c:pt>
                <c:pt idx="573">
                  <c:v>21</c:v>
                </c:pt>
                <c:pt idx="574">
                  <c:v>26</c:v>
                </c:pt>
                <c:pt idx="575">
                  <c:v>21</c:v>
                </c:pt>
                <c:pt idx="576">
                  <c:v>0</c:v>
                </c:pt>
                <c:pt idx="577">
                  <c:v>1</c:v>
                </c:pt>
                <c:pt idx="578">
                  <c:v>20</c:v>
                </c:pt>
                <c:pt idx="579">
                  <c:v>2</c:v>
                </c:pt>
                <c:pt idx="580">
                  <c:v>17</c:v>
                </c:pt>
                <c:pt idx="581">
                  <c:v>21</c:v>
                </c:pt>
                <c:pt idx="582">
                  <c:v>35</c:v>
                </c:pt>
                <c:pt idx="583">
                  <c:v>25</c:v>
                </c:pt>
                <c:pt idx="584">
                  <c:v>6</c:v>
                </c:pt>
                <c:pt idx="585">
                  <c:v>12</c:v>
                </c:pt>
                <c:pt idx="586">
                  <c:v>16</c:v>
                </c:pt>
                <c:pt idx="587">
                  <c:v>4</c:v>
                </c:pt>
                <c:pt idx="588">
                  <c:v>17</c:v>
                </c:pt>
                <c:pt idx="589">
                  <c:v>13</c:v>
                </c:pt>
                <c:pt idx="590">
                  <c:v>20</c:v>
                </c:pt>
                <c:pt idx="591">
                  <c:v>23</c:v>
                </c:pt>
                <c:pt idx="592">
                  <c:v>18</c:v>
                </c:pt>
                <c:pt idx="593">
                  <c:v>12</c:v>
                </c:pt>
                <c:pt idx="594">
                  <c:v>7</c:v>
                </c:pt>
                <c:pt idx="595">
                  <c:v>43</c:v>
                </c:pt>
                <c:pt idx="596">
                  <c:v>2</c:v>
                </c:pt>
                <c:pt idx="597">
                  <c:v>3</c:v>
                </c:pt>
                <c:pt idx="598">
                  <c:v>2</c:v>
                </c:pt>
                <c:pt idx="599">
                  <c:v>9</c:v>
                </c:pt>
                <c:pt idx="600">
                  <c:v>15</c:v>
                </c:pt>
                <c:pt idx="601">
                  <c:v>14</c:v>
                </c:pt>
                <c:pt idx="602">
                  <c:v>6</c:v>
                </c:pt>
                <c:pt idx="603">
                  <c:v>8</c:v>
                </c:pt>
                <c:pt idx="604">
                  <c:v>16</c:v>
                </c:pt>
                <c:pt idx="605">
                  <c:v>19</c:v>
                </c:pt>
                <c:pt idx="606">
                  <c:v>4</c:v>
                </c:pt>
                <c:pt idx="607">
                  <c:v>4</c:v>
                </c:pt>
                <c:pt idx="608">
                  <c:v>7</c:v>
                </c:pt>
                <c:pt idx="609">
                  <c:v>4</c:v>
                </c:pt>
                <c:pt idx="610">
                  <c:v>20</c:v>
                </c:pt>
                <c:pt idx="611">
                  <c:v>38</c:v>
                </c:pt>
                <c:pt idx="612">
                  <c:v>2</c:v>
                </c:pt>
                <c:pt idx="613">
                  <c:v>13</c:v>
                </c:pt>
                <c:pt idx="614">
                  <c:v>17</c:v>
                </c:pt>
                <c:pt idx="615">
                  <c:v>2</c:v>
                </c:pt>
                <c:pt idx="616">
                  <c:v>4</c:v>
                </c:pt>
                <c:pt idx="617">
                  <c:v>6</c:v>
                </c:pt>
                <c:pt idx="618">
                  <c:v>29</c:v>
                </c:pt>
                <c:pt idx="619">
                  <c:v>7</c:v>
                </c:pt>
                <c:pt idx="620">
                  <c:v>13</c:v>
                </c:pt>
                <c:pt idx="621">
                  <c:v>17</c:v>
                </c:pt>
                <c:pt idx="622">
                  <c:v>24</c:v>
                </c:pt>
                <c:pt idx="623">
                  <c:v>13</c:v>
                </c:pt>
                <c:pt idx="624">
                  <c:v>32</c:v>
                </c:pt>
                <c:pt idx="625">
                  <c:v>10</c:v>
                </c:pt>
                <c:pt idx="626">
                  <c:v>2</c:v>
                </c:pt>
                <c:pt idx="627">
                  <c:v>20</c:v>
                </c:pt>
                <c:pt idx="628">
                  <c:v>34</c:v>
                </c:pt>
                <c:pt idx="629">
                  <c:v>9</c:v>
                </c:pt>
                <c:pt idx="630">
                  <c:v>18</c:v>
                </c:pt>
                <c:pt idx="631">
                  <c:v>13</c:v>
                </c:pt>
                <c:pt idx="632">
                  <c:v>8</c:v>
                </c:pt>
                <c:pt idx="633">
                  <c:v>23</c:v>
                </c:pt>
                <c:pt idx="634">
                  <c:v>25</c:v>
                </c:pt>
                <c:pt idx="635">
                  <c:v>26</c:v>
                </c:pt>
                <c:pt idx="636">
                  <c:v>26</c:v>
                </c:pt>
                <c:pt idx="637">
                  <c:v>18</c:v>
                </c:pt>
                <c:pt idx="638">
                  <c:v>16</c:v>
                </c:pt>
                <c:pt idx="639">
                  <c:v>19</c:v>
                </c:pt>
                <c:pt idx="640">
                  <c:v>12</c:v>
                </c:pt>
                <c:pt idx="641">
                  <c:v>16</c:v>
                </c:pt>
                <c:pt idx="642">
                  <c:v>4</c:v>
                </c:pt>
                <c:pt idx="643">
                  <c:v>25</c:v>
                </c:pt>
                <c:pt idx="644">
                  <c:v>39</c:v>
                </c:pt>
                <c:pt idx="645">
                  <c:v>14</c:v>
                </c:pt>
                <c:pt idx="646">
                  <c:v>17</c:v>
                </c:pt>
                <c:pt idx="647">
                  <c:v>45</c:v>
                </c:pt>
                <c:pt idx="648">
                  <c:v>26</c:v>
                </c:pt>
                <c:pt idx="649">
                  <c:v>13</c:v>
                </c:pt>
                <c:pt idx="650">
                  <c:v>18</c:v>
                </c:pt>
                <c:pt idx="651">
                  <c:v>11</c:v>
                </c:pt>
                <c:pt idx="652">
                  <c:v>10</c:v>
                </c:pt>
                <c:pt idx="653">
                  <c:v>30</c:v>
                </c:pt>
                <c:pt idx="654">
                  <c:v>2</c:v>
                </c:pt>
                <c:pt idx="655">
                  <c:v>18</c:v>
                </c:pt>
                <c:pt idx="656">
                  <c:v>23</c:v>
                </c:pt>
                <c:pt idx="657">
                  <c:v>19</c:v>
                </c:pt>
                <c:pt idx="658">
                  <c:v>12</c:v>
                </c:pt>
                <c:pt idx="659">
                  <c:v>33</c:v>
                </c:pt>
                <c:pt idx="660">
                  <c:v>21</c:v>
                </c:pt>
                <c:pt idx="661">
                  <c:v>9</c:v>
                </c:pt>
                <c:pt idx="662">
                  <c:v>21</c:v>
                </c:pt>
                <c:pt idx="663">
                  <c:v>7</c:v>
                </c:pt>
                <c:pt idx="664">
                  <c:v>18</c:v>
                </c:pt>
                <c:pt idx="665">
                  <c:v>27</c:v>
                </c:pt>
                <c:pt idx="666">
                  <c:v>33</c:v>
                </c:pt>
                <c:pt idx="667">
                  <c:v>22</c:v>
                </c:pt>
                <c:pt idx="668">
                  <c:v>10</c:v>
                </c:pt>
                <c:pt idx="669">
                  <c:v>30</c:v>
                </c:pt>
                <c:pt idx="670">
                  <c:v>10</c:v>
                </c:pt>
                <c:pt idx="671">
                  <c:v>30</c:v>
                </c:pt>
                <c:pt idx="672">
                  <c:v>22</c:v>
                </c:pt>
                <c:pt idx="673">
                  <c:v>22</c:v>
                </c:pt>
                <c:pt idx="674">
                  <c:v>20</c:v>
                </c:pt>
                <c:pt idx="675">
                  <c:v>22</c:v>
                </c:pt>
                <c:pt idx="676">
                  <c:v>6</c:v>
                </c:pt>
                <c:pt idx="677">
                  <c:v>21</c:v>
                </c:pt>
                <c:pt idx="678">
                  <c:v>22</c:v>
                </c:pt>
                <c:pt idx="679">
                  <c:v>25</c:v>
                </c:pt>
                <c:pt idx="680">
                  <c:v>22</c:v>
                </c:pt>
                <c:pt idx="681">
                  <c:v>0</c:v>
                </c:pt>
                <c:pt idx="682">
                  <c:v>23</c:v>
                </c:pt>
                <c:pt idx="683">
                  <c:v>23</c:v>
                </c:pt>
                <c:pt idx="684">
                  <c:v>22</c:v>
                </c:pt>
                <c:pt idx="685">
                  <c:v>21</c:v>
                </c:pt>
                <c:pt idx="686">
                  <c:v>32</c:v>
                </c:pt>
                <c:pt idx="687">
                  <c:v>18</c:v>
                </c:pt>
                <c:pt idx="688">
                  <c:v>19</c:v>
                </c:pt>
                <c:pt idx="689">
                  <c:v>20</c:v>
                </c:pt>
                <c:pt idx="690">
                  <c:v>9</c:v>
                </c:pt>
                <c:pt idx="691">
                  <c:v>19</c:v>
                </c:pt>
                <c:pt idx="692">
                  <c:v>20</c:v>
                </c:pt>
                <c:pt idx="693">
                  <c:v>5</c:v>
                </c:pt>
                <c:pt idx="694">
                  <c:v>20</c:v>
                </c:pt>
                <c:pt idx="695">
                  <c:v>7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19</c:v>
                </c:pt>
                <c:pt idx="701">
                  <c:v>19</c:v>
                </c:pt>
                <c:pt idx="702">
                  <c:v>19</c:v>
                </c:pt>
                <c:pt idx="703">
                  <c:v>19</c:v>
                </c:pt>
                <c:pt idx="704">
                  <c:v>19</c:v>
                </c:pt>
                <c:pt idx="705">
                  <c:v>19</c:v>
                </c:pt>
                <c:pt idx="706">
                  <c:v>11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18</c:v>
                </c:pt>
                <c:pt idx="716">
                  <c:v>16</c:v>
                </c:pt>
                <c:pt idx="717">
                  <c:v>4</c:v>
                </c:pt>
                <c:pt idx="718">
                  <c:v>18</c:v>
                </c:pt>
                <c:pt idx="719">
                  <c:v>16</c:v>
                </c:pt>
                <c:pt idx="720">
                  <c:v>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14</c:v>
                </c:pt>
                <c:pt idx="726">
                  <c:v>18</c:v>
                </c:pt>
                <c:pt idx="727">
                  <c:v>17</c:v>
                </c:pt>
                <c:pt idx="728">
                  <c:v>4</c:v>
                </c:pt>
                <c:pt idx="729">
                  <c:v>14</c:v>
                </c:pt>
                <c:pt idx="730">
                  <c:v>14</c:v>
                </c:pt>
                <c:pt idx="731">
                  <c:v>6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6</c:v>
                </c:pt>
                <c:pt idx="737">
                  <c:v>17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11</c:v>
                </c:pt>
                <c:pt idx="746">
                  <c:v>16</c:v>
                </c:pt>
                <c:pt idx="747">
                  <c:v>7</c:v>
                </c:pt>
                <c:pt idx="748">
                  <c:v>16</c:v>
                </c:pt>
                <c:pt idx="749">
                  <c:v>16</c:v>
                </c:pt>
                <c:pt idx="750">
                  <c:v>15</c:v>
                </c:pt>
                <c:pt idx="751">
                  <c:v>15</c:v>
                </c:pt>
                <c:pt idx="752">
                  <c:v>13</c:v>
                </c:pt>
                <c:pt idx="753">
                  <c:v>15</c:v>
                </c:pt>
                <c:pt idx="754">
                  <c:v>15</c:v>
                </c:pt>
                <c:pt idx="755">
                  <c:v>10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11</c:v>
                </c:pt>
                <c:pt idx="761">
                  <c:v>3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13</c:v>
                </c:pt>
                <c:pt idx="771">
                  <c:v>13</c:v>
                </c:pt>
                <c:pt idx="772">
                  <c:v>10</c:v>
                </c:pt>
                <c:pt idx="773">
                  <c:v>13</c:v>
                </c:pt>
                <c:pt idx="774">
                  <c:v>11</c:v>
                </c:pt>
                <c:pt idx="775">
                  <c:v>13</c:v>
                </c:pt>
                <c:pt idx="776">
                  <c:v>6</c:v>
                </c:pt>
                <c:pt idx="777">
                  <c:v>13</c:v>
                </c:pt>
                <c:pt idx="778">
                  <c:v>1</c:v>
                </c:pt>
                <c:pt idx="779">
                  <c:v>13</c:v>
                </c:pt>
                <c:pt idx="780">
                  <c:v>13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7</c:v>
                </c:pt>
                <c:pt idx="785">
                  <c:v>12</c:v>
                </c:pt>
                <c:pt idx="786">
                  <c:v>12</c:v>
                </c:pt>
                <c:pt idx="787">
                  <c:v>10</c:v>
                </c:pt>
                <c:pt idx="788">
                  <c:v>12</c:v>
                </c:pt>
                <c:pt idx="789">
                  <c:v>8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9</c:v>
                </c:pt>
                <c:pt idx="797">
                  <c:v>2</c:v>
                </c:pt>
                <c:pt idx="798">
                  <c:v>11</c:v>
                </c:pt>
                <c:pt idx="799">
                  <c:v>11</c:v>
                </c:pt>
                <c:pt idx="800">
                  <c:v>9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3</c:v>
                </c:pt>
                <c:pt idx="805">
                  <c:v>11</c:v>
                </c:pt>
                <c:pt idx="806">
                  <c:v>3</c:v>
                </c:pt>
                <c:pt idx="807">
                  <c:v>10</c:v>
                </c:pt>
                <c:pt idx="808">
                  <c:v>10</c:v>
                </c:pt>
                <c:pt idx="809">
                  <c:v>5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7</c:v>
                </c:pt>
                <c:pt idx="814">
                  <c:v>10</c:v>
                </c:pt>
                <c:pt idx="815">
                  <c:v>4</c:v>
                </c:pt>
                <c:pt idx="816">
                  <c:v>10</c:v>
                </c:pt>
                <c:pt idx="817">
                  <c:v>9</c:v>
                </c:pt>
                <c:pt idx="818">
                  <c:v>9</c:v>
                </c:pt>
                <c:pt idx="819">
                  <c:v>0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4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4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4</c:v>
                </c:pt>
                <c:pt idx="875">
                  <c:v>3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2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E3A-4F43-81AA-6D056AA14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48424"/>
        <c:axId val="376748816"/>
      </c:scatterChart>
      <c:valAx>
        <c:axId val="37674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48816"/>
        <c:crosses val="autoZero"/>
        <c:crossBetween val="midCat"/>
      </c:valAx>
      <c:valAx>
        <c:axId val="3767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4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339725</xdr:colOff>
      <xdr:row>8</xdr:row>
      <xdr:rowOff>142875</xdr:rowOff>
    </xdr:from>
    <xdr:to>
      <xdr:col>11</xdr:col>
      <xdr:colOff>31750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5991F44-89F8-43E5-96C2-14866B090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117475</xdr:rowOff>
    </xdr:from>
    <xdr:to>
      <xdr:col>5</xdr:col>
      <xdr:colOff>517525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8815E10-BC5B-4FDB-9BDF-622553918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301625</xdr:colOff>
      <xdr:row>48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84E2E22-B7A8-4458-977C-68CC64AEF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177800</xdr:rowOff>
    </xdr:from>
    <xdr:to>
      <xdr:col>4</xdr:col>
      <xdr:colOff>107950</xdr:colOff>
      <xdr:row>73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2DA4D5C-7224-4510-96BA-7AF10D70B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sy Fingers" refreshedDate="45296.973144097225" createdVersion="6" refreshedVersion="6" minRefreshableVersion="3" recordCount="923">
  <cacheSource type="worksheet">
    <worksheetSource name="noble_table"/>
  </cacheSource>
  <cacheFields count="14">
    <cacheField name="firstname" numFmtId="0">
      <sharedItems/>
    </cacheField>
    <cacheField name="surname" numFmtId="0">
      <sharedItems containsBlank="1"/>
    </cacheField>
    <cacheField name="born_country_code" numFmtId="0">
      <sharedItems/>
    </cacheField>
    <cacheField name="died_country_code" numFmtId="0">
      <sharedItems containsBlank="1"/>
    </cacheField>
    <cacheField name="gender" numFmtId="0">
      <sharedItems/>
    </cacheField>
    <cacheField name="year" numFmtId="0">
      <sharedItems containsSemiMixedTypes="0" containsString="0" containsNumber="1" containsInteger="1" minValue="1901" maxValue="2019"/>
    </cacheField>
    <cacheField name="category" numFmtId="0">
      <sharedItems count="6">
        <s v="physics"/>
        <s v="chemistry"/>
        <s v="peace"/>
        <s v="medicine"/>
        <s v="literature"/>
        <s v="economics"/>
      </sharedItems>
    </cacheField>
    <cacheField name="share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name_of_university" numFmtId="0">
      <sharedItems containsBlank="1" count="308">
        <s v="Munich University"/>
        <s v="Leiden University"/>
        <s v="Amsterdam University"/>
        <s v="Ã‰cole Polytechnique"/>
        <s v="Ã‰cole municipale de physique et de chimie industrielles (Municipal School of Industrial Physics and Chemistry)"/>
        <m/>
        <s v="Sorbonne University"/>
        <s v="Royal Institution of Great Britain"/>
        <s v="Kiel University"/>
        <s v="University of Cambridge"/>
        <s v="University of Chicago"/>
        <s v="Marconi Wireless Telegraph Co. Ltd."/>
        <s v="Strasbourg University"/>
        <s v="WÃ¼rzburg University"/>
        <s v="Swedish Gas-Accumulator Co."/>
        <s v="Frankfurt-on-the-Main University"/>
        <s v="University College"/>
        <s v="Victoria University"/>
        <s v="Edinburgh University"/>
        <s v="Berlin University"/>
        <s v="Greifswald University"/>
        <s v="Bureau International des Poids et Mesures (International Bureau of Weights and Measures)"/>
        <s v="Kaiser-Wilhelm-Institut (now Max-Planck-Institut) fÃ¼r Physik"/>
        <s v="Copenhagen University"/>
        <s v="California Institute of Technology (Caltech)"/>
        <s v="Uppsala University"/>
        <s v="Goettingen University"/>
        <s v="Halle University"/>
        <s v="London University"/>
        <s v="Sorbonne University Institut Henri PoincarÃ©"/>
        <s v="Calcutta University"/>
        <s v="Leipzig University"/>
        <s v="Liverpool University"/>
        <s v="Innsbruck University"/>
        <s v="Bell Telephone Laboratories"/>
        <s v="Rome University"/>
        <s v="University of California"/>
        <s v="Carnegie Institute of Technology"/>
        <s v="Columbia University"/>
        <s v="Princeton University"/>
        <s v="Harvard University"/>
        <s v="Department of Scientific and Industrial Research"/>
        <s v="Kyoto Imperial University"/>
        <s v="Bristol University"/>
        <s v="Atomic Energy Research Establishment"/>
        <s v="Trinity College"/>
        <s v="Stanford University"/>
        <s v="Groningen University"/>
        <s v="University of Heidelberg"/>
        <s v="Semiconductor Laboratory of Beckman Instruments Inc."/>
        <s v="University of Illinois"/>
        <s v="Institute for Advanced Study"/>
        <s v="P.N. Lebedev Physical Institute"/>
        <s v="Lomonosov Moscow State University"/>
        <s v="Technical University"/>
        <s v="Academy of Sciences"/>
        <s v="Massachusetts Institute of Technology (MIT)"/>
        <s v="Tokyo University of Education"/>
        <s v="Ã‰cole Normale SupÃ©rieure"/>
        <s v="Cornell University"/>
        <s v="Royal Institute of Technology"/>
        <s v="University of Grenoble"/>
        <s v="Imperial College"/>
        <s v="Brown University"/>
        <s v="University of Pennsylvania"/>
        <s v="IBM Thomas J. Watson Research Center"/>
        <s v="General Electric Company"/>
        <s v="Niels Bohr Institute"/>
        <s v="Nordita"/>
        <s v="Stanford Linear Accelerator Center"/>
        <s v="Bell Laboratories"/>
        <s v="Harvard University Lyman Laboratory"/>
        <s v="International Centre for Theoretical Physics"/>
        <s v="CERN"/>
        <s v="Max-Planck-Institut fÃ¼r FestkÃ¶rperforschung"/>
        <s v="Fritz-Haber-Institut der Max-Planck-Gesellschaft"/>
        <s v="IBM Zurich Research Laboratory"/>
        <s v="Fermi National Accelerator Laboratory"/>
        <s v="Digital Pathways Inc."/>
        <s v="University of Washington"/>
        <s v="University of Bonn"/>
        <s v="CollÃ¨ge de France"/>
        <s v="Ã‰cole SupÃ©rieure de Physique et Chimie"/>
        <s v="McMaster University"/>
        <s v="National Institute of Standards and Technology"/>
        <s v="Utrecht University"/>
        <s v="Stockholm University"/>
        <s v="Landwirtschaftliche Hochschule (Agricultural College)"/>
        <s v="Nancy University"/>
        <s v="Toulouse University"/>
        <s v="University of Zurich"/>
        <s v="Kaiser-Wilhelm-Institut (now Fritz-Haber-Institut) fÃ¼r physikalische Chemie und Electrochemie"/>
        <s v="University of Oxford"/>
        <s v="Graz University"/>
        <s v="Technische Hochschule (Institute of Technology)"/>
        <s v="Institut du Radium"/>
        <s v="Birmingham University"/>
        <s v="Kaiser-Wilhelm-Institut (now Max-Planck Institut) fÃ¼r Medizinische Forschung"/>
        <s v="Kaiser-Wilhelm-Institut (now Max-Planck-Institut) fÃ¼r Biochemie"/>
        <s v="EidgenÃ¶ssische Technische Hochschule (Swiss Federal Institute of Technology)"/>
        <s v="Kaiser-Wilhelm-Institut (now Max-Planck Institut) fÃ¼r Chemie"/>
        <s v="University of Helsinki"/>
        <s v="Rockefeller Institute for Medical Research"/>
        <s v="Cologne University"/>
        <s v="National Institute for Medical Research"/>
        <s v="Rowett Research Institute"/>
        <s v="University of Freiburg"/>
        <s v="Institute for Chemical Physics of the Academy of Sciences of the USSR"/>
        <s v="MRC Laboratory of Molecular Biology"/>
        <s v="Polarographic Institute of the Czechoslovak Academy of Science"/>
        <s v="Max-Planck-Institut fÃ¼r Kohlenforschung (Max-Planck-Institute for Carbon Research)"/>
        <s v="Institute of Technology"/>
        <s v="University of Oxford Royal Society"/>
        <s v="Max-Planck-Institut fÃ¼r Physikalische Chemie"/>
        <s v="Institute of Physical Chemistry"/>
        <s v="Yale University"/>
        <s v="University of Oslo"/>
        <s v="Institute for Biochemical Research"/>
        <s v="National Research Council of Canada"/>
        <s v="National Institutes of Health"/>
        <s v="Rockefeller University"/>
        <s v="University of Sussex"/>
        <s v="UniversitÃ© Libre de Bruxelles"/>
        <s v="Glynn Research Laboratories"/>
        <s v="Purdue University"/>
        <s v="Harvard University Biological Laboratories"/>
        <s v="Kyoto University"/>
        <s v="The Medical Foundation of Buffalo"/>
        <s v="US Naval Research Laboratory"/>
        <s v="University of Toronto"/>
        <s v="UniversitÃ© Louis Pasteur"/>
        <s v="Du Pont"/>
        <s v="University of Texas Southwestern Medical Center at Dallas"/>
        <s v="Max-Planck-Institut fÃ¼r Biochemie"/>
        <s v="Max-Planck-Institut fÃ¼r Biophysik"/>
        <s v="University of Colorado"/>
        <s v="University of British Columbia"/>
        <s v="University of Southern California"/>
        <s v="Max-Planck-Institut fÃ¼r Chemie"/>
        <s v="Rice University"/>
        <s v="Aarhus University"/>
        <s v="Northwestern University"/>
        <s v="Marburg University"/>
        <s v="Finsen Medical Light Institute"/>
        <s v="Military Medical Academy"/>
        <s v="Institute for Infectious Diseases"/>
        <s v="Pavia University"/>
        <s v="Madrid University"/>
        <s v="Institut Pasteur"/>
        <s v="Berne University"/>
        <s v="Vienna University"/>
        <s v="Brussels University"/>
        <s v="Kaiser-Wilhelm-Institut (now Max-Planck-Institut) fÃ¼r Biologie"/>
        <s v="University of Rochester"/>
        <s v="University of Freiburg im Breisgau"/>
        <s v="Szeged University"/>
        <s v="Ghent University"/>
        <s v="Munster University"/>
        <s v="Polytechnic Institute"/>
        <s v="Saint Louis University"/>
        <s v="Washington University"/>
        <s v="Indiana University"/>
        <s v="Instituto de Biologia y Medicina Experimental (Institute for Biology and Experimental Medicine)"/>
        <s v="Laboratorium der Farben-Fabriken J.R. Geigy A.G. (Laboratory of the J.R. Geigy Dye-Factory Co.)"/>
        <s v="University of Lisbon"/>
        <s v="Mayo Clinic"/>
        <s v="Basel University"/>
        <s v="Laboratories of the Division of Medicine and Public Health Rockefeller Foundation"/>
        <s v="Rutgers University"/>
        <s v="Sheffield University"/>
        <s v="Harvard Medical School"/>
        <s v="Research Division of Infectious Diseases Children's Medical Center"/>
        <s v="Western Reserve University"/>
        <s v="Karolinska Institutet Nobel Medical Institute"/>
        <s v="Columbia University Division Cardio-Pulmonary Laboratory Bellevue Hospital"/>
        <s v="Mainz University"/>
        <s v="Istituto Superiore di SanitÃ  (Chief Institute of Public Health)"/>
        <s v="University of Wisconsin"/>
        <s v="New York University College of Medicine"/>
        <s v="Walter and Eliza Hall Institute for Medical Research"/>
        <s v="Australian National University"/>
        <s v="Max-Planck-Institut fÃ¼r Zellchemie"/>
        <s v="University of Chicago Ben May Laboratory for Cancer Research"/>
        <s v="Karolinska Institutet"/>
        <s v="Carnegie Institution of Washington"/>
        <s v="Vanderbilt University"/>
        <s v="Zoologisches Institut der UniversitÃ¤t MÃ¼nchen"/>
        <s v="Konrad-Lorenz-Institut der Ã–sterreichischen Akademie der WissenÂ­schaften Forschungsstelle fÃ¼r Ethologie"/>
        <s v="UniversitÃ© Catholique de Louvain"/>
        <s v="Yale University School of Medicine"/>
        <s v="Imperial Cancer Research Fund Laboratory"/>
        <s v="The Institute for Cancer Research"/>
        <s v="The Salk Institute"/>
        <s v="Veterans Administration Hospital"/>
        <s v="Biozentrum der UniversitÃ¤t"/>
        <s v="Johns Hopkins University School of Medicine"/>
        <s v="Tufts University"/>
        <s v="Central Research Laboratories EMI"/>
        <s v="UniversitÃ© de Paris Laboratoire Immuno-HÃ©matologie"/>
        <s v="Jackson Laboratory"/>
        <s v="The Wellcome Research Laboratories"/>
        <s v="Cold Spring Harbor Laboratory"/>
        <s v="Basel Institute for Immunology"/>
        <s v="Vanderbilt University School of Medicine"/>
        <s v="Institute of Cell Biology of the C.N.R."/>
        <s v="London University King's College Hospital Medical School"/>
        <s v="Wellcome Research Laboratories"/>
        <s v="University of California School of Medicine"/>
        <s v="Brigham and Women's Hospital"/>
        <s v="Fred Hutchinson Cancer Research Center"/>
        <s v="Max-Planck-Institut fÃ¼r Biophysikalische Chemie"/>
        <s v="Max-Planck-Institut fÃ¼r medizinische Forschung"/>
        <s v="New England Biolabs"/>
        <s v="Massachusetts Institute of Technology (MIT) Center for Cancer Research"/>
        <s v="National Institute of Environmental Health Sciences"/>
        <s v="Max-Planck-Institut fÃ¼r Entwicklungsbiologie"/>
        <s v="St. Jude Children's Research Hospital"/>
        <s v="University of Zurich Institute of Experimental Immunology"/>
        <s v="SUNY Health Science Center"/>
        <s v="University of Texas Medical School at Houston"/>
        <s v="The Netherlands School of Economics"/>
        <s v="All Souls College"/>
        <s v="Stockholm School of Economics"/>
        <s v="Carnegie Mellon University"/>
        <s v="Center for Study of Public Choice"/>
        <s v="Ã‰cole Nationale SupÃ©rieur des Mines de Paris"/>
        <s v="City University of New York"/>
        <s v="Rheinische Friedrich-Wilhelms-UniversitÃ¤t"/>
        <s v="Long Term Capital Management"/>
        <s v="GÃ¶teborg University"/>
        <s v="A.F. Ioffe Physico-Technical Institute"/>
        <s v="Texas Instruments"/>
        <s v="University of Tsukuba"/>
        <s v="Imperial Cancer Research Fund"/>
        <s v="University of Colorado JILA"/>
        <s v="Nagoya University"/>
        <s v="The Scripps Research Institute"/>
        <s v="The Molecular Sciences Institute"/>
        <s v="The Wellcome Trust Sanger Institute"/>
        <s v="University of Tokyo"/>
        <s v="Associated Universities Inc."/>
        <s v="Virginia Commonwealth University"/>
        <s v="Shimadzu Corp."/>
        <s v="George Mason University"/>
        <s v="University of Nottingham School of Physics and Astronomy"/>
        <s v="Argonne National Laboratory"/>
        <s v="New York University"/>
        <s v="University of California Kavli Institute for Theoretical Physics"/>
        <s v="Technion - Israel Institute of Technology"/>
        <s v="Arizona State University"/>
        <s v="NHMRC Helicobacter pylori Research Laboratory QEII Medical Centre"/>
        <s v="Max-Planck-Institut fÃ¼r Quantenoptik"/>
        <s v="Institut FranÃ§ais du PÃ©trole"/>
        <s v="University of Jerusalem Center for RationalityHebrew"/>
        <s v="University of Maryland Department of Economics and School of Public Policy"/>
        <s v="Stanford University School of Medicine"/>
        <s v="University of Massachusetts Medical School"/>
        <s v="NASA Goddard Space Flight Center"/>
        <s v="University of Utah"/>
        <s v="Cardiff University"/>
        <s v="University of North Carolina"/>
        <s v="Universit&amp;eacute; Paris-Sud"/>
        <s v="Forschungszentrum J&amp;uuml;lich"/>
        <s v="University of Minnesota"/>
        <s v="German Cancer Research Center"/>
        <s v="Regulation of Retroviral Infections Unit Virology Department Institut Pasteur"/>
        <s v="World Foundation for AIDS Research and Prevention"/>
        <s v="Enrico Fermi Institute University of Chicago"/>
        <s v="High Energy Accelerator Research Organization (KEK)"/>
        <s v="Kyoto Sangyo University"/>
        <s v="Marine Biological Laboratory (MBL)"/>
        <s v="Standard Telecommunication Laboratories"/>
        <s v="Weizmann Institute of Science"/>
        <s v="University of Manchester"/>
        <s v="University of Delaware"/>
        <s v="Hokkaido University"/>
        <s v="London School of Economics and Political Science"/>
        <s v="University of Strasbourg"/>
        <s v="Lawrence Berkeley National Laboratory"/>
        <s v="Johns Hopkins University"/>
        <s v="Gurdon Institute"/>
        <s v="Howard Hughes Medical Institute"/>
        <s v="University of Edinburgh"/>
        <s v="UniversitÃ© de Strasbourg"/>
        <s v="Norwegian University of Science and Technology (NTNU)"/>
        <s v="Meijo University"/>
        <s v="Janelia Research Campus Howard Hughes Medical Institute"/>
        <s v="Max Planck Institute for Biophysical Chemistry"/>
        <s v="Toulouse School of Economics (TSE)"/>
        <s v="Drew University"/>
        <s v="Kitasato University"/>
        <s v="China Academy of Traditional Chinese Medicine"/>
        <s v="Queen's University"/>
        <s v="Francis Crick Institute"/>
        <s v="Tokyo Institute of Technology"/>
        <s v="University of Groningen"/>
        <s v="University of Maine"/>
        <s v="Brandeis University"/>
        <s v="LIGO/VIRGO Collaboration"/>
        <s v="University of Lausanne"/>
        <s v="Parker Institute for Cancer Immunotherapy"/>
        <s v="University of Waterloo"/>
        <s v="University of Missouri"/>
        <s v="NYU Stern School of Business"/>
        <s v="University of Geneva"/>
        <s v="University of Texas"/>
        <s v="Binghamton University State University of New York"/>
        <s v="Asahi Kasei Corporation"/>
      </sharedItems>
    </cacheField>
    <cacheField name="city_of_university" numFmtId="0">
      <sharedItems containsBlank="1"/>
    </cacheField>
    <cacheField name="country_of_university" numFmtId="0">
      <sharedItems containsBlank="1" count="30">
        <s v="Germany"/>
        <s v="the Netherlands"/>
        <s v="France"/>
        <m/>
        <s v="United Kingdom"/>
        <s v="USA"/>
        <s v="Germany (now France)"/>
        <s v="Sweden"/>
        <s v="Denmark"/>
        <s v="India"/>
        <s v="Austria"/>
        <s v="Italy"/>
        <s v="Japan"/>
        <s v="Ireland"/>
        <s v="USSR (now Russia)"/>
        <s v="Switzerland"/>
        <s v="Canada"/>
        <s v="Finland"/>
        <s v="Czechoslovakia (now Czech Republic)"/>
        <s v="Norway"/>
        <s v="Argentina"/>
        <s v="Belgium"/>
        <s v="Russia"/>
        <s v="Spain"/>
        <s v="Tunisia"/>
        <s v="Hungary"/>
        <s v="Portugal"/>
        <s v="Australia"/>
        <s v="Israel"/>
        <s v="China"/>
      </sharedItems>
    </cacheField>
    <cacheField name="born_month" numFmtId="0">
      <sharedItems/>
    </cacheField>
    <cacheField name="age" numFmtId="0">
      <sharedItems containsSemiMixedTypes="0" containsString="0" containsNumber="1" containsInteger="1" minValue="23" maxValue="103" count="60">
        <n v="78"/>
        <n v="75"/>
        <n v="56"/>
        <n v="47"/>
        <n v="67"/>
        <n v="77"/>
        <n v="85"/>
        <n v="84"/>
        <n v="79"/>
        <n v="76"/>
        <n v="63"/>
        <n v="68"/>
        <n v="86"/>
        <n v="64"/>
        <n v="73"/>
        <n v="81"/>
        <n v="80"/>
        <n v="89"/>
        <n v="83"/>
        <n v="92"/>
        <n v="82"/>
        <n v="88"/>
        <n v="72"/>
        <n v="70"/>
        <n v="90"/>
        <n v="95"/>
        <n v="74"/>
        <n v="53"/>
        <n v="57"/>
        <n v="58"/>
        <n v="66"/>
        <n v="98"/>
        <n v="94"/>
        <n v="87"/>
        <n v="60"/>
        <n v="93"/>
        <n v="100"/>
        <n v="99"/>
        <n v="96"/>
        <n v="91"/>
        <n v="69"/>
        <n v="97"/>
        <n v="71"/>
        <n v="59"/>
        <n v="55"/>
        <n v="61"/>
        <n v="65"/>
        <n v="62"/>
        <n v="44"/>
        <n v="50"/>
        <n v="49"/>
        <n v="103"/>
        <n v="51"/>
        <n v="39"/>
        <n v="46"/>
        <n v="48"/>
        <n v="41"/>
        <n v="23"/>
        <n v="27"/>
        <n v="54"/>
      </sharedItems>
    </cacheField>
    <cacheField name="age_get_prize" numFmtId="0">
      <sharedItems containsSemiMixedTypes="0" containsString="0" containsNumber="1" containsInteger="1" minValue="17" maxValue="97" count="64">
        <n v="56"/>
        <n v="49"/>
        <n v="37"/>
        <n v="51"/>
        <n v="44"/>
        <n v="36"/>
        <n v="62"/>
        <n v="43"/>
        <n v="50"/>
        <n v="55"/>
        <n v="63"/>
        <n v="35"/>
        <n v="59"/>
        <n v="73"/>
        <n v="47"/>
        <n v="60"/>
        <n v="53"/>
        <n v="25"/>
        <n v="40"/>
        <n v="45"/>
        <n v="42"/>
        <n v="38"/>
        <n v="58"/>
        <n v="31"/>
        <n v="46"/>
        <n v="64"/>
        <n v="54"/>
        <n v="48"/>
        <n v="65"/>
        <n v="72"/>
        <n v="39"/>
        <n v="34"/>
        <n v="32"/>
        <n v="61"/>
        <n v="57"/>
        <n v="66"/>
        <n v="71"/>
        <n v="41"/>
        <n v="33"/>
        <n v="78"/>
        <n v="84"/>
        <n v="80"/>
        <n v="67"/>
        <n v="74"/>
        <n v="76"/>
        <n v="68"/>
        <n v="52"/>
        <n v="79"/>
        <n v="77"/>
        <n v="70"/>
        <n v="69"/>
        <n v="82"/>
        <n v="83"/>
        <n v="75"/>
        <n v="87"/>
        <n v="81"/>
        <n v="86"/>
        <n v="85"/>
        <n v="88"/>
        <n v="90"/>
        <n v="89"/>
        <n v="17"/>
        <n v="96"/>
        <n v="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3">
  <r>
    <s v="Wilhelm Conrad"/>
    <s v="RÃ¶ntgen"/>
    <s v="DE"/>
    <s v="DE"/>
    <s v="male"/>
    <n v="1901"/>
    <x v="0"/>
    <x v="0"/>
    <x v="0"/>
    <s v="Munich"/>
    <x v="0"/>
    <s v="Mar"/>
    <x v="0"/>
    <x v="0"/>
  </r>
  <r>
    <s v="Hendrik A."/>
    <s v="Lorentz"/>
    <s v="NL"/>
    <s v="NL"/>
    <s v="male"/>
    <n v="1902"/>
    <x v="0"/>
    <x v="1"/>
    <x v="1"/>
    <s v="Leiden"/>
    <x v="1"/>
    <s v="Jul"/>
    <x v="1"/>
    <x v="1"/>
  </r>
  <r>
    <s v="Pieter"/>
    <s v="Zeeman"/>
    <s v="NL"/>
    <s v="NL"/>
    <s v="male"/>
    <n v="1902"/>
    <x v="0"/>
    <x v="1"/>
    <x v="2"/>
    <s v="Amsterdam"/>
    <x v="1"/>
    <s v="May"/>
    <x v="0"/>
    <x v="2"/>
  </r>
  <r>
    <s v="Henri"/>
    <s v="Becquerel"/>
    <s v="FR"/>
    <s v="FR"/>
    <s v="male"/>
    <n v="1903"/>
    <x v="0"/>
    <x v="1"/>
    <x v="3"/>
    <s v="Paris"/>
    <x v="2"/>
    <s v="Dec"/>
    <x v="2"/>
    <x v="3"/>
  </r>
  <r>
    <s v="Pierre"/>
    <s v="Curie"/>
    <s v="FR"/>
    <s v="FR"/>
    <s v="male"/>
    <n v="1903"/>
    <x v="0"/>
    <x v="2"/>
    <x v="4"/>
    <s v="Paris"/>
    <x v="2"/>
    <s v="May"/>
    <x v="3"/>
    <x v="4"/>
  </r>
  <r>
    <s v="Marie"/>
    <s v="Curie"/>
    <s v="PL"/>
    <s v="FR"/>
    <s v="female"/>
    <n v="1903"/>
    <x v="0"/>
    <x v="2"/>
    <x v="5"/>
    <m/>
    <x v="3"/>
    <s v="Nov"/>
    <x v="4"/>
    <x v="5"/>
  </r>
  <r>
    <s v="Marie"/>
    <s v="Curie"/>
    <s v="PL"/>
    <s v="FR"/>
    <s v="female"/>
    <n v="1911"/>
    <x v="1"/>
    <x v="0"/>
    <x v="6"/>
    <s v="Paris"/>
    <x v="2"/>
    <s v="Nov"/>
    <x v="4"/>
    <x v="4"/>
  </r>
  <r>
    <s v="Lord"/>
    <s v="Rayleigh"/>
    <s v="GB"/>
    <s v="GB"/>
    <s v="male"/>
    <n v="1904"/>
    <x v="0"/>
    <x v="0"/>
    <x v="7"/>
    <s v="London"/>
    <x v="4"/>
    <s v="Nov"/>
    <x v="5"/>
    <x v="6"/>
  </r>
  <r>
    <s v="Philipp"/>
    <s v="Lenard"/>
    <s v="SK"/>
    <s v="DE"/>
    <s v="male"/>
    <n v="1905"/>
    <x v="0"/>
    <x v="0"/>
    <x v="8"/>
    <s v="Kiel"/>
    <x v="0"/>
    <s v="Jun"/>
    <x v="6"/>
    <x v="7"/>
  </r>
  <r>
    <s v="J.J."/>
    <s v="Thomson"/>
    <s v="GB"/>
    <s v="GB"/>
    <s v="male"/>
    <n v="1906"/>
    <x v="0"/>
    <x v="0"/>
    <x v="9"/>
    <s v="Cambridge"/>
    <x v="4"/>
    <s v="Dec"/>
    <x v="7"/>
    <x v="8"/>
  </r>
  <r>
    <s v="Albert A."/>
    <s v="Michelson"/>
    <s v="PL"/>
    <s v="US"/>
    <s v="male"/>
    <n v="1907"/>
    <x v="0"/>
    <x v="0"/>
    <x v="10"/>
    <s v="Chicago IL"/>
    <x v="5"/>
    <s v="Dec"/>
    <x v="8"/>
    <x v="9"/>
  </r>
  <r>
    <s v="Gabriel"/>
    <s v="Lippmann"/>
    <s v="LU"/>
    <m/>
    <s v="male"/>
    <n v="1908"/>
    <x v="0"/>
    <x v="0"/>
    <x v="6"/>
    <s v="Paris"/>
    <x v="2"/>
    <s v="Aug"/>
    <x v="9"/>
    <x v="10"/>
  </r>
  <r>
    <s v="Guglielmo"/>
    <s v="Marconi"/>
    <s v="IT"/>
    <s v="IT"/>
    <s v="male"/>
    <n v="1909"/>
    <x v="0"/>
    <x v="1"/>
    <x v="11"/>
    <s v="London"/>
    <x v="4"/>
    <s v="Apr"/>
    <x v="10"/>
    <x v="11"/>
  </r>
  <r>
    <s v="Ferdinand"/>
    <s v="Braun"/>
    <s v="DE"/>
    <s v="US"/>
    <s v="male"/>
    <n v="1909"/>
    <x v="0"/>
    <x v="1"/>
    <x v="12"/>
    <s v="Strasbourg"/>
    <x v="6"/>
    <s v="Jun"/>
    <x v="11"/>
    <x v="12"/>
  </r>
  <r>
    <s v="Johannes Diderik"/>
    <s v="van der Waals"/>
    <s v="NL"/>
    <s v="NL"/>
    <s v="male"/>
    <n v="1910"/>
    <x v="0"/>
    <x v="0"/>
    <x v="2"/>
    <s v="Amsterdam"/>
    <x v="1"/>
    <s v="Nov"/>
    <x v="12"/>
    <x v="13"/>
  </r>
  <r>
    <s v="Wilhelm"/>
    <s v="Wien"/>
    <s v="RU"/>
    <s v="DE"/>
    <s v="male"/>
    <n v="1911"/>
    <x v="0"/>
    <x v="0"/>
    <x v="13"/>
    <s v="WÃ¼rzburg"/>
    <x v="0"/>
    <s v="Jan"/>
    <x v="13"/>
    <x v="14"/>
  </r>
  <r>
    <s v="Gustaf"/>
    <s v="DalÃ©n"/>
    <s v="SE"/>
    <s v="SE"/>
    <s v="male"/>
    <n v="1912"/>
    <x v="0"/>
    <x v="0"/>
    <x v="14"/>
    <s v="LidingÃ¶ Stockholm"/>
    <x v="7"/>
    <s v="Nov"/>
    <x v="11"/>
    <x v="7"/>
  </r>
  <r>
    <s v="Heike"/>
    <s v="Kamerlingh Onnes"/>
    <s v="NL"/>
    <s v="NL"/>
    <s v="male"/>
    <n v="1913"/>
    <x v="0"/>
    <x v="0"/>
    <x v="1"/>
    <s v="Leiden"/>
    <x v="1"/>
    <s v="Sep"/>
    <x v="14"/>
    <x v="15"/>
  </r>
  <r>
    <s v="Max"/>
    <s v="von Laue"/>
    <s v="DE"/>
    <s v="DE"/>
    <s v="male"/>
    <n v="1914"/>
    <x v="0"/>
    <x v="0"/>
    <x v="15"/>
    <s v="Frankfurt-on-the-Main"/>
    <x v="0"/>
    <s v="Oct"/>
    <x v="15"/>
    <x v="11"/>
  </r>
  <r>
    <s v="William"/>
    <s v="Bragg"/>
    <s v="GB"/>
    <s v="GB"/>
    <s v="male"/>
    <n v="1915"/>
    <x v="0"/>
    <x v="1"/>
    <x v="16"/>
    <s v="London"/>
    <x v="4"/>
    <s v="Jul"/>
    <x v="16"/>
    <x v="16"/>
  </r>
  <r>
    <s v="Lawrence"/>
    <s v="Bragg"/>
    <s v="AU"/>
    <s v="GB"/>
    <s v="male"/>
    <n v="1915"/>
    <x v="0"/>
    <x v="1"/>
    <x v="17"/>
    <s v="Manchester"/>
    <x v="4"/>
    <s v="Mar"/>
    <x v="15"/>
    <x v="17"/>
  </r>
  <r>
    <s v="Charles Glover"/>
    <s v="Barkla"/>
    <s v="GB"/>
    <s v="GB"/>
    <s v="male"/>
    <n v="1917"/>
    <x v="0"/>
    <x v="0"/>
    <x v="18"/>
    <s v="Edinburgh"/>
    <x v="4"/>
    <s v="Jun"/>
    <x v="4"/>
    <x v="18"/>
  </r>
  <r>
    <s v="Max"/>
    <s v="Planck"/>
    <s v="DE"/>
    <s v="DE"/>
    <s v="male"/>
    <n v="1918"/>
    <x v="0"/>
    <x v="0"/>
    <x v="19"/>
    <s v="Berlin"/>
    <x v="0"/>
    <s v="Apr"/>
    <x v="17"/>
    <x v="15"/>
  </r>
  <r>
    <s v="Johannes"/>
    <s v="Stark"/>
    <s v="DE"/>
    <s v="DE"/>
    <s v="male"/>
    <n v="1919"/>
    <x v="0"/>
    <x v="0"/>
    <x v="20"/>
    <s v="Greifswald"/>
    <x v="0"/>
    <s v="Apr"/>
    <x v="18"/>
    <x v="19"/>
  </r>
  <r>
    <s v="Charles Edouard"/>
    <s v="Guillaume"/>
    <s v="CH"/>
    <s v="FR"/>
    <s v="male"/>
    <n v="1920"/>
    <x v="0"/>
    <x v="0"/>
    <x v="21"/>
    <s v="SÃ¨vres"/>
    <x v="2"/>
    <s v="Feb"/>
    <x v="5"/>
    <x v="12"/>
  </r>
  <r>
    <s v="Albert"/>
    <s v="Einstein"/>
    <s v="DE"/>
    <s v="US"/>
    <s v="male"/>
    <n v="1921"/>
    <x v="0"/>
    <x v="0"/>
    <x v="22"/>
    <s v="Berlin"/>
    <x v="0"/>
    <s v="Mar"/>
    <x v="9"/>
    <x v="20"/>
  </r>
  <r>
    <s v="Niels"/>
    <s v="Bohr"/>
    <s v="DK"/>
    <s v="DK"/>
    <s v="male"/>
    <n v="1922"/>
    <x v="0"/>
    <x v="0"/>
    <x v="23"/>
    <s v="Copenhagen"/>
    <x v="8"/>
    <s v="Oct"/>
    <x v="5"/>
    <x v="2"/>
  </r>
  <r>
    <s v="Robert A."/>
    <s v="Millikan"/>
    <s v="US"/>
    <s v="US"/>
    <s v="male"/>
    <n v="1923"/>
    <x v="0"/>
    <x v="0"/>
    <x v="24"/>
    <s v="Pasadena CA"/>
    <x v="5"/>
    <s v="Mar"/>
    <x v="6"/>
    <x v="9"/>
  </r>
  <r>
    <s v="Manne"/>
    <s v="Siegbahn"/>
    <s v="SE"/>
    <s v="SE"/>
    <s v="male"/>
    <n v="1924"/>
    <x v="0"/>
    <x v="0"/>
    <x v="25"/>
    <s v="Uppsala"/>
    <x v="7"/>
    <s v="Dec"/>
    <x v="19"/>
    <x v="21"/>
  </r>
  <r>
    <s v="James"/>
    <s v="Franck"/>
    <s v="DE"/>
    <s v="DE"/>
    <s v="male"/>
    <n v="1925"/>
    <x v="0"/>
    <x v="1"/>
    <x v="26"/>
    <s v="GÃ¶ttingen"/>
    <x v="0"/>
    <s v="Aug"/>
    <x v="20"/>
    <x v="7"/>
  </r>
  <r>
    <s v="Gustav"/>
    <s v="Hertz"/>
    <s v="DE"/>
    <s v="DE"/>
    <s v="male"/>
    <n v="1925"/>
    <x v="0"/>
    <x v="1"/>
    <x v="27"/>
    <s v="Halle"/>
    <x v="0"/>
    <s v="Jul"/>
    <x v="21"/>
    <x v="21"/>
  </r>
  <r>
    <s v="Jean Baptiste"/>
    <s v="Perrin"/>
    <s v="FR"/>
    <s v="US"/>
    <s v="male"/>
    <n v="1926"/>
    <x v="0"/>
    <x v="0"/>
    <x v="6"/>
    <s v="Paris"/>
    <x v="2"/>
    <s v="Sep"/>
    <x v="22"/>
    <x v="0"/>
  </r>
  <r>
    <s v="Arthur H."/>
    <s v="Compton"/>
    <s v="US"/>
    <s v="US"/>
    <s v="male"/>
    <n v="1927"/>
    <x v="0"/>
    <x v="1"/>
    <x v="10"/>
    <s v="Chicago IL"/>
    <x v="5"/>
    <s v="Sep"/>
    <x v="23"/>
    <x v="11"/>
  </r>
  <r>
    <s v="C.T.R."/>
    <s v="Wilson"/>
    <s v="GB"/>
    <s v="GB"/>
    <s v="male"/>
    <n v="1927"/>
    <x v="0"/>
    <x v="1"/>
    <x v="9"/>
    <s v="Cambridge"/>
    <x v="4"/>
    <s v="Feb"/>
    <x v="24"/>
    <x v="22"/>
  </r>
  <r>
    <s v="Owen Willans"/>
    <s v="Richardson"/>
    <s v="GB"/>
    <s v="GB"/>
    <s v="male"/>
    <n v="1928"/>
    <x v="0"/>
    <x v="0"/>
    <x v="28"/>
    <s v="London"/>
    <x v="4"/>
    <s v="Apr"/>
    <x v="16"/>
    <x v="1"/>
  </r>
  <r>
    <s v="Louis"/>
    <s v="de Broglie"/>
    <s v="FR"/>
    <s v="FR"/>
    <s v="male"/>
    <n v="1929"/>
    <x v="0"/>
    <x v="0"/>
    <x v="29"/>
    <s v="Paris"/>
    <x v="2"/>
    <s v="Aug"/>
    <x v="25"/>
    <x v="2"/>
  </r>
  <r>
    <s v="Sir Chandrasekhara Venkata"/>
    <s v="Raman"/>
    <s v="IN"/>
    <s v="IN"/>
    <s v="male"/>
    <n v="1930"/>
    <x v="0"/>
    <x v="0"/>
    <x v="30"/>
    <s v="Calcutta"/>
    <x v="9"/>
    <s v="Nov"/>
    <x v="20"/>
    <x v="20"/>
  </r>
  <r>
    <s v="Werner"/>
    <s v="Heisenberg"/>
    <s v="DE"/>
    <s v="DE"/>
    <s v="male"/>
    <n v="1932"/>
    <x v="0"/>
    <x v="0"/>
    <x v="31"/>
    <s v="Leipzig"/>
    <x v="0"/>
    <s v="Dec"/>
    <x v="1"/>
    <x v="23"/>
  </r>
  <r>
    <s v="Erwin"/>
    <s v="SchrÃ¶dinger"/>
    <s v="AT"/>
    <s v="AT"/>
    <s v="male"/>
    <n v="1933"/>
    <x v="0"/>
    <x v="1"/>
    <x v="19"/>
    <s v="Berlin"/>
    <x v="0"/>
    <s v="Aug"/>
    <x v="26"/>
    <x v="24"/>
  </r>
  <r>
    <s v="Paul A.M."/>
    <s v="Dirac"/>
    <s v="GB"/>
    <s v="US"/>
    <s v="male"/>
    <n v="1933"/>
    <x v="0"/>
    <x v="1"/>
    <x v="9"/>
    <s v="Cambridge"/>
    <x v="4"/>
    <s v="Aug"/>
    <x v="20"/>
    <x v="23"/>
  </r>
  <r>
    <s v="James"/>
    <s v="Chadwick"/>
    <s v="GB"/>
    <s v="GB"/>
    <s v="male"/>
    <n v="1935"/>
    <x v="0"/>
    <x v="0"/>
    <x v="32"/>
    <s v="Liverpool"/>
    <x v="4"/>
    <s v="Oct"/>
    <x v="18"/>
    <x v="4"/>
  </r>
  <r>
    <s v="Victor F."/>
    <s v="Hess"/>
    <s v="AT"/>
    <s v="US"/>
    <s v="male"/>
    <n v="1936"/>
    <x v="0"/>
    <x v="1"/>
    <x v="33"/>
    <s v="Innsbruck"/>
    <x v="10"/>
    <s v="Jun"/>
    <x v="15"/>
    <x v="16"/>
  </r>
  <r>
    <s v="Carl D."/>
    <s v="Anderson"/>
    <s v="US"/>
    <s v="US"/>
    <s v="male"/>
    <n v="1936"/>
    <x v="0"/>
    <x v="1"/>
    <x v="24"/>
    <s v="Pasadena CA"/>
    <x v="5"/>
    <s v="Sep"/>
    <x v="12"/>
    <x v="23"/>
  </r>
  <r>
    <s v="Clinton"/>
    <s v="Davisson"/>
    <s v="US"/>
    <s v="US"/>
    <s v="male"/>
    <n v="1937"/>
    <x v="0"/>
    <x v="1"/>
    <x v="34"/>
    <s v="New York NY"/>
    <x v="5"/>
    <s v="Oct"/>
    <x v="5"/>
    <x v="0"/>
  </r>
  <r>
    <s v="George Paget"/>
    <s v="Thomson"/>
    <s v="GB"/>
    <s v="GB"/>
    <s v="male"/>
    <n v="1937"/>
    <x v="0"/>
    <x v="1"/>
    <x v="28"/>
    <s v="London"/>
    <x v="4"/>
    <s v="May"/>
    <x v="18"/>
    <x v="19"/>
  </r>
  <r>
    <s v="Enrico"/>
    <s v="Fermi"/>
    <s v="IT"/>
    <s v="US"/>
    <s v="male"/>
    <n v="1938"/>
    <x v="0"/>
    <x v="0"/>
    <x v="35"/>
    <s v="Rome"/>
    <x v="11"/>
    <s v="Sep"/>
    <x v="27"/>
    <x v="2"/>
  </r>
  <r>
    <s v="Ernest"/>
    <s v="Lawrence"/>
    <s v="US"/>
    <s v="US"/>
    <s v="male"/>
    <n v="1939"/>
    <x v="0"/>
    <x v="0"/>
    <x v="36"/>
    <s v="Berkeley CA"/>
    <x v="5"/>
    <s v="Aug"/>
    <x v="28"/>
    <x v="21"/>
  </r>
  <r>
    <s v="Otto"/>
    <s v="Stern"/>
    <s v="PL"/>
    <s v="US"/>
    <s v="male"/>
    <n v="1943"/>
    <x v="0"/>
    <x v="0"/>
    <x v="37"/>
    <s v="Pittsburgh PA"/>
    <x v="5"/>
    <s v="Feb"/>
    <x v="15"/>
    <x v="9"/>
  </r>
  <r>
    <s v="Isidor Isaac"/>
    <s v="Rabi"/>
    <s v="PL"/>
    <s v="US"/>
    <s v="male"/>
    <n v="1944"/>
    <x v="0"/>
    <x v="0"/>
    <x v="38"/>
    <s v="New York NY"/>
    <x v="5"/>
    <s v="Jul"/>
    <x v="24"/>
    <x v="24"/>
  </r>
  <r>
    <s v="Wolfgang"/>
    <s v="Pauli"/>
    <s v="AT"/>
    <s v="CH"/>
    <s v="male"/>
    <n v="1945"/>
    <x v="0"/>
    <x v="0"/>
    <x v="39"/>
    <s v="Princeton NJ"/>
    <x v="5"/>
    <s v="Apr"/>
    <x v="29"/>
    <x v="19"/>
  </r>
  <r>
    <s v="Percy W."/>
    <s v="Bridgman"/>
    <s v="US"/>
    <s v="US"/>
    <s v="male"/>
    <n v="1946"/>
    <x v="0"/>
    <x v="0"/>
    <x v="40"/>
    <s v="Cambridge MA"/>
    <x v="5"/>
    <s v="Apr"/>
    <x v="8"/>
    <x v="25"/>
  </r>
  <r>
    <s v="Edward V."/>
    <s v="Appleton"/>
    <s v="GB"/>
    <s v="GB"/>
    <s v="male"/>
    <n v="1947"/>
    <x v="0"/>
    <x v="0"/>
    <x v="41"/>
    <s v="London"/>
    <x v="4"/>
    <s v="Sep"/>
    <x v="14"/>
    <x v="9"/>
  </r>
  <r>
    <s v="Patrick M.S."/>
    <s v="Blackett"/>
    <s v="GB"/>
    <s v="GB"/>
    <s v="male"/>
    <n v="1948"/>
    <x v="0"/>
    <x v="0"/>
    <x v="17"/>
    <s v="Manchester"/>
    <x v="4"/>
    <s v="Nov"/>
    <x v="5"/>
    <x v="3"/>
  </r>
  <r>
    <s v="Hideki"/>
    <s v="Yukawa"/>
    <s v="JP"/>
    <s v="JP"/>
    <s v="male"/>
    <n v="1949"/>
    <x v="0"/>
    <x v="0"/>
    <x v="42"/>
    <s v="Kyoto"/>
    <x v="12"/>
    <s v="Jan"/>
    <x v="26"/>
    <x v="20"/>
  </r>
  <r>
    <s v="Cecil"/>
    <s v="Powell"/>
    <s v="GB"/>
    <s v="IT"/>
    <s v="male"/>
    <n v="1950"/>
    <x v="0"/>
    <x v="0"/>
    <x v="43"/>
    <s v="Bristol"/>
    <x v="4"/>
    <s v="Dec"/>
    <x v="30"/>
    <x v="14"/>
  </r>
  <r>
    <s v="John"/>
    <s v="Cockcroft"/>
    <s v="GB"/>
    <s v="GB"/>
    <s v="male"/>
    <n v="1951"/>
    <x v="0"/>
    <x v="1"/>
    <x v="44"/>
    <s v="Harwell Berkshire"/>
    <x v="4"/>
    <s v="May"/>
    <x v="23"/>
    <x v="26"/>
  </r>
  <r>
    <s v="Ernest T.S."/>
    <s v="Walton"/>
    <s v="IE"/>
    <s v="GB"/>
    <s v="male"/>
    <n v="1951"/>
    <x v="0"/>
    <x v="1"/>
    <x v="45"/>
    <s v="Dublin"/>
    <x v="13"/>
    <s v="Oct"/>
    <x v="19"/>
    <x v="27"/>
  </r>
  <r>
    <s v="Felix"/>
    <s v="Bloch"/>
    <s v="CH"/>
    <s v="CH"/>
    <s v="male"/>
    <n v="1952"/>
    <x v="0"/>
    <x v="1"/>
    <x v="46"/>
    <s v="Stanford CA"/>
    <x v="5"/>
    <s v="Oct"/>
    <x v="0"/>
    <x v="14"/>
  </r>
  <r>
    <s v="E. M."/>
    <s v="Purcell"/>
    <s v="US"/>
    <s v="US"/>
    <s v="male"/>
    <n v="1952"/>
    <x v="0"/>
    <x v="1"/>
    <x v="40"/>
    <s v="Cambridge MA"/>
    <x v="5"/>
    <s v="Aug"/>
    <x v="6"/>
    <x v="18"/>
  </r>
  <r>
    <s v="Frits"/>
    <s v="Zernike"/>
    <s v="NL"/>
    <s v="NL"/>
    <s v="male"/>
    <n v="1953"/>
    <x v="0"/>
    <x v="0"/>
    <x v="47"/>
    <s v="Groningen"/>
    <x v="1"/>
    <s v="Jul"/>
    <x v="0"/>
    <x v="28"/>
  </r>
  <r>
    <s v="Max"/>
    <s v="Born"/>
    <s v="PL"/>
    <s v="DE"/>
    <s v="male"/>
    <n v="1954"/>
    <x v="0"/>
    <x v="1"/>
    <x v="18"/>
    <s v="Edinburgh"/>
    <x v="4"/>
    <s v="Dec"/>
    <x v="21"/>
    <x v="29"/>
  </r>
  <r>
    <s v="Walther"/>
    <s v="Bothe"/>
    <s v="DE"/>
    <s v="DE"/>
    <s v="male"/>
    <n v="1954"/>
    <x v="0"/>
    <x v="1"/>
    <x v="48"/>
    <s v="Heidelberg"/>
    <x v="0"/>
    <s v="Jan"/>
    <x v="30"/>
    <x v="10"/>
  </r>
  <r>
    <s v="Willis E."/>
    <s v="Lamb"/>
    <s v="US"/>
    <s v="US"/>
    <s v="male"/>
    <n v="1955"/>
    <x v="0"/>
    <x v="1"/>
    <x v="46"/>
    <s v="Stanford CA"/>
    <x v="5"/>
    <s v="Jul"/>
    <x v="25"/>
    <x v="20"/>
  </r>
  <r>
    <s v="Polykarp"/>
    <s v="Kusch"/>
    <s v="DE"/>
    <s v="US"/>
    <s v="male"/>
    <n v="1955"/>
    <x v="0"/>
    <x v="1"/>
    <x v="38"/>
    <s v="New York NY"/>
    <x v="5"/>
    <s v="Jan"/>
    <x v="20"/>
    <x v="4"/>
  </r>
  <r>
    <s v="William B."/>
    <s v="Shockley"/>
    <s v="GB"/>
    <s v="US"/>
    <s v="male"/>
    <n v="1956"/>
    <x v="0"/>
    <x v="3"/>
    <x v="49"/>
    <s v="Mountain View CA"/>
    <x v="5"/>
    <s v="Feb"/>
    <x v="8"/>
    <x v="24"/>
  </r>
  <r>
    <s v="John"/>
    <s v="Bardeen"/>
    <s v="US"/>
    <s v="US"/>
    <s v="male"/>
    <n v="1956"/>
    <x v="0"/>
    <x v="3"/>
    <x v="50"/>
    <s v="Urbana IL"/>
    <x v="5"/>
    <s v="May"/>
    <x v="18"/>
    <x v="27"/>
  </r>
  <r>
    <s v="John"/>
    <s v="Bardeen"/>
    <s v="US"/>
    <s v="US"/>
    <s v="male"/>
    <n v="1972"/>
    <x v="0"/>
    <x v="3"/>
    <x v="50"/>
    <s v="Urbana IL"/>
    <x v="5"/>
    <s v="May"/>
    <x v="18"/>
    <x v="25"/>
  </r>
  <r>
    <s v="Walter H."/>
    <s v="Brattain"/>
    <s v="CN"/>
    <s v="US"/>
    <s v="male"/>
    <n v="1956"/>
    <x v="0"/>
    <x v="3"/>
    <x v="34"/>
    <s v="Murray Hill NJ"/>
    <x v="5"/>
    <s v="Feb"/>
    <x v="6"/>
    <x v="26"/>
  </r>
  <r>
    <s v="Chen Ning"/>
    <s v="Yang"/>
    <s v="CN"/>
    <m/>
    <s v="male"/>
    <n v="1957"/>
    <x v="0"/>
    <x v="1"/>
    <x v="51"/>
    <s v="Princeton NJ"/>
    <x v="5"/>
    <s v="Sep"/>
    <x v="31"/>
    <x v="11"/>
  </r>
  <r>
    <s v="Tsung-Dao"/>
    <s v="Lee"/>
    <s v="CN"/>
    <m/>
    <s v="male"/>
    <n v="1957"/>
    <x v="0"/>
    <x v="1"/>
    <x v="38"/>
    <s v="New York NY"/>
    <x v="5"/>
    <s v="Nov"/>
    <x v="32"/>
    <x v="23"/>
  </r>
  <r>
    <s v="Pavel A."/>
    <s v="Cherenkov"/>
    <s v="RU"/>
    <s v="RU"/>
    <s v="male"/>
    <n v="1958"/>
    <x v="0"/>
    <x v="3"/>
    <x v="52"/>
    <s v="Moscow"/>
    <x v="14"/>
    <s v="Jul"/>
    <x v="12"/>
    <x v="26"/>
  </r>
  <r>
    <s v="Igor Y."/>
    <s v="Tamm"/>
    <s v="RU"/>
    <s v="RU"/>
    <s v="male"/>
    <n v="1958"/>
    <x v="0"/>
    <x v="3"/>
    <x v="53"/>
    <s v="Moscow"/>
    <x v="14"/>
    <s v="Jul"/>
    <x v="9"/>
    <x v="10"/>
  </r>
  <r>
    <s v="Emilio"/>
    <s v="SegrÃ¨"/>
    <s v="IT"/>
    <s v="US"/>
    <s v="male"/>
    <n v="1959"/>
    <x v="0"/>
    <x v="1"/>
    <x v="36"/>
    <s v="Berkeley CA"/>
    <x v="5"/>
    <s v="Feb"/>
    <x v="7"/>
    <x v="26"/>
  </r>
  <r>
    <s v="Owen"/>
    <s v="Chamberlain"/>
    <s v="US"/>
    <s v="US"/>
    <s v="male"/>
    <n v="1959"/>
    <x v="0"/>
    <x v="1"/>
    <x v="36"/>
    <s v="Berkeley CA"/>
    <x v="5"/>
    <s v="Jul"/>
    <x v="12"/>
    <x v="30"/>
  </r>
  <r>
    <s v="Donald A."/>
    <s v="Glaser"/>
    <s v="US"/>
    <s v="US"/>
    <s v="male"/>
    <n v="1960"/>
    <x v="0"/>
    <x v="0"/>
    <x v="36"/>
    <s v="Berkeley CA"/>
    <x v="5"/>
    <s v="Sep"/>
    <x v="33"/>
    <x v="31"/>
  </r>
  <r>
    <s v="Robert"/>
    <s v="Hofstadter"/>
    <s v="US"/>
    <s v="US"/>
    <s v="male"/>
    <n v="1961"/>
    <x v="0"/>
    <x v="1"/>
    <x v="46"/>
    <s v="Stanford CA"/>
    <x v="5"/>
    <s v="Feb"/>
    <x v="1"/>
    <x v="24"/>
  </r>
  <r>
    <s v="Rudolf"/>
    <s v="MÃ¶ssbauer"/>
    <s v="DE"/>
    <m/>
    <s v="male"/>
    <n v="1961"/>
    <x v="0"/>
    <x v="1"/>
    <x v="54"/>
    <s v="Munich"/>
    <x v="0"/>
    <s v="Jan"/>
    <x v="20"/>
    <x v="32"/>
  </r>
  <r>
    <s v="Lev"/>
    <s v="Landau"/>
    <s v="AZ"/>
    <s v="RU"/>
    <s v="male"/>
    <n v="1962"/>
    <x v="0"/>
    <x v="0"/>
    <x v="55"/>
    <s v="Moscow"/>
    <x v="14"/>
    <s v="Jan"/>
    <x v="34"/>
    <x v="26"/>
  </r>
  <r>
    <s v="Eugene"/>
    <s v="Wigner"/>
    <s v="HU"/>
    <s v="US"/>
    <s v="male"/>
    <n v="1963"/>
    <x v="0"/>
    <x v="1"/>
    <x v="39"/>
    <s v="Princeton NJ"/>
    <x v="5"/>
    <s v="Nov"/>
    <x v="35"/>
    <x v="33"/>
  </r>
  <r>
    <s v="Maria"/>
    <s v="Goeppert Mayer"/>
    <s v="PL"/>
    <s v="US"/>
    <s v="female"/>
    <n v="1963"/>
    <x v="0"/>
    <x v="2"/>
    <x v="36"/>
    <s v="San Diego CA"/>
    <x v="5"/>
    <s v="Jun"/>
    <x v="30"/>
    <x v="34"/>
  </r>
  <r>
    <s v="J. Hans D."/>
    <s v="Jensen"/>
    <s v="DE"/>
    <s v="DE"/>
    <s v="male"/>
    <n v="1963"/>
    <x v="0"/>
    <x v="2"/>
    <x v="48"/>
    <s v="Heidelberg"/>
    <x v="0"/>
    <s v="Jun"/>
    <x v="30"/>
    <x v="0"/>
  </r>
  <r>
    <s v="Charles H."/>
    <s v="Townes"/>
    <s v="US"/>
    <s v="US"/>
    <s v="male"/>
    <n v="1964"/>
    <x v="0"/>
    <x v="1"/>
    <x v="56"/>
    <s v="Cambridge MA"/>
    <x v="5"/>
    <s v="Jul"/>
    <x v="36"/>
    <x v="1"/>
  </r>
  <r>
    <s v="Nicolay G."/>
    <s v="Basov"/>
    <s v="RU"/>
    <s v="RU"/>
    <s v="male"/>
    <n v="1964"/>
    <x v="0"/>
    <x v="2"/>
    <x v="52"/>
    <s v="Moscow"/>
    <x v="14"/>
    <s v="Dec"/>
    <x v="8"/>
    <x v="20"/>
  </r>
  <r>
    <s v="Aleksandr M."/>
    <s v="Prokhorov"/>
    <s v="AU"/>
    <s v="RU"/>
    <s v="male"/>
    <n v="1964"/>
    <x v="0"/>
    <x v="2"/>
    <x v="52"/>
    <s v="Moscow"/>
    <x v="14"/>
    <s v="Jul"/>
    <x v="12"/>
    <x v="27"/>
  </r>
  <r>
    <s v="Sin-Itiro"/>
    <s v="Tomonaga"/>
    <s v="JP"/>
    <s v="JP"/>
    <s v="male"/>
    <n v="1965"/>
    <x v="0"/>
    <x v="3"/>
    <x v="57"/>
    <s v="Tokyo"/>
    <x v="12"/>
    <s v="Mar"/>
    <x v="14"/>
    <x v="12"/>
  </r>
  <r>
    <s v="Julian"/>
    <s v="Schwinger"/>
    <s v="US"/>
    <s v="US"/>
    <s v="male"/>
    <n v="1965"/>
    <x v="0"/>
    <x v="3"/>
    <x v="40"/>
    <s v="Cambridge MA"/>
    <x v="5"/>
    <s v="Feb"/>
    <x v="9"/>
    <x v="14"/>
  </r>
  <r>
    <s v="Richard P."/>
    <s v="Feynman"/>
    <s v="US"/>
    <s v="US"/>
    <s v="male"/>
    <n v="1965"/>
    <x v="0"/>
    <x v="3"/>
    <x v="24"/>
    <s v="Pasadena CA"/>
    <x v="5"/>
    <s v="May"/>
    <x v="23"/>
    <x v="14"/>
  </r>
  <r>
    <s v="Alfred"/>
    <s v="Kastler"/>
    <s v="FR"/>
    <s v="FR"/>
    <s v="male"/>
    <n v="1966"/>
    <x v="0"/>
    <x v="0"/>
    <x v="58"/>
    <s v="Paris"/>
    <x v="2"/>
    <s v="May"/>
    <x v="20"/>
    <x v="25"/>
  </r>
  <r>
    <s v="Hans"/>
    <s v="Bethe"/>
    <s v="FR"/>
    <s v="US"/>
    <s v="male"/>
    <n v="1967"/>
    <x v="0"/>
    <x v="0"/>
    <x v="59"/>
    <s v="Ithaca NY"/>
    <x v="5"/>
    <s v="Jul"/>
    <x v="37"/>
    <x v="33"/>
  </r>
  <r>
    <s v="Luis"/>
    <s v="Alvarez"/>
    <s v="US"/>
    <s v="US"/>
    <s v="male"/>
    <n v="1968"/>
    <x v="0"/>
    <x v="0"/>
    <x v="36"/>
    <s v="Berkeley CA"/>
    <x v="5"/>
    <s v="Jun"/>
    <x v="5"/>
    <x v="34"/>
  </r>
  <r>
    <s v="Murray"/>
    <s v="Gell-Mann"/>
    <s v="US"/>
    <s v="US"/>
    <s v="male"/>
    <n v="1969"/>
    <x v="0"/>
    <x v="0"/>
    <x v="24"/>
    <s v="Pasadena CA"/>
    <x v="5"/>
    <s v="Sep"/>
    <x v="24"/>
    <x v="18"/>
  </r>
  <r>
    <s v="Hannes"/>
    <s v="AlfvÃ©n"/>
    <s v="SE"/>
    <s v="SE"/>
    <s v="male"/>
    <n v="1970"/>
    <x v="0"/>
    <x v="1"/>
    <x v="60"/>
    <s v="Stockholm"/>
    <x v="7"/>
    <s v="May"/>
    <x v="33"/>
    <x v="6"/>
  </r>
  <r>
    <s v="Louis"/>
    <s v="NÃ©el"/>
    <s v="FR"/>
    <s v="FR"/>
    <s v="male"/>
    <n v="1970"/>
    <x v="0"/>
    <x v="1"/>
    <x v="61"/>
    <s v="Grenoble"/>
    <x v="2"/>
    <s v="Nov"/>
    <x v="38"/>
    <x v="35"/>
  </r>
  <r>
    <s v="Dennis"/>
    <s v="Gabor"/>
    <s v="HU"/>
    <s v="GB"/>
    <s v="male"/>
    <n v="1971"/>
    <x v="0"/>
    <x v="0"/>
    <x v="62"/>
    <s v="London"/>
    <x v="4"/>
    <s v="Jun"/>
    <x v="8"/>
    <x v="36"/>
  </r>
  <r>
    <s v="Leon N."/>
    <s v="Cooper"/>
    <s v="US"/>
    <m/>
    <s v="male"/>
    <n v="1972"/>
    <x v="0"/>
    <x v="3"/>
    <x v="63"/>
    <s v="Providence RI"/>
    <x v="5"/>
    <s v="Feb"/>
    <x v="24"/>
    <x v="20"/>
  </r>
  <r>
    <s v="Robert"/>
    <s v="Schrieffer"/>
    <s v="US"/>
    <s v="US"/>
    <s v="male"/>
    <n v="1972"/>
    <x v="0"/>
    <x v="3"/>
    <x v="64"/>
    <s v="Philadelphia PA"/>
    <x v="5"/>
    <s v="May"/>
    <x v="21"/>
    <x v="37"/>
  </r>
  <r>
    <s v="Leo"/>
    <s v="Esaki"/>
    <s v="JP"/>
    <m/>
    <s v="male"/>
    <n v="1973"/>
    <x v="0"/>
    <x v="2"/>
    <x v="65"/>
    <s v="Yorktown Heights NY"/>
    <x v="5"/>
    <s v="Mar"/>
    <x v="25"/>
    <x v="27"/>
  </r>
  <r>
    <s v="Ivar"/>
    <s v="Giaever"/>
    <s v="NO"/>
    <m/>
    <s v="male"/>
    <n v="1973"/>
    <x v="0"/>
    <x v="2"/>
    <x v="66"/>
    <s v="Schenectady NY"/>
    <x v="5"/>
    <s v="Apr"/>
    <x v="39"/>
    <x v="4"/>
  </r>
  <r>
    <s v="Brian D."/>
    <s v="Josephson"/>
    <s v="GB"/>
    <m/>
    <s v="male"/>
    <n v="1973"/>
    <x v="0"/>
    <x v="1"/>
    <x v="9"/>
    <s v="Cambridge"/>
    <x v="4"/>
    <s v="Jan"/>
    <x v="16"/>
    <x v="38"/>
  </r>
  <r>
    <s v="Martin"/>
    <s v="Ryle"/>
    <s v="GB"/>
    <s v="GB"/>
    <s v="male"/>
    <n v="1974"/>
    <x v="0"/>
    <x v="1"/>
    <x v="9"/>
    <s v="Cambridge"/>
    <x v="4"/>
    <s v="Sep"/>
    <x v="30"/>
    <x v="0"/>
  </r>
  <r>
    <s v="Antony"/>
    <s v="Hewish"/>
    <s v="GB"/>
    <m/>
    <s v="male"/>
    <n v="1974"/>
    <x v="0"/>
    <x v="1"/>
    <x v="9"/>
    <s v="Cambridge"/>
    <x v="4"/>
    <s v="May"/>
    <x v="38"/>
    <x v="8"/>
  </r>
  <r>
    <s v="Aage N."/>
    <s v="Bohr"/>
    <s v="DK"/>
    <s v="DK"/>
    <s v="male"/>
    <n v="1975"/>
    <x v="0"/>
    <x v="3"/>
    <x v="67"/>
    <s v="Copenhagen"/>
    <x v="8"/>
    <s v="Jun"/>
    <x v="33"/>
    <x v="16"/>
  </r>
  <r>
    <s v="Ben R."/>
    <s v="Mottelson"/>
    <s v="US"/>
    <m/>
    <s v="male"/>
    <n v="1975"/>
    <x v="0"/>
    <x v="3"/>
    <x v="68"/>
    <s v="Copenhagen"/>
    <x v="8"/>
    <s v="Jul"/>
    <x v="32"/>
    <x v="1"/>
  </r>
  <r>
    <s v="James"/>
    <s v="Rainwater"/>
    <s v="US"/>
    <s v="US"/>
    <s v="male"/>
    <n v="1975"/>
    <x v="0"/>
    <x v="3"/>
    <x v="38"/>
    <s v="New York NY"/>
    <x v="5"/>
    <s v="Dec"/>
    <x v="40"/>
    <x v="22"/>
  </r>
  <r>
    <s v="Burton"/>
    <s v="Richter"/>
    <s v="US"/>
    <s v="US"/>
    <s v="male"/>
    <n v="1976"/>
    <x v="0"/>
    <x v="1"/>
    <x v="69"/>
    <s v="Stanford CA"/>
    <x v="5"/>
    <s v="Mar"/>
    <x v="33"/>
    <x v="19"/>
  </r>
  <r>
    <s v="Samuel C.C."/>
    <s v="Ting"/>
    <s v="US"/>
    <m/>
    <s v="male"/>
    <n v="1976"/>
    <x v="0"/>
    <x v="1"/>
    <x v="56"/>
    <s v="Cambridge MA"/>
    <x v="5"/>
    <s v="Jan"/>
    <x v="7"/>
    <x v="18"/>
  </r>
  <r>
    <s v="Philip W."/>
    <s v="Anderson"/>
    <s v="US"/>
    <s v="US"/>
    <s v="male"/>
    <n v="1977"/>
    <x v="0"/>
    <x v="3"/>
    <x v="34"/>
    <s v="Murray Hill NJ"/>
    <x v="5"/>
    <s v="Dec"/>
    <x v="41"/>
    <x v="26"/>
  </r>
  <r>
    <s v="Sir Nevill F."/>
    <s v="Mott"/>
    <s v="GB"/>
    <s v="GB"/>
    <s v="male"/>
    <n v="1977"/>
    <x v="0"/>
    <x v="3"/>
    <x v="9"/>
    <s v="Cambridge"/>
    <x v="4"/>
    <s v="Sep"/>
    <x v="39"/>
    <x v="29"/>
  </r>
  <r>
    <s v="John H."/>
    <s v="van Vleck"/>
    <s v="US"/>
    <s v="US"/>
    <s v="male"/>
    <n v="1977"/>
    <x v="0"/>
    <x v="3"/>
    <x v="40"/>
    <s v="Cambridge MA"/>
    <x v="5"/>
    <s v="Mar"/>
    <x v="15"/>
    <x v="39"/>
  </r>
  <r>
    <s v="Pyotr"/>
    <s v="Kapitsa"/>
    <s v="RU"/>
    <s v="RU"/>
    <s v="male"/>
    <n v="1978"/>
    <x v="0"/>
    <x v="1"/>
    <x v="55"/>
    <s v="Moscow"/>
    <x v="14"/>
    <s v="Jul"/>
    <x v="24"/>
    <x v="40"/>
  </r>
  <r>
    <s v="Arno"/>
    <s v="Penzias"/>
    <s v="DE"/>
    <m/>
    <s v="male"/>
    <n v="1978"/>
    <x v="0"/>
    <x v="2"/>
    <x v="70"/>
    <s v="Holmdel NJ"/>
    <x v="5"/>
    <s v="Apr"/>
    <x v="33"/>
    <x v="19"/>
  </r>
  <r>
    <s v="Robert Woodrow"/>
    <s v="Wilson"/>
    <s v="US"/>
    <m/>
    <s v="male"/>
    <n v="1978"/>
    <x v="0"/>
    <x v="2"/>
    <x v="70"/>
    <s v="Holmdel NJ"/>
    <x v="5"/>
    <s v="Jan"/>
    <x v="7"/>
    <x v="20"/>
  </r>
  <r>
    <s v="Sheldon"/>
    <s v="Glashow"/>
    <s v="US"/>
    <m/>
    <s v="male"/>
    <n v="1979"/>
    <x v="0"/>
    <x v="3"/>
    <x v="71"/>
    <s v="Cambridge MA"/>
    <x v="5"/>
    <s v="Dec"/>
    <x v="21"/>
    <x v="14"/>
  </r>
  <r>
    <s v="Abdus"/>
    <s v="Salam"/>
    <s v="PK"/>
    <s v="GB"/>
    <s v="male"/>
    <n v="1979"/>
    <x v="0"/>
    <x v="3"/>
    <x v="72"/>
    <s v="Trieste"/>
    <x v="11"/>
    <s v="Jan"/>
    <x v="23"/>
    <x v="16"/>
  </r>
  <r>
    <s v="Steven"/>
    <s v="Weinberg"/>
    <s v="US"/>
    <m/>
    <s v="male"/>
    <n v="1979"/>
    <x v="0"/>
    <x v="3"/>
    <x v="40"/>
    <s v="Cambridge MA"/>
    <x v="5"/>
    <s v="May"/>
    <x v="33"/>
    <x v="24"/>
  </r>
  <r>
    <s v="James"/>
    <s v="Cronin"/>
    <s v="US"/>
    <s v="US"/>
    <s v="male"/>
    <n v="1980"/>
    <x v="0"/>
    <x v="1"/>
    <x v="10"/>
    <s v="Chicago IL"/>
    <x v="5"/>
    <s v="Sep"/>
    <x v="6"/>
    <x v="1"/>
  </r>
  <r>
    <s v="Val"/>
    <s v="Fitch"/>
    <s v="US"/>
    <s v="US"/>
    <s v="male"/>
    <n v="1980"/>
    <x v="0"/>
    <x v="1"/>
    <x v="39"/>
    <s v="Princeton NJ"/>
    <x v="5"/>
    <s v="Mar"/>
    <x v="19"/>
    <x v="34"/>
  </r>
  <r>
    <s v="Nicolaas"/>
    <s v="Bloembergen"/>
    <s v="NL"/>
    <s v="US"/>
    <s v="male"/>
    <n v="1981"/>
    <x v="0"/>
    <x v="2"/>
    <x v="40"/>
    <s v="Cambridge MA"/>
    <x v="5"/>
    <s v="Mar"/>
    <x v="41"/>
    <x v="33"/>
  </r>
  <r>
    <s v="Arthur L."/>
    <s v="Schawlow"/>
    <s v="US"/>
    <s v="US"/>
    <s v="male"/>
    <n v="1981"/>
    <x v="0"/>
    <x v="2"/>
    <x v="46"/>
    <s v="Stanford CA"/>
    <x v="5"/>
    <s v="May"/>
    <x v="0"/>
    <x v="15"/>
  </r>
  <r>
    <s v="Kai M."/>
    <s v="Siegbahn"/>
    <s v="SE"/>
    <s v="SE"/>
    <s v="male"/>
    <n v="1981"/>
    <x v="0"/>
    <x v="1"/>
    <x v="25"/>
    <s v="Uppsala"/>
    <x v="7"/>
    <s v="Apr"/>
    <x v="17"/>
    <x v="10"/>
  </r>
  <r>
    <s v="Kenneth G."/>
    <s v="Wilson"/>
    <s v="US"/>
    <s v="US"/>
    <s v="male"/>
    <n v="1982"/>
    <x v="0"/>
    <x v="0"/>
    <x v="59"/>
    <s v="Ithaca NY"/>
    <x v="5"/>
    <s v="Jun"/>
    <x v="5"/>
    <x v="24"/>
  </r>
  <r>
    <s v="Subramanyan"/>
    <s v="Chandrasekhar"/>
    <s v="PK"/>
    <s v="US"/>
    <s v="male"/>
    <n v="1983"/>
    <x v="0"/>
    <x v="1"/>
    <x v="10"/>
    <s v="Chicago IL"/>
    <x v="5"/>
    <s v="Oct"/>
    <x v="6"/>
    <x v="13"/>
  </r>
  <r>
    <s v="William A."/>
    <s v="Fowler"/>
    <s v="US"/>
    <s v="US"/>
    <s v="male"/>
    <n v="1983"/>
    <x v="0"/>
    <x v="1"/>
    <x v="24"/>
    <s v="Pasadena CA"/>
    <x v="5"/>
    <s v="Aug"/>
    <x v="7"/>
    <x v="29"/>
  </r>
  <r>
    <s v="Carlo"/>
    <s v="Rubbia"/>
    <s v="IT"/>
    <m/>
    <s v="male"/>
    <n v="1984"/>
    <x v="0"/>
    <x v="1"/>
    <x v="73"/>
    <s v="Geneva"/>
    <x v="15"/>
    <s v="Mar"/>
    <x v="12"/>
    <x v="8"/>
  </r>
  <r>
    <s v="Simon"/>
    <s v="van der Meer"/>
    <s v="NL"/>
    <s v="CH"/>
    <s v="male"/>
    <n v="1984"/>
    <x v="0"/>
    <x v="1"/>
    <x v="73"/>
    <s v="Geneva"/>
    <x v="15"/>
    <s v="Nov"/>
    <x v="12"/>
    <x v="12"/>
  </r>
  <r>
    <s v="Klaus"/>
    <s v="von Klitzing"/>
    <s v="PL"/>
    <m/>
    <s v="male"/>
    <n v="1985"/>
    <x v="0"/>
    <x v="0"/>
    <x v="74"/>
    <s v="Stuttgart"/>
    <x v="0"/>
    <s v="Jun"/>
    <x v="5"/>
    <x v="20"/>
  </r>
  <r>
    <s v="Ernst"/>
    <s v="Ruska"/>
    <s v="DE"/>
    <s v="DE"/>
    <s v="male"/>
    <n v="1986"/>
    <x v="0"/>
    <x v="1"/>
    <x v="75"/>
    <s v="Berlin"/>
    <x v="0"/>
    <s v="Dec"/>
    <x v="20"/>
    <x v="41"/>
  </r>
  <r>
    <s v="Gerd"/>
    <s v="Binnig"/>
    <s v="DE"/>
    <m/>
    <s v="male"/>
    <n v="1986"/>
    <x v="0"/>
    <x v="2"/>
    <x v="76"/>
    <s v="RÃ¼schlikon"/>
    <x v="15"/>
    <s v="Jul"/>
    <x v="14"/>
    <x v="30"/>
  </r>
  <r>
    <s v="Heinrich"/>
    <s v="Rohrer"/>
    <s v="CH"/>
    <s v="CH"/>
    <s v="male"/>
    <n v="1986"/>
    <x v="0"/>
    <x v="2"/>
    <x v="76"/>
    <s v="RÃ¼schlikon"/>
    <x v="15"/>
    <s v="Jun"/>
    <x v="16"/>
    <x v="16"/>
  </r>
  <r>
    <s v="J. Georg"/>
    <s v="Bednorz"/>
    <s v="DE"/>
    <m/>
    <s v="male"/>
    <n v="1987"/>
    <x v="0"/>
    <x v="1"/>
    <x v="76"/>
    <s v="RÃ¼schlikon"/>
    <x v="15"/>
    <s v="May"/>
    <x v="23"/>
    <x v="2"/>
  </r>
  <r>
    <s v="K. Alex"/>
    <s v="MÃ¼ller"/>
    <s v="CH"/>
    <m/>
    <s v="male"/>
    <n v="1987"/>
    <x v="0"/>
    <x v="1"/>
    <x v="76"/>
    <s v="RÃ¼schlikon"/>
    <x v="15"/>
    <s v="Apr"/>
    <x v="35"/>
    <x v="15"/>
  </r>
  <r>
    <s v="Leon M."/>
    <s v="Lederman"/>
    <s v="US"/>
    <s v="US"/>
    <s v="male"/>
    <n v="1988"/>
    <x v="0"/>
    <x v="3"/>
    <x v="77"/>
    <s v="Batavia IL"/>
    <x v="5"/>
    <s v="Jul"/>
    <x v="38"/>
    <x v="35"/>
  </r>
  <r>
    <s v="Melvin"/>
    <s v="Schwartz"/>
    <s v="US"/>
    <s v="US"/>
    <s v="male"/>
    <n v="1988"/>
    <x v="0"/>
    <x v="3"/>
    <x v="78"/>
    <s v="Mountain View CA"/>
    <x v="5"/>
    <s v="Nov"/>
    <x v="26"/>
    <x v="0"/>
  </r>
  <r>
    <s v="Jack"/>
    <s v="Steinberger"/>
    <s v="DE"/>
    <m/>
    <s v="male"/>
    <n v="1988"/>
    <x v="0"/>
    <x v="3"/>
    <x v="73"/>
    <s v="Geneva"/>
    <x v="15"/>
    <s v="May"/>
    <x v="37"/>
    <x v="42"/>
  </r>
  <r>
    <s v="Norman F."/>
    <s v="Ramsey"/>
    <s v="US"/>
    <s v="US"/>
    <s v="male"/>
    <n v="1989"/>
    <x v="0"/>
    <x v="1"/>
    <x v="40"/>
    <s v="Cambridge MA"/>
    <x v="5"/>
    <s v="Aug"/>
    <x v="38"/>
    <x v="43"/>
  </r>
  <r>
    <s v="Hans G."/>
    <s v="Dehmelt"/>
    <s v="DE"/>
    <s v="US"/>
    <s v="male"/>
    <n v="1989"/>
    <x v="0"/>
    <x v="2"/>
    <x v="79"/>
    <s v="Seattle WA"/>
    <x v="5"/>
    <s v="Sep"/>
    <x v="25"/>
    <x v="42"/>
  </r>
  <r>
    <s v="Wolfgang"/>
    <s v="Paul"/>
    <s v="DE"/>
    <s v="DE"/>
    <s v="male"/>
    <n v="1989"/>
    <x v="0"/>
    <x v="2"/>
    <x v="80"/>
    <s v="Bonn"/>
    <x v="0"/>
    <s v="Aug"/>
    <x v="16"/>
    <x v="44"/>
  </r>
  <r>
    <s v="Jerome I."/>
    <s v="Friedman"/>
    <s v="US"/>
    <m/>
    <s v="male"/>
    <n v="1990"/>
    <x v="0"/>
    <x v="3"/>
    <x v="56"/>
    <s v="Cambridge MA"/>
    <x v="5"/>
    <s v="Mar"/>
    <x v="24"/>
    <x v="15"/>
  </r>
  <r>
    <s v="Henry W."/>
    <s v="Kendall"/>
    <s v="US"/>
    <s v="US"/>
    <s v="male"/>
    <n v="1990"/>
    <x v="0"/>
    <x v="3"/>
    <x v="56"/>
    <s v="Cambridge MA"/>
    <x v="5"/>
    <s v="Dec"/>
    <x v="14"/>
    <x v="25"/>
  </r>
  <r>
    <s v="Richard E."/>
    <s v="Taylor"/>
    <s v="CA"/>
    <s v="US"/>
    <s v="male"/>
    <n v="1990"/>
    <x v="0"/>
    <x v="3"/>
    <x v="46"/>
    <s v="Stanford CA"/>
    <x v="5"/>
    <s v="Nov"/>
    <x v="17"/>
    <x v="33"/>
  </r>
  <r>
    <s v="Pierre-Gilles"/>
    <s v="de Gennes"/>
    <s v="FR"/>
    <s v="FR"/>
    <s v="male"/>
    <n v="1991"/>
    <x v="0"/>
    <x v="0"/>
    <x v="81"/>
    <s v="Paris"/>
    <x v="2"/>
    <s v="Oct"/>
    <x v="1"/>
    <x v="12"/>
  </r>
  <r>
    <s v="Georges"/>
    <s v="Charpak"/>
    <s v="PL"/>
    <s v="FR"/>
    <s v="male"/>
    <n v="1992"/>
    <x v="0"/>
    <x v="0"/>
    <x v="82"/>
    <s v="Paris"/>
    <x v="2"/>
    <s v="Aug"/>
    <x v="12"/>
    <x v="45"/>
  </r>
  <r>
    <s v="Russell A."/>
    <s v="Hulse"/>
    <s v="US"/>
    <m/>
    <s v="male"/>
    <n v="1993"/>
    <x v="0"/>
    <x v="1"/>
    <x v="39"/>
    <s v="Princeton NJ"/>
    <x v="5"/>
    <s v="Nov"/>
    <x v="23"/>
    <x v="7"/>
  </r>
  <r>
    <s v="Joseph H."/>
    <s v="Taylor Jr."/>
    <s v="US"/>
    <m/>
    <s v="male"/>
    <n v="1993"/>
    <x v="0"/>
    <x v="1"/>
    <x v="39"/>
    <s v="Princeton NJ"/>
    <x v="5"/>
    <s v="Mar"/>
    <x v="8"/>
    <x v="46"/>
  </r>
  <r>
    <s v="Bertram N."/>
    <s v="Brockhouse"/>
    <s v="CA"/>
    <s v="CA"/>
    <s v="male"/>
    <n v="1994"/>
    <x v="0"/>
    <x v="1"/>
    <x v="83"/>
    <s v="Hamilton Ontario"/>
    <x v="16"/>
    <s v="Jul"/>
    <x v="6"/>
    <x v="44"/>
  </r>
  <r>
    <s v="Clifford G."/>
    <s v="Shull"/>
    <s v="US"/>
    <s v="US"/>
    <s v="male"/>
    <n v="1994"/>
    <x v="0"/>
    <x v="1"/>
    <x v="56"/>
    <s v="Cambridge MA"/>
    <x v="5"/>
    <s v="Sep"/>
    <x v="12"/>
    <x v="47"/>
  </r>
  <r>
    <s v="Martin L."/>
    <s v="Perl"/>
    <s v="US"/>
    <s v="US"/>
    <s v="male"/>
    <n v="1995"/>
    <x v="0"/>
    <x v="1"/>
    <x v="46"/>
    <s v="Stanford CA"/>
    <x v="5"/>
    <s v="Jun"/>
    <x v="33"/>
    <x v="45"/>
  </r>
  <r>
    <s v="Frederick"/>
    <s v="Reines"/>
    <s v="US"/>
    <s v="US"/>
    <s v="male"/>
    <n v="1995"/>
    <x v="0"/>
    <x v="1"/>
    <x v="36"/>
    <s v="Irvine CA"/>
    <x v="5"/>
    <s v="Mar"/>
    <x v="16"/>
    <x v="48"/>
  </r>
  <r>
    <s v="David M."/>
    <s v="Lee"/>
    <s v="US"/>
    <m/>
    <s v="male"/>
    <n v="1996"/>
    <x v="0"/>
    <x v="3"/>
    <x v="59"/>
    <s v="Ithaca NY"/>
    <x v="5"/>
    <s v="Jan"/>
    <x v="17"/>
    <x v="28"/>
  </r>
  <r>
    <s v="Douglas D."/>
    <s v="Osheroff"/>
    <s v="US"/>
    <m/>
    <s v="male"/>
    <n v="1996"/>
    <x v="0"/>
    <x v="3"/>
    <x v="46"/>
    <s v="Stanford CA"/>
    <x v="5"/>
    <s v="Aug"/>
    <x v="1"/>
    <x v="3"/>
  </r>
  <r>
    <s v="Robert C."/>
    <s v="Richardson"/>
    <s v="US"/>
    <s v="US"/>
    <s v="male"/>
    <n v="1996"/>
    <x v="0"/>
    <x v="3"/>
    <x v="59"/>
    <s v="Ithaca NY"/>
    <x v="5"/>
    <s v="Jun"/>
    <x v="9"/>
    <x v="12"/>
  </r>
  <r>
    <s v="Steven"/>
    <s v="Chu"/>
    <s v="US"/>
    <m/>
    <s v="male"/>
    <n v="1997"/>
    <x v="0"/>
    <x v="3"/>
    <x v="46"/>
    <s v="Stanford CA"/>
    <x v="5"/>
    <s v="Feb"/>
    <x v="22"/>
    <x v="1"/>
  </r>
  <r>
    <s v="Claude"/>
    <s v="Cohen-Tannoudji"/>
    <s v="DZ"/>
    <m/>
    <s v="male"/>
    <n v="1997"/>
    <x v="0"/>
    <x v="3"/>
    <x v="81"/>
    <s v="Paris"/>
    <x v="2"/>
    <s v="Apr"/>
    <x v="33"/>
    <x v="25"/>
  </r>
  <r>
    <s v="William D."/>
    <s v="Phillips"/>
    <s v="US"/>
    <m/>
    <s v="male"/>
    <n v="1997"/>
    <x v="0"/>
    <x v="3"/>
    <x v="84"/>
    <s v="Gaithersburg MD"/>
    <x v="5"/>
    <s v="Nov"/>
    <x v="22"/>
    <x v="1"/>
  </r>
  <r>
    <s v="Robert B."/>
    <s v="Laughlin"/>
    <s v="US"/>
    <m/>
    <s v="male"/>
    <n v="1998"/>
    <x v="0"/>
    <x v="3"/>
    <x v="46"/>
    <s v="Stanford CA"/>
    <x v="5"/>
    <s v="Nov"/>
    <x v="23"/>
    <x v="27"/>
  </r>
  <r>
    <s v="Horst L."/>
    <s v="StÃ¶rmer"/>
    <s v="DE"/>
    <m/>
    <s v="male"/>
    <n v="1998"/>
    <x v="0"/>
    <x v="3"/>
    <x v="38"/>
    <s v="New York NY"/>
    <x v="5"/>
    <s v="Apr"/>
    <x v="42"/>
    <x v="1"/>
  </r>
  <r>
    <s v="Daniel C."/>
    <s v="Tsui"/>
    <s v="CN"/>
    <m/>
    <s v="male"/>
    <n v="1998"/>
    <x v="0"/>
    <x v="3"/>
    <x v="39"/>
    <s v="Princeton NJ"/>
    <x v="5"/>
    <s v="Feb"/>
    <x v="15"/>
    <x v="12"/>
  </r>
  <r>
    <s v="Gerardus"/>
    <s v="'t Hooft"/>
    <s v="NL"/>
    <m/>
    <s v="male"/>
    <n v="1999"/>
    <x v="0"/>
    <x v="1"/>
    <x v="85"/>
    <s v="Utrecht"/>
    <x v="1"/>
    <s v="Jul"/>
    <x v="26"/>
    <x v="16"/>
  </r>
  <r>
    <s v="Martinus J.G."/>
    <s v="Veltman"/>
    <s v="NL"/>
    <m/>
    <s v="male"/>
    <n v="1999"/>
    <x v="0"/>
    <x v="1"/>
    <x v="5"/>
    <m/>
    <x v="3"/>
    <s v="Jun"/>
    <x v="17"/>
    <x v="45"/>
  </r>
  <r>
    <s v="Jacobus H."/>
    <s v="van 't Hoff"/>
    <s v="NL"/>
    <s v="DE"/>
    <s v="male"/>
    <n v="1901"/>
    <x v="1"/>
    <x v="0"/>
    <x v="19"/>
    <s v="Berlin"/>
    <x v="0"/>
    <s v="Aug"/>
    <x v="43"/>
    <x v="1"/>
  </r>
  <r>
    <s v="Emil"/>
    <s v="Fischer"/>
    <s v="DE"/>
    <s v="DE"/>
    <s v="male"/>
    <n v="1902"/>
    <x v="1"/>
    <x v="0"/>
    <x v="19"/>
    <s v="Berlin"/>
    <x v="0"/>
    <s v="Oct"/>
    <x v="4"/>
    <x v="8"/>
  </r>
  <r>
    <s v="Svante"/>
    <s v="Arrhenius"/>
    <s v="SE"/>
    <s v="SE"/>
    <s v="male"/>
    <n v="1903"/>
    <x v="1"/>
    <x v="0"/>
    <x v="86"/>
    <s v="Stockholm"/>
    <x v="7"/>
    <s v="Feb"/>
    <x v="11"/>
    <x v="4"/>
  </r>
  <r>
    <s v="Sir William"/>
    <s v="Ramsay"/>
    <s v="GB"/>
    <s v="GB"/>
    <s v="male"/>
    <n v="1904"/>
    <x v="1"/>
    <x v="0"/>
    <x v="16"/>
    <s v="London"/>
    <x v="4"/>
    <s v="Oct"/>
    <x v="13"/>
    <x v="46"/>
  </r>
  <r>
    <s v="Adolf"/>
    <s v="von Baeyer"/>
    <s v="DE"/>
    <s v="DE"/>
    <s v="male"/>
    <n v="1905"/>
    <x v="1"/>
    <x v="0"/>
    <x v="0"/>
    <s v="Munich"/>
    <x v="0"/>
    <s v="Oct"/>
    <x v="20"/>
    <x v="49"/>
  </r>
  <r>
    <s v="Henri"/>
    <s v="Moissan"/>
    <s v="FR"/>
    <s v="FR"/>
    <s v="male"/>
    <n v="1906"/>
    <x v="1"/>
    <x v="0"/>
    <x v="6"/>
    <s v="Paris"/>
    <x v="2"/>
    <s v="Sep"/>
    <x v="44"/>
    <x v="26"/>
  </r>
  <r>
    <s v="Eduard"/>
    <s v="Buchner"/>
    <s v="DE"/>
    <s v="RO"/>
    <s v="male"/>
    <n v="1907"/>
    <x v="1"/>
    <x v="0"/>
    <x v="87"/>
    <s v="Berlin"/>
    <x v="0"/>
    <s v="May"/>
    <x v="28"/>
    <x v="14"/>
  </r>
  <r>
    <s v="Ernest"/>
    <s v="Rutherford"/>
    <s v="NZ"/>
    <s v="GB"/>
    <s v="male"/>
    <n v="1908"/>
    <x v="1"/>
    <x v="0"/>
    <x v="17"/>
    <s v="Manchester"/>
    <x v="4"/>
    <s v="Aug"/>
    <x v="30"/>
    <x v="2"/>
  </r>
  <r>
    <s v="Wilhelm"/>
    <s v="Ostwald"/>
    <s v="LV"/>
    <s v="DE"/>
    <s v="male"/>
    <n v="1909"/>
    <x v="1"/>
    <x v="0"/>
    <x v="31"/>
    <s v="Leipzig"/>
    <x v="0"/>
    <s v="Sep"/>
    <x v="8"/>
    <x v="0"/>
  </r>
  <r>
    <s v="Otto"/>
    <s v="Wallach"/>
    <s v="RU"/>
    <s v="DE"/>
    <s v="male"/>
    <n v="1910"/>
    <x v="1"/>
    <x v="0"/>
    <x v="26"/>
    <s v="GÃ¶ttingen"/>
    <x v="0"/>
    <s v="Mar"/>
    <x v="7"/>
    <x v="10"/>
  </r>
  <r>
    <s v="Victor"/>
    <s v="Grignard"/>
    <s v="FR"/>
    <s v="FR"/>
    <s v="male"/>
    <n v="1912"/>
    <x v="1"/>
    <x v="1"/>
    <x v="88"/>
    <s v="Nancy"/>
    <x v="2"/>
    <s v="May"/>
    <x v="13"/>
    <x v="37"/>
  </r>
  <r>
    <s v="Paul"/>
    <s v="Sabatier"/>
    <s v="FR"/>
    <s v="FR"/>
    <s v="male"/>
    <n v="1912"/>
    <x v="1"/>
    <x v="1"/>
    <x v="89"/>
    <s v="Toulouse"/>
    <x v="2"/>
    <s v="Nov"/>
    <x v="33"/>
    <x v="22"/>
  </r>
  <r>
    <s v="Alfred"/>
    <s v="Werner"/>
    <s v="FR"/>
    <s v="CH"/>
    <s v="male"/>
    <n v="1913"/>
    <x v="1"/>
    <x v="0"/>
    <x v="90"/>
    <s v="Zurich"/>
    <x v="15"/>
    <s v="Dec"/>
    <x v="27"/>
    <x v="14"/>
  </r>
  <r>
    <s v="Theodore W."/>
    <s v="Richards"/>
    <s v="US"/>
    <s v="US"/>
    <s v="male"/>
    <n v="1914"/>
    <x v="1"/>
    <x v="0"/>
    <x v="40"/>
    <s v="Cambridge MA"/>
    <x v="5"/>
    <s v="Jan"/>
    <x v="34"/>
    <x v="24"/>
  </r>
  <r>
    <s v="Richard"/>
    <s v="WillstÃ¤tter"/>
    <s v="DE"/>
    <s v="CH"/>
    <s v="male"/>
    <n v="1915"/>
    <x v="1"/>
    <x v="0"/>
    <x v="0"/>
    <s v="Munich"/>
    <x v="0"/>
    <s v="Aug"/>
    <x v="23"/>
    <x v="7"/>
  </r>
  <r>
    <s v="Fritz"/>
    <s v="Haber"/>
    <s v="PL"/>
    <s v="CH"/>
    <s v="male"/>
    <n v="1918"/>
    <x v="1"/>
    <x v="0"/>
    <x v="91"/>
    <s v="Berlin-Dahlem"/>
    <x v="0"/>
    <s v="Dec"/>
    <x v="30"/>
    <x v="8"/>
  </r>
  <r>
    <s v="Walther"/>
    <s v="Nernst"/>
    <s v="DE"/>
    <s v="DE"/>
    <s v="male"/>
    <n v="1920"/>
    <x v="1"/>
    <x v="0"/>
    <x v="19"/>
    <s v="Berlin"/>
    <x v="0"/>
    <s v="Jun"/>
    <x v="5"/>
    <x v="0"/>
  </r>
  <r>
    <s v="Frederick"/>
    <s v="Soddy"/>
    <s v="GB"/>
    <s v="GB"/>
    <s v="male"/>
    <n v="1921"/>
    <x v="1"/>
    <x v="0"/>
    <x v="92"/>
    <s v="Oxford"/>
    <x v="4"/>
    <s v="Sep"/>
    <x v="8"/>
    <x v="4"/>
  </r>
  <r>
    <s v="Francis W."/>
    <s v="Aston"/>
    <s v="GB"/>
    <s v="GB"/>
    <s v="male"/>
    <n v="1922"/>
    <x v="1"/>
    <x v="0"/>
    <x v="9"/>
    <s v="Cambridge"/>
    <x v="4"/>
    <s v="Sep"/>
    <x v="11"/>
    <x v="19"/>
  </r>
  <r>
    <s v="Fritz"/>
    <s v="Pregl"/>
    <s v="SI"/>
    <s v="AT"/>
    <s v="male"/>
    <n v="1923"/>
    <x v="1"/>
    <x v="0"/>
    <x v="93"/>
    <s v="Graz"/>
    <x v="10"/>
    <s v="Sep"/>
    <x v="45"/>
    <x v="26"/>
  </r>
  <r>
    <s v="Richard"/>
    <s v="Zsigmondy"/>
    <s v="AT"/>
    <s v="DE"/>
    <s v="male"/>
    <n v="1925"/>
    <x v="1"/>
    <x v="0"/>
    <x v="26"/>
    <s v="GÃ¶ttingen"/>
    <x v="0"/>
    <s v="Apr"/>
    <x v="13"/>
    <x v="15"/>
  </r>
  <r>
    <s v="The"/>
    <s v="Svedberg"/>
    <s v="SE"/>
    <s v="SE"/>
    <s v="male"/>
    <n v="1926"/>
    <x v="1"/>
    <x v="0"/>
    <x v="25"/>
    <s v="Uppsala"/>
    <x v="7"/>
    <s v="Aug"/>
    <x v="33"/>
    <x v="20"/>
  </r>
  <r>
    <s v="Heinrich"/>
    <s v="Wieland"/>
    <s v="DE"/>
    <s v="DE"/>
    <s v="male"/>
    <n v="1927"/>
    <x v="1"/>
    <x v="0"/>
    <x v="0"/>
    <s v="Munich"/>
    <x v="0"/>
    <s v="Jun"/>
    <x v="16"/>
    <x v="8"/>
  </r>
  <r>
    <s v="Adolf"/>
    <s v="Windaus"/>
    <s v="DE"/>
    <s v="DE"/>
    <s v="male"/>
    <n v="1928"/>
    <x v="1"/>
    <x v="0"/>
    <x v="26"/>
    <s v="GÃ¶ttingen"/>
    <x v="0"/>
    <s v="Dec"/>
    <x v="18"/>
    <x v="46"/>
  </r>
  <r>
    <s v="Arthur"/>
    <s v="Harden"/>
    <s v="GB"/>
    <s v="GB"/>
    <s v="male"/>
    <n v="1929"/>
    <x v="1"/>
    <x v="1"/>
    <x v="28"/>
    <s v="London"/>
    <x v="4"/>
    <s v="Oct"/>
    <x v="1"/>
    <x v="25"/>
  </r>
  <r>
    <s v="Hans"/>
    <s v="von Euler-Chelpin"/>
    <s v="DE"/>
    <s v="SE"/>
    <s v="male"/>
    <n v="1929"/>
    <x v="1"/>
    <x v="1"/>
    <x v="86"/>
    <s v="Stockholm"/>
    <x v="7"/>
    <s v="Feb"/>
    <x v="39"/>
    <x v="0"/>
  </r>
  <r>
    <s v="Hans"/>
    <s v="Fischer"/>
    <s v="DE"/>
    <s v="DE"/>
    <s v="male"/>
    <n v="1930"/>
    <x v="1"/>
    <x v="0"/>
    <x v="94"/>
    <s v="Munich"/>
    <x v="0"/>
    <s v="Jul"/>
    <x v="13"/>
    <x v="1"/>
  </r>
  <r>
    <s v="Carl"/>
    <s v="Bosch"/>
    <s v="DE"/>
    <s v="DE"/>
    <s v="male"/>
    <n v="1931"/>
    <x v="1"/>
    <x v="1"/>
    <x v="48"/>
    <s v="Heidelberg"/>
    <x v="0"/>
    <s v="Aug"/>
    <x v="30"/>
    <x v="34"/>
  </r>
  <r>
    <s v="Friedrich"/>
    <s v="Bergius"/>
    <s v="PL"/>
    <s v="AR"/>
    <s v="male"/>
    <n v="1931"/>
    <x v="1"/>
    <x v="1"/>
    <x v="48"/>
    <s v="Heidelberg"/>
    <x v="0"/>
    <s v="Oct"/>
    <x v="46"/>
    <x v="14"/>
  </r>
  <r>
    <s v="Irving"/>
    <s v="Langmuir"/>
    <s v="US"/>
    <s v="US"/>
    <s v="male"/>
    <n v="1932"/>
    <x v="1"/>
    <x v="0"/>
    <x v="66"/>
    <s v="Schenectady NY"/>
    <x v="5"/>
    <s v="Jan"/>
    <x v="9"/>
    <x v="3"/>
  </r>
  <r>
    <s v="Harold C."/>
    <s v="Urey"/>
    <s v="US"/>
    <s v="US"/>
    <s v="male"/>
    <n v="1934"/>
    <x v="1"/>
    <x v="0"/>
    <x v="38"/>
    <s v="New York NY"/>
    <x v="5"/>
    <s v="Apr"/>
    <x v="21"/>
    <x v="37"/>
  </r>
  <r>
    <s v="FrÃ©dÃ©ric"/>
    <s v="Joliot"/>
    <s v="FR"/>
    <s v="FR"/>
    <s v="male"/>
    <n v="1935"/>
    <x v="1"/>
    <x v="1"/>
    <x v="95"/>
    <s v="Paris"/>
    <x v="2"/>
    <s v="Mar"/>
    <x v="29"/>
    <x v="11"/>
  </r>
  <r>
    <s v="IrÃ¨ne"/>
    <s v="Joliot-Curie"/>
    <s v="FR"/>
    <s v="FR"/>
    <s v="female"/>
    <n v="1935"/>
    <x v="1"/>
    <x v="1"/>
    <x v="95"/>
    <s v="Paris"/>
    <x v="2"/>
    <s v="Sep"/>
    <x v="43"/>
    <x v="21"/>
  </r>
  <r>
    <s v="Peter"/>
    <s v="Debye"/>
    <s v="NL"/>
    <s v="US"/>
    <s v="male"/>
    <n v="1936"/>
    <x v="1"/>
    <x v="0"/>
    <x v="19"/>
    <s v="Berlin"/>
    <x v="0"/>
    <s v="Mar"/>
    <x v="20"/>
    <x v="46"/>
  </r>
  <r>
    <s v="Norman"/>
    <s v="Haworth"/>
    <s v="GB"/>
    <s v="GB"/>
    <s v="male"/>
    <n v="1937"/>
    <x v="1"/>
    <x v="1"/>
    <x v="96"/>
    <s v="Birmingham"/>
    <x v="4"/>
    <s v="Mar"/>
    <x v="4"/>
    <x v="26"/>
  </r>
  <r>
    <s v="Paul"/>
    <s v="Karrer"/>
    <s v="RU"/>
    <s v="CH"/>
    <s v="male"/>
    <n v="1937"/>
    <x v="1"/>
    <x v="1"/>
    <x v="90"/>
    <s v="Zurich"/>
    <x v="15"/>
    <s v="Apr"/>
    <x v="20"/>
    <x v="27"/>
  </r>
  <r>
    <s v="Richard"/>
    <s v="Kuhn"/>
    <s v="AT"/>
    <s v="DE"/>
    <s v="male"/>
    <n v="1938"/>
    <x v="1"/>
    <x v="0"/>
    <x v="97"/>
    <s v="Heidelberg"/>
    <x v="0"/>
    <s v="Dec"/>
    <x v="4"/>
    <x v="21"/>
  </r>
  <r>
    <s v="Adolf"/>
    <s v="Butenandt"/>
    <s v="DE"/>
    <s v="DE"/>
    <s v="male"/>
    <n v="1939"/>
    <x v="1"/>
    <x v="1"/>
    <x v="98"/>
    <s v="Berlin-Dahlem"/>
    <x v="0"/>
    <s v="Mar"/>
    <x v="19"/>
    <x v="5"/>
  </r>
  <r>
    <s v="Leopold"/>
    <s v="Ruzicka"/>
    <s v="HR"/>
    <s v="CH"/>
    <s v="male"/>
    <n v="1939"/>
    <x v="1"/>
    <x v="1"/>
    <x v="99"/>
    <s v="Zurich"/>
    <x v="15"/>
    <s v="Sep"/>
    <x v="17"/>
    <x v="46"/>
  </r>
  <r>
    <s v="George"/>
    <s v="de Hevesy"/>
    <s v="HU"/>
    <s v="DE"/>
    <s v="male"/>
    <n v="1943"/>
    <x v="1"/>
    <x v="0"/>
    <x v="86"/>
    <s v="Stockholm"/>
    <x v="7"/>
    <s v="Aug"/>
    <x v="15"/>
    <x v="22"/>
  </r>
  <r>
    <s v="Otto"/>
    <s v="Hahn"/>
    <s v="DE"/>
    <s v="DE"/>
    <s v="male"/>
    <n v="1944"/>
    <x v="1"/>
    <x v="0"/>
    <x v="100"/>
    <s v="Berlin-Dahlem"/>
    <x v="0"/>
    <s v="Mar"/>
    <x v="17"/>
    <x v="28"/>
  </r>
  <r>
    <s v="Artturi"/>
    <s v="Virtanen"/>
    <s v="FI"/>
    <s v="FI"/>
    <s v="male"/>
    <n v="1945"/>
    <x v="1"/>
    <x v="0"/>
    <x v="101"/>
    <s v="Helsinki"/>
    <x v="17"/>
    <s v="Jan"/>
    <x v="0"/>
    <x v="8"/>
  </r>
  <r>
    <s v="James B."/>
    <s v="Sumner"/>
    <s v="US"/>
    <s v="US"/>
    <s v="male"/>
    <n v="1946"/>
    <x v="1"/>
    <x v="1"/>
    <x v="59"/>
    <s v="Ithaca NY"/>
    <x v="5"/>
    <s v="Nov"/>
    <x v="11"/>
    <x v="12"/>
  </r>
  <r>
    <s v="John H."/>
    <s v="Northrop"/>
    <s v="US"/>
    <s v="US"/>
    <s v="male"/>
    <n v="1946"/>
    <x v="1"/>
    <x v="2"/>
    <x v="102"/>
    <s v="Princeton NJ"/>
    <x v="5"/>
    <s v="Jul"/>
    <x v="38"/>
    <x v="9"/>
  </r>
  <r>
    <s v="Wendell M."/>
    <s v="Stanley"/>
    <s v="US"/>
    <s v="ES"/>
    <s v="male"/>
    <n v="1946"/>
    <x v="1"/>
    <x v="2"/>
    <x v="102"/>
    <s v="Princeton NJ"/>
    <x v="5"/>
    <s v="Aug"/>
    <x v="4"/>
    <x v="20"/>
  </r>
  <r>
    <s v="Sir Robert"/>
    <s v="Robinson"/>
    <s v="GB"/>
    <s v="GB"/>
    <s v="male"/>
    <n v="1947"/>
    <x v="1"/>
    <x v="0"/>
    <x v="92"/>
    <s v="Oxford"/>
    <x v="4"/>
    <s v="Sep"/>
    <x v="17"/>
    <x v="33"/>
  </r>
  <r>
    <s v="Arne"/>
    <s v="Tiselius"/>
    <s v="SE"/>
    <s v="SE"/>
    <s v="male"/>
    <n v="1948"/>
    <x v="1"/>
    <x v="0"/>
    <x v="25"/>
    <s v="Uppsala"/>
    <x v="7"/>
    <s v="Aug"/>
    <x v="40"/>
    <x v="24"/>
  </r>
  <r>
    <s v="William F."/>
    <s v="Giauque"/>
    <s v="CA"/>
    <s v="US"/>
    <s v="male"/>
    <n v="1949"/>
    <x v="1"/>
    <x v="0"/>
    <x v="36"/>
    <s v="Berkeley CA"/>
    <x v="5"/>
    <s v="May"/>
    <x v="33"/>
    <x v="26"/>
  </r>
  <r>
    <s v="Otto"/>
    <s v="Diels"/>
    <s v="DE"/>
    <s v="DE"/>
    <s v="male"/>
    <n v="1950"/>
    <x v="1"/>
    <x v="1"/>
    <x v="8"/>
    <s v="Kiel"/>
    <x v="0"/>
    <s v="Jan"/>
    <x v="0"/>
    <x v="43"/>
  </r>
  <r>
    <s v="Kurt"/>
    <s v="Alder"/>
    <s v="PL"/>
    <s v="DE"/>
    <s v="male"/>
    <n v="1950"/>
    <x v="1"/>
    <x v="1"/>
    <x v="103"/>
    <s v="Cologne"/>
    <x v="0"/>
    <s v="Jul"/>
    <x v="2"/>
    <x v="27"/>
  </r>
  <r>
    <s v="Edwin M."/>
    <s v="McMillan"/>
    <s v="US"/>
    <s v="US"/>
    <s v="male"/>
    <n v="1951"/>
    <x v="1"/>
    <x v="1"/>
    <x v="36"/>
    <s v="Berkeley CA"/>
    <x v="5"/>
    <s v="Sep"/>
    <x v="7"/>
    <x v="4"/>
  </r>
  <r>
    <s v="Glenn T."/>
    <s v="Seaborg"/>
    <s v="US"/>
    <s v="US"/>
    <s v="male"/>
    <n v="1951"/>
    <x v="1"/>
    <x v="1"/>
    <x v="36"/>
    <s v="Berkeley CA"/>
    <x v="5"/>
    <s v="Apr"/>
    <x v="33"/>
    <x v="30"/>
  </r>
  <r>
    <s v="Archer J.P."/>
    <s v="Martin"/>
    <s v="GB"/>
    <s v="GB"/>
    <s v="male"/>
    <n v="1952"/>
    <x v="1"/>
    <x v="1"/>
    <x v="104"/>
    <s v="London"/>
    <x v="4"/>
    <s v="Mar"/>
    <x v="19"/>
    <x v="20"/>
  </r>
  <r>
    <s v="Richard L.M."/>
    <s v="Synge"/>
    <s v="GB"/>
    <s v="GB"/>
    <s v="male"/>
    <n v="1952"/>
    <x v="1"/>
    <x v="1"/>
    <x v="105"/>
    <s v="Bucksburn (Scotland)"/>
    <x v="4"/>
    <s v="Oct"/>
    <x v="16"/>
    <x v="21"/>
  </r>
  <r>
    <s v="Hermann"/>
    <s v="Staudinger"/>
    <s v="DE"/>
    <s v="DE"/>
    <s v="male"/>
    <n v="1953"/>
    <x v="1"/>
    <x v="0"/>
    <x v="106"/>
    <s v="Breisgau"/>
    <x v="0"/>
    <s v="Mar"/>
    <x v="7"/>
    <x v="29"/>
  </r>
  <r>
    <s v="Linus"/>
    <s v="Pauling"/>
    <s v="US"/>
    <s v="US"/>
    <s v="male"/>
    <n v="1962"/>
    <x v="2"/>
    <x v="0"/>
    <x v="24"/>
    <s v="Pasadena CA"/>
    <x v="5"/>
    <s v="Feb"/>
    <x v="35"/>
    <x v="33"/>
  </r>
  <r>
    <s v="Linus"/>
    <s v="Pauling"/>
    <s v="US"/>
    <s v="US"/>
    <s v="male"/>
    <n v="1954"/>
    <x v="1"/>
    <x v="0"/>
    <x v="24"/>
    <s v="Pasadena CA"/>
    <x v="5"/>
    <s v="Feb"/>
    <x v="35"/>
    <x v="16"/>
  </r>
  <r>
    <s v="Vincent"/>
    <s v="du Vigneaud"/>
    <s v="US"/>
    <s v="US"/>
    <s v="male"/>
    <n v="1955"/>
    <x v="1"/>
    <x v="0"/>
    <x v="59"/>
    <s v="Ithaca NY"/>
    <x v="5"/>
    <s v="May"/>
    <x v="5"/>
    <x v="26"/>
  </r>
  <r>
    <s v="Sir Cyril"/>
    <s v="Hinshelwood"/>
    <s v="GB"/>
    <s v="GB"/>
    <s v="male"/>
    <n v="1956"/>
    <x v="1"/>
    <x v="1"/>
    <x v="92"/>
    <s v="Oxford"/>
    <x v="4"/>
    <s v="May"/>
    <x v="23"/>
    <x v="12"/>
  </r>
  <r>
    <s v="Nikolay"/>
    <s v="Semenov"/>
    <s v="RU"/>
    <s v="RU"/>
    <s v="male"/>
    <n v="1956"/>
    <x v="1"/>
    <x v="1"/>
    <x v="107"/>
    <s v="Moscow"/>
    <x v="14"/>
    <s v="Apr"/>
    <x v="24"/>
    <x v="15"/>
  </r>
  <r>
    <s v="Lord"/>
    <s v="Todd"/>
    <s v="GB"/>
    <s v="GB"/>
    <s v="male"/>
    <n v="1957"/>
    <x v="1"/>
    <x v="0"/>
    <x v="9"/>
    <s v="Cambridge"/>
    <x v="4"/>
    <s v="Oct"/>
    <x v="24"/>
    <x v="8"/>
  </r>
  <r>
    <s v="Frederick"/>
    <s v="Sanger"/>
    <s v="GB"/>
    <s v="GB"/>
    <s v="male"/>
    <n v="1958"/>
    <x v="1"/>
    <x v="0"/>
    <x v="9"/>
    <s v="Cambridge"/>
    <x v="4"/>
    <s v="Aug"/>
    <x v="25"/>
    <x v="18"/>
  </r>
  <r>
    <s v="Frederick"/>
    <s v="Sanger"/>
    <s v="GB"/>
    <s v="GB"/>
    <s v="male"/>
    <n v="1980"/>
    <x v="1"/>
    <x v="2"/>
    <x v="108"/>
    <s v="Cambridge"/>
    <x v="4"/>
    <s v="Aug"/>
    <x v="25"/>
    <x v="6"/>
  </r>
  <r>
    <s v="Jaroslav"/>
    <s v="Heyrovsky"/>
    <s v="CZ"/>
    <s v="CZ"/>
    <s v="male"/>
    <n v="1959"/>
    <x v="1"/>
    <x v="0"/>
    <x v="109"/>
    <s v="Prague"/>
    <x v="18"/>
    <s v="Dec"/>
    <x v="5"/>
    <x v="50"/>
  </r>
  <r>
    <s v="Willard F."/>
    <s v="Libby"/>
    <s v="US"/>
    <s v="US"/>
    <s v="male"/>
    <n v="1960"/>
    <x v="1"/>
    <x v="0"/>
    <x v="36"/>
    <s v="Los Angeles CA"/>
    <x v="5"/>
    <s v="Dec"/>
    <x v="22"/>
    <x v="46"/>
  </r>
  <r>
    <s v="Melvin"/>
    <s v="Calvin"/>
    <s v="US"/>
    <s v="US"/>
    <s v="male"/>
    <n v="1961"/>
    <x v="1"/>
    <x v="0"/>
    <x v="36"/>
    <s v="Berkeley CA"/>
    <x v="5"/>
    <s v="Apr"/>
    <x v="12"/>
    <x v="8"/>
  </r>
  <r>
    <s v="Max F."/>
    <s v="Perutz"/>
    <s v="AT"/>
    <s v="GB"/>
    <s v="male"/>
    <n v="1962"/>
    <x v="1"/>
    <x v="1"/>
    <x v="108"/>
    <s v="Cambridge"/>
    <x v="4"/>
    <s v="May"/>
    <x v="21"/>
    <x v="27"/>
  </r>
  <r>
    <s v="John C."/>
    <s v="Kendrew"/>
    <s v="GB"/>
    <s v="GB"/>
    <s v="male"/>
    <n v="1962"/>
    <x v="1"/>
    <x v="1"/>
    <x v="108"/>
    <s v="Cambridge"/>
    <x v="4"/>
    <s v="Mar"/>
    <x v="16"/>
    <x v="19"/>
  </r>
  <r>
    <s v="Karl"/>
    <s v="Ziegler"/>
    <s v="DE"/>
    <s v="DE"/>
    <s v="male"/>
    <n v="1963"/>
    <x v="1"/>
    <x v="1"/>
    <x v="110"/>
    <s v="MÃ¼lheim/Ruhr"/>
    <x v="0"/>
    <s v="Nov"/>
    <x v="1"/>
    <x v="28"/>
  </r>
  <r>
    <s v="Giulio"/>
    <s v="Natta"/>
    <s v="IT"/>
    <s v="IT"/>
    <s v="male"/>
    <n v="1963"/>
    <x v="1"/>
    <x v="1"/>
    <x v="111"/>
    <s v="Milan"/>
    <x v="11"/>
    <s v="Feb"/>
    <x v="9"/>
    <x v="15"/>
  </r>
  <r>
    <s v="Dorothy Crowfoot"/>
    <s v="Hodgkin"/>
    <s v="EG"/>
    <s v="GB"/>
    <s v="female"/>
    <n v="1964"/>
    <x v="1"/>
    <x v="0"/>
    <x v="112"/>
    <s v="Oxford"/>
    <x v="4"/>
    <s v="May"/>
    <x v="7"/>
    <x v="26"/>
  </r>
  <r>
    <s v="Robert B."/>
    <s v="Woodward"/>
    <s v="US"/>
    <s v="US"/>
    <s v="male"/>
    <n v="1965"/>
    <x v="1"/>
    <x v="0"/>
    <x v="40"/>
    <s v="Cambridge MA"/>
    <x v="5"/>
    <s v="Apr"/>
    <x v="47"/>
    <x v="27"/>
  </r>
  <r>
    <s v="Robert S."/>
    <s v="Mulliken"/>
    <s v="US"/>
    <s v="US"/>
    <s v="male"/>
    <n v="1966"/>
    <x v="1"/>
    <x v="0"/>
    <x v="10"/>
    <s v="Chicago IL"/>
    <x v="5"/>
    <s v="Jun"/>
    <x v="24"/>
    <x v="49"/>
  </r>
  <r>
    <s v="Manfred"/>
    <s v="Eigen"/>
    <s v="DE"/>
    <s v="DE"/>
    <s v="male"/>
    <n v="1967"/>
    <x v="1"/>
    <x v="1"/>
    <x v="113"/>
    <s v="GÃ¶ttingen"/>
    <x v="0"/>
    <s v="May"/>
    <x v="19"/>
    <x v="18"/>
  </r>
  <r>
    <s v="Ronald G.W."/>
    <s v="Norrish"/>
    <s v="GB"/>
    <s v="GB"/>
    <s v="male"/>
    <n v="1967"/>
    <x v="1"/>
    <x v="2"/>
    <x v="114"/>
    <s v="Cambridge"/>
    <x v="4"/>
    <s v="Nov"/>
    <x v="15"/>
    <x v="49"/>
  </r>
  <r>
    <s v="George"/>
    <s v="Porter"/>
    <s v="GB"/>
    <s v="GB"/>
    <s v="male"/>
    <n v="1967"/>
    <x v="1"/>
    <x v="2"/>
    <x v="7"/>
    <s v="London"/>
    <x v="4"/>
    <s v="Dec"/>
    <x v="20"/>
    <x v="14"/>
  </r>
  <r>
    <s v="Lars"/>
    <s v="Onsager"/>
    <s v="NO"/>
    <s v="US"/>
    <s v="male"/>
    <n v="1968"/>
    <x v="1"/>
    <x v="0"/>
    <x v="115"/>
    <s v="New Haven CT"/>
    <x v="5"/>
    <s v="Nov"/>
    <x v="14"/>
    <x v="28"/>
  </r>
  <r>
    <s v="Derek"/>
    <s v="Barton"/>
    <s v="GB"/>
    <s v="US"/>
    <s v="male"/>
    <n v="1969"/>
    <x v="1"/>
    <x v="1"/>
    <x v="62"/>
    <s v="London"/>
    <x v="4"/>
    <s v="Sep"/>
    <x v="16"/>
    <x v="3"/>
  </r>
  <r>
    <s v="Odd"/>
    <s v="Hassel"/>
    <s v="NO"/>
    <s v="NO"/>
    <s v="male"/>
    <n v="1969"/>
    <x v="1"/>
    <x v="1"/>
    <x v="116"/>
    <s v="Oslo"/>
    <x v="19"/>
    <s v="May"/>
    <x v="7"/>
    <x v="29"/>
  </r>
  <r>
    <s v="Luis"/>
    <s v="Leloir"/>
    <s v="FR"/>
    <s v="AR"/>
    <s v="male"/>
    <n v="1970"/>
    <x v="1"/>
    <x v="0"/>
    <x v="117"/>
    <s v="Buenos Aires"/>
    <x v="20"/>
    <s v="Sep"/>
    <x v="15"/>
    <x v="25"/>
  </r>
  <r>
    <s v="Gerhard"/>
    <s v="Herzberg"/>
    <s v="DE"/>
    <s v="CA"/>
    <s v="male"/>
    <n v="1971"/>
    <x v="1"/>
    <x v="0"/>
    <x v="118"/>
    <s v="Ottawa"/>
    <x v="16"/>
    <s v="Dec"/>
    <x v="25"/>
    <x v="42"/>
  </r>
  <r>
    <s v="Christian"/>
    <s v="Anfinsen"/>
    <s v="US"/>
    <s v="US"/>
    <s v="male"/>
    <n v="1972"/>
    <x v="1"/>
    <x v="1"/>
    <x v="119"/>
    <s v="Bethesda MD"/>
    <x v="5"/>
    <s v="Mar"/>
    <x v="8"/>
    <x v="0"/>
  </r>
  <r>
    <s v="Stanford"/>
    <s v="Moore"/>
    <s v="US"/>
    <s v="US"/>
    <s v="male"/>
    <n v="1972"/>
    <x v="1"/>
    <x v="2"/>
    <x v="120"/>
    <s v="New York NY"/>
    <x v="5"/>
    <s v="Sep"/>
    <x v="40"/>
    <x v="12"/>
  </r>
  <r>
    <s v="William H."/>
    <s v="Stein"/>
    <s v="US"/>
    <s v="US"/>
    <s v="male"/>
    <n v="1972"/>
    <x v="1"/>
    <x v="2"/>
    <x v="120"/>
    <s v="New York NY"/>
    <x v="5"/>
    <s v="Jun"/>
    <x v="40"/>
    <x v="33"/>
  </r>
  <r>
    <s v="Ernst Otto"/>
    <s v="Fischer"/>
    <s v="DE"/>
    <s v="DE"/>
    <s v="male"/>
    <n v="1973"/>
    <x v="1"/>
    <x v="1"/>
    <x v="54"/>
    <s v="Munich"/>
    <x v="0"/>
    <s v="Nov"/>
    <x v="17"/>
    <x v="9"/>
  </r>
  <r>
    <s v="Geoffrey"/>
    <s v="Wilkinson"/>
    <s v="GB"/>
    <s v="GB"/>
    <s v="male"/>
    <n v="1973"/>
    <x v="1"/>
    <x v="1"/>
    <x v="62"/>
    <s v="London"/>
    <x v="4"/>
    <s v="Jul"/>
    <x v="1"/>
    <x v="46"/>
  </r>
  <r>
    <s v="Paul J."/>
    <s v="Flory"/>
    <s v="US"/>
    <s v="US"/>
    <s v="male"/>
    <n v="1974"/>
    <x v="1"/>
    <x v="0"/>
    <x v="46"/>
    <s v="Stanford CA"/>
    <x v="5"/>
    <s v="Jun"/>
    <x v="1"/>
    <x v="25"/>
  </r>
  <r>
    <s v="John"/>
    <s v="Cornforth"/>
    <s v="AU"/>
    <m/>
    <s v="male"/>
    <n v="1975"/>
    <x v="1"/>
    <x v="1"/>
    <x v="121"/>
    <s v="Brighton"/>
    <x v="4"/>
    <s v="Sep"/>
    <x v="38"/>
    <x v="22"/>
  </r>
  <r>
    <s v="Vladimir"/>
    <s v="Prelog"/>
    <s v="BA"/>
    <s v="CH"/>
    <s v="male"/>
    <n v="1975"/>
    <x v="1"/>
    <x v="1"/>
    <x v="99"/>
    <s v="Zurich"/>
    <x v="15"/>
    <s v="Jul"/>
    <x v="19"/>
    <x v="50"/>
  </r>
  <r>
    <s v="William"/>
    <s v="Lipscomb"/>
    <s v="US"/>
    <s v="US"/>
    <s v="male"/>
    <n v="1976"/>
    <x v="1"/>
    <x v="0"/>
    <x v="40"/>
    <s v="Cambridge MA"/>
    <x v="5"/>
    <s v="Dec"/>
    <x v="19"/>
    <x v="34"/>
  </r>
  <r>
    <s v="Ilya"/>
    <s v="Prigogine"/>
    <s v="RU"/>
    <s v="BE"/>
    <s v="male"/>
    <n v="1977"/>
    <x v="1"/>
    <x v="0"/>
    <x v="122"/>
    <s v="Brussels"/>
    <x v="21"/>
    <s v="Jan"/>
    <x v="12"/>
    <x v="15"/>
  </r>
  <r>
    <s v="Peter"/>
    <s v="Mitchell"/>
    <s v="GB"/>
    <s v="GB"/>
    <s v="male"/>
    <n v="1978"/>
    <x v="1"/>
    <x v="0"/>
    <x v="123"/>
    <s v="Bodmin"/>
    <x v="4"/>
    <s v="Sep"/>
    <x v="22"/>
    <x v="22"/>
  </r>
  <r>
    <s v="Herbert C."/>
    <s v="Brown"/>
    <s v="GB"/>
    <s v="US"/>
    <s v="male"/>
    <n v="1979"/>
    <x v="1"/>
    <x v="1"/>
    <x v="124"/>
    <s v="West Lafayette IN"/>
    <x v="5"/>
    <s v="May"/>
    <x v="19"/>
    <x v="42"/>
  </r>
  <r>
    <s v="Georg"/>
    <s v="Wittig"/>
    <s v="DE"/>
    <s v="DE"/>
    <s v="male"/>
    <n v="1979"/>
    <x v="1"/>
    <x v="1"/>
    <x v="48"/>
    <s v="Heidelberg"/>
    <x v="0"/>
    <s v="Jun"/>
    <x v="24"/>
    <x v="51"/>
  </r>
  <r>
    <s v="Paul"/>
    <s v="Berg"/>
    <s v="US"/>
    <m/>
    <s v="male"/>
    <n v="1980"/>
    <x v="1"/>
    <x v="1"/>
    <x v="46"/>
    <s v="Stanford CA"/>
    <x v="5"/>
    <s v="Jun"/>
    <x v="32"/>
    <x v="26"/>
  </r>
  <r>
    <s v="Walter"/>
    <s v="Gilbert"/>
    <s v="US"/>
    <m/>
    <s v="male"/>
    <n v="1980"/>
    <x v="1"/>
    <x v="2"/>
    <x v="125"/>
    <s v="Cambridge MA"/>
    <x v="5"/>
    <s v="Mar"/>
    <x v="21"/>
    <x v="27"/>
  </r>
  <r>
    <s v="Kenichi"/>
    <s v="Fukui"/>
    <s v="JP"/>
    <s v="JP"/>
    <s v="male"/>
    <n v="1981"/>
    <x v="1"/>
    <x v="1"/>
    <x v="126"/>
    <s v="Kyoto"/>
    <x v="12"/>
    <s v="Oct"/>
    <x v="16"/>
    <x v="10"/>
  </r>
  <r>
    <s v="Roald"/>
    <s v="Hoffmann"/>
    <s v="UA"/>
    <m/>
    <s v="male"/>
    <n v="1981"/>
    <x v="1"/>
    <x v="1"/>
    <x v="59"/>
    <s v="Ithaca NY"/>
    <x v="5"/>
    <s v="Jul"/>
    <x v="18"/>
    <x v="4"/>
  </r>
  <r>
    <s v="Aaron"/>
    <s v="Klug"/>
    <s v="LT"/>
    <m/>
    <s v="male"/>
    <n v="1982"/>
    <x v="1"/>
    <x v="0"/>
    <x v="108"/>
    <s v="Cambridge"/>
    <x v="4"/>
    <s v="Aug"/>
    <x v="19"/>
    <x v="0"/>
  </r>
  <r>
    <s v="Henry"/>
    <s v="Taube"/>
    <s v="CA"/>
    <s v="US"/>
    <s v="male"/>
    <n v="1983"/>
    <x v="1"/>
    <x v="0"/>
    <x v="46"/>
    <s v="Stanford CA"/>
    <x v="5"/>
    <s v="Nov"/>
    <x v="24"/>
    <x v="45"/>
  </r>
  <r>
    <s v="Bruce"/>
    <s v="Merrifield"/>
    <s v="US"/>
    <s v="US"/>
    <s v="male"/>
    <n v="1984"/>
    <x v="1"/>
    <x v="0"/>
    <x v="120"/>
    <s v="New York NY"/>
    <x v="5"/>
    <s v="Jul"/>
    <x v="6"/>
    <x v="10"/>
  </r>
  <r>
    <s v="Herbert A."/>
    <s v="Hauptman"/>
    <s v="US"/>
    <s v="US"/>
    <s v="male"/>
    <n v="1985"/>
    <x v="1"/>
    <x v="1"/>
    <x v="127"/>
    <s v="Buffalo NY"/>
    <x v="5"/>
    <s v="Feb"/>
    <x v="32"/>
    <x v="45"/>
  </r>
  <r>
    <s v="Jerome"/>
    <s v="Karle"/>
    <s v="US"/>
    <m/>
    <s v="male"/>
    <n v="1985"/>
    <x v="1"/>
    <x v="1"/>
    <x v="128"/>
    <s v="Washington DC"/>
    <x v="5"/>
    <s v="Jun"/>
    <x v="25"/>
    <x v="42"/>
  </r>
  <r>
    <s v="Dudley R."/>
    <s v="Herschbach"/>
    <s v="US"/>
    <m/>
    <s v="male"/>
    <n v="1986"/>
    <x v="1"/>
    <x v="3"/>
    <x v="40"/>
    <s v="Cambridge MA"/>
    <x v="5"/>
    <s v="Jun"/>
    <x v="21"/>
    <x v="26"/>
  </r>
  <r>
    <s v="Yuan T."/>
    <s v="Lee"/>
    <s v="TW"/>
    <m/>
    <s v="male"/>
    <n v="1986"/>
    <x v="1"/>
    <x v="3"/>
    <x v="36"/>
    <s v="Berkeley CA"/>
    <x v="5"/>
    <s v="Nov"/>
    <x v="7"/>
    <x v="8"/>
  </r>
  <r>
    <s v="John C."/>
    <s v="Polanyi"/>
    <s v="DE"/>
    <m/>
    <s v="male"/>
    <n v="1986"/>
    <x v="1"/>
    <x v="3"/>
    <x v="129"/>
    <s v="Toronto"/>
    <x v="16"/>
    <s v="Jan"/>
    <x v="39"/>
    <x v="34"/>
  </r>
  <r>
    <s v="Donald J."/>
    <s v="Cram"/>
    <s v="US"/>
    <s v="US"/>
    <s v="male"/>
    <n v="1987"/>
    <x v="1"/>
    <x v="3"/>
    <x v="36"/>
    <s v="Los Angeles CA"/>
    <x v="5"/>
    <s v="Apr"/>
    <x v="20"/>
    <x v="45"/>
  </r>
  <r>
    <s v="Jean-Marie"/>
    <s v="Lehn"/>
    <s v="FR"/>
    <m/>
    <s v="male"/>
    <n v="1987"/>
    <x v="1"/>
    <x v="3"/>
    <x v="130"/>
    <s v="Strasbourg"/>
    <x v="2"/>
    <s v="Sep"/>
    <x v="15"/>
    <x v="27"/>
  </r>
  <r>
    <s v="Charles J."/>
    <s v="Pedersen"/>
    <s v="KR"/>
    <s v="US"/>
    <s v="male"/>
    <n v="1987"/>
    <x v="1"/>
    <x v="3"/>
    <x v="131"/>
    <s v="Wilmington DE"/>
    <x v="5"/>
    <s v="Oct"/>
    <x v="6"/>
    <x v="52"/>
  </r>
  <r>
    <s v="Johann"/>
    <s v="Deisenhofer"/>
    <s v="DE"/>
    <m/>
    <s v="male"/>
    <n v="1988"/>
    <x v="1"/>
    <x v="3"/>
    <x v="132"/>
    <s v="Dallas TX"/>
    <x v="5"/>
    <s v="Sep"/>
    <x v="5"/>
    <x v="19"/>
  </r>
  <r>
    <s v="Robert"/>
    <s v="Huber"/>
    <s v="DE"/>
    <m/>
    <s v="male"/>
    <n v="1988"/>
    <x v="1"/>
    <x v="3"/>
    <x v="133"/>
    <s v="Martinsried"/>
    <x v="0"/>
    <s v="Feb"/>
    <x v="18"/>
    <x v="3"/>
  </r>
  <r>
    <s v="Hartmut"/>
    <s v="Michel"/>
    <s v="DE"/>
    <m/>
    <s v="male"/>
    <n v="1988"/>
    <x v="1"/>
    <x v="3"/>
    <x v="134"/>
    <s v="Frankfurt-on-the-Main"/>
    <x v="0"/>
    <s v="Jul"/>
    <x v="22"/>
    <x v="18"/>
  </r>
  <r>
    <s v="Sidney"/>
    <s v="Altman"/>
    <s v="CA"/>
    <m/>
    <s v="male"/>
    <n v="1989"/>
    <x v="1"/>
    <x v="1"/>
    <x v="115"/>
    <s v="New Haven CT"/>
    <x v="5"/>
    <s v="May"/>
    <x v="15"/>
    <x v="8"/>
  </r>
  <r>
    <s v="Thomas R."/>
    <s v="Cech"/>
    <s v="US"/>
    <m/>
    <s v="male"/>
    <n v="1989"/>
    <x v="1"/>
    <x v="1"/>
    <x v="135"/>
    <s v="Boulder CO"/>
    <x v="5"/>
    <s v="Dec"/>
    <x v="14"/>
    <x v="20"/>
  </r>
  <r>
    <s v="Elias James"/>
    <s v="Corey"/>
    <s v="US"/>
    <m/>
    <s v="male"/>
    <n v="1990"/>
    <x v="1"/>
    <x v="0"/>
    <x v="40"/>
    <s v="Cambridge MA"/>
    <x v="5"/>
    <s v="Jul"/>
    <x v="19"/>
    <x v="6"/>
  </r>
  <r>
    <s v="Richard R."/>
    <s v="Ernst"/>
    <s v="CH"/>
    <m/>
    <s v="male"/>
    <n v="1991"/>
    <x v="1"/>
    <x v="0"/>
    <x v="99"/>
    <s v="Zurich"/>
    <x v="15"/>
    <s v="Aug"/>
    <x v="33"/>
    <x v="22"/>
  </r>
  <r>
    <s v="Rudolph A."/>
    <s v="Marcus"/>
    <s v="CA"/>
    <m/>
    <s v="male"/>
    <n v="1992"/>
    <x v="1"/>
    <x v="0"/>
    <x v="24"/>
    <s v="Pasadena CA"/>
    <x v="5"/>
    <s v="Jul"/>
    <x v="41"/>
    <x v="50"/>
  </r>
  <r>
    <s v="Kary B."/>
    <s v="Mullis"/>
    <s v="US"/>
    <s v="US"/>
    <s v="male"/>
    <n v="1993"/>
    <x v="1"/>
    <x v="1"/>
    <x v="5"/>
    <m/>
    <x v="3"/>
    <s v="Dec"/>
    <x v="1"/>
    <x v="1"/>
  </r>
  <r>
    <s v="Michael"/>
    <s v="Smith"/>
    <s v="GB"/>
    <s v="CA"/>
    <s v="male"/>
    <n v="1993"/>
    <x v="1"/>
    <x v="1"/>
    <x v="136"/>
    <s v="Vancouver"/>
    <x v="16"/>
    <s v="Apr"/>
    <x v="11"/>
    <x v="33"/>
  </r>
  <r>
    <s v="George A."/>
    <s v="Olah"/>
    <s v="HU"/>
    <s v="US"/>
    <s v="male"/>
    <n v="1994"/>
    <x v="1"/>
    <x v="0"/>
    <x v="137"/>
    <s v="Los Angeles CA"/>
    <x v="5"/>
    <s v="May"/>
    <x v="24"/>
    <x v="42"/>
  </r>
  <r>
    <s v="Paul J."/>
    <s v="Crutzen"/>
    <s v="NL"/>
    <m/>
    <s v="male"/>
    <n v="1995"/>
    <x v="1"/>
    <x v="3"/>
    <x v="138"/>
    <s v="Mainz"/>
    <x v="0"/>
    <s v="Dec"/>
    <x v="33"/>
    <x v="6"/>
  </r>
  <r>
    <s v="Mario J."/>
    <s v="Molina"/>
    <s v="MX"/>
    <m/>
    <s v="male"/>
    <n v="1995"/>
    <x v="1"/>
    <x v="3"/>
    <x v="56"/>
    <s v="Cambridge MA"/>
    <x v="5"/>
    <s v="Mar"/>
    <x v="5"/>
    <x v="46"/>
  </r>
  <r>
    <s v="F. Sherwood"/>
    <s v="Rowland"/>
    <s v="US"/>
    <s v="US"/>
    <s v="male"/>
    <n v="1995"/>
    <x v="1"/>
    <x v="3"/>
    <x v="36"/>
    <s v="Irvine CA"/>
    <x v="5"/>
    <s v="Jun"/>
    <x v="6"/>
    <x v="45"/>
  </r>
  <r>
    <s v="Robert F."/>
    <s v="Curl Jr."/>
    <s v="US"/>
    <m/>
    <s v="male"/>
    <n v="1996"/>
    <x v="1"/>
    <x v="3"/>
    <x v="139"/>
    <s v="Houston TX"/>
    <x v="5"/>
    <s v="Aug"/>
    <x v="33"/>
    <x v="10"/>
  </r>
  <r>
    <s v="Sir Harold"/>
    <s v="Kroto"/>
    <s v="GB"/>
    <s v="GB"/>
    <s v="male"/>
    <n v="1996"/>
    <x v="1"/>
    <x v="3"/>
    <x v="121"/>
    <s v="Brighton"/>
    <x v="4"/>
    <s v="Oct"/>
    <x v="5"/>
    <x v="34"/>
  </r>
  <r>
    <s v="Richard E."/>
    <s v="Smalley"/>
    <s v="US"/>
    <s v="US"/>
    <s v="male"/>
    <n v="1996"/>
    <x v="1"/>
    <x v="3"/>
    <x v="139"/>
    <s v="Houston TX"/>
    <x v="5"/>
    <s v="Jun"/>
    <x v="47"/>
    <x v="16"/>
  </r>
  <r>
    <s v="Paul D."/>
    <s v="Boyer"/>
    <s v="US"/>
    <s v="US"/>
    <s v="male"/>
    <n v="1997"/>
    <x v="1"/>
    <x v="2"/>
    <x v="36"/>
    <s v="Los Angeles CA"/>
    <x v="5"/>
    <s v="Jul"/>
    <x v="36"/>
    <x v="47"/>
  </r>
  <r>
    <s v="John E."/>
    <s v="Walker"/>
    <s v="GB"/>
    <m/>
    <s v="male"/>
    <n v="1997"/>
    <x v="1"/>
    <x v="2"/>
    <x v="108"/>
    <s v="Cambridge"/>
    <x v="4"/>
    <s v="Jan"/>
    <x v="8"/>
    <x v="0"/>
  </r>
  <r>
    <s v="Jens C."/>
    <s v="Skou"/>
    <s v="DK"/>
    <s v="DK"/>
    <s v="male"/>
    <n v="1997"/>
    <x v="1"/>
    <x v="1"/>
    <x v="140"/>
    <s v="Aarhus"/>
    <x v="8"/>
    <s v="Oct"/>
    <x v="36"/>
    <x v="47"/>
  </r>
  <r>
    <s v="Walter"/>
    <s v="Kohn"/>
    <s v="AT"/>
    <s v="US"/>
    <s v="male"/>
    <n v="1998"/>
    <x v="1"/>
    <x v="1"/>
    <x v="36"/>
    <s v="Santa Barbara CA"/>
    <x v="5"/>
    <s v="Mar"/>
    <x v="35"/>
    <x v="53"/>
  </r>
  <r>
    <s v="John"/>
    <s v="Pople"/>
    <s v="GB"/>
    <s v="US"/>
    <s v="male"/>
    <n v="1998"/>
    <x v="1"/>
    <x v="1"/>
    <x v="141"/>
    <s v="Evanston IL"/>
    <x v="5"/>
    <s v="Oct"/>
    <x v="8"/>
    <x v="13"/>
  </r>
  <r>
    <s v="Ahmed"/>
    <s v="Zewail"/>
    <s v="EG"/>
    <s v="US"/>
    <s v="male"/>
    <n v="1999"/>
    <x v="1"/>
    <x v="0"/>
    <x v="24"/>
    <s v="Pasadena CA"/>
    <x v="5"/>
    <s v="Feb"/>
    <x v="23"/>
    <x v="16"/>
  </r>
  <r>
    <s v="Emil"/>
    <s v="von Behring"/>
    <s v="PL"/>
    <s v="DE"/>
    <s v="male"/>
    <n v="1901"/>
    <x v="3"/>
    <x v="0"/>
    <x v="142"/>
    <s v="Marburg"/>
    <x v="0"/>
    <s v="Mar"/>
    <x v="10"/>
    <x v="14"/>
  </r>
  <r>
    <s v="Ronald"/>
    <s v="Ross"/>
    <s v="IN"/>
    <s v="GB"/>
    <s v="male"/>
    <n v="1902"/>
    <x v="3"/>
    <x v="0"/>
    <x v="16"/>
    <s v="Liverpool"/>
    <x v="4"/>
    <s v="May"/>
    <x v="1"/>
    <x v="19"/>
  </r>
  <r>
    <s v="Niels Ryberg"/>
    <s v="Finsen"/>
    <s v="DK"/>
    <s v="DK"/>
    <s v="male"/>
    <n v="1903"/>
    <x v="3"/>
    <x v="0"/>
    <x v="143"/>
    <s v="Copenhagen"/>
    <x v="8"/>
    <s v="Dec"/>
    <x v="48"/>
    <x v="7"/>
  </r>
  <r>
    <s v="Ivan"/>
    <s v="Pavlov"/>
    <s v="RU"/>
    <s v="RU"/>
    <s v="male"/>
    <n v="1904"/>
    <x v="3"/>
    <x v="0"/>
    <x v="144"/>
    <s v="St. Petersburg"/>
    <x v="22"/>
    <s v="Sep"/>
    <x v="33"/>
    <x v="9"/>
  </r>
  <r>
    <s v="Robert"/>
    <s v="Koch"/>
    <s v="DE"/>
    <s v="DE"/>
    <s v="male"/>
    <n v="1905"/>
    <x v="3"/>
    <x v="0"/>
    <x v="145"/>
    <s v="Berlin"/>
    <x v="0"/>
    <s v="Dec"/>
    <x v="4"/>
    <x v="6"/>
  </r>
  <r>
    <s v="Camillo"/>
    <s v="Golgi"/>
    <s v="IT"/>
    <s v="IT"/>
    <s v="male"/>
    <n v="1906"/>
    <x v="3"/>
    <x v="1"/>
    <x v="146"/>
    <s v="Pavia"/>
    <x v="11"/>
    <s v="Jul"/>
    <x v="18"/>
    <x v="10"/>
  </r>
  <r>
    <s v="Santiago"/>
    <s v="RamÃ³n y Cajal"/>
    <s v="ES"/>
    <s v="ES"/>
    <s v="male"/>
    <n v="1906"/>
    <x v="3"/>
    <x v="1"/>
    <x v="147"/>
    <s v="Madrid"/>
    <x v="23"/>
    <s v="May"/>
    <x v="20"/>
    <x v="26"/>
  </r>
  <r>
    <s v="Alphonse"/>
    <s v="Laveran"/>
    <s v="FR"/>
    <s v="FR"/>
    <s v="male"/>
    <n v="1907"/>
    <x v="3"/>
    <x v="0"/>
    <x v="148"/>
    <s v="Paris"/>
    <x v="2"/>
    <s v="Jun"/>
    <x v="5"/>
    <x v="6"/>
  </r>
  <r>
    <s v="Ilya"/>
    <s v="Mechnikov"/>
    <s v="UA"/>
    <s v="FR"/>
    <s v="male"/>
    <n v="1908"/>
    <x v="3"/>
    <x v="1"/>
    <x v="148"/>
    <s v="Paris"/>
    <x v="2"/>
    <s v="May"/>
    <x v="42"/>
    <x v="10"/>
  </r>
  <r>
    <s v="Paul"/>
    <s v="Ehrlich"/>
    <s v="PL"/>
    <s v="DE"/>
    <s v="male"/>
    <n v="1908"/>
    <x v="3"/>
    <x v="1"/>
    <x v="26"/>
    <s v="GÃ¶ttingen"/>
    <x v="0"/>
    <s v="Mar"/>
    <x v="45"/>
    <x v="26"/>
  </r>
  <r>
    <s v="Theodor"/>
    <s v="Kocher"/>
    <s v="CH"/>
    <s v="CH"/>
    <s v="male"/>
    <n v="1909"/>
    <x v="3"/>
    <x v="0"/>
    <x v="149"/>
    <s v="Bern"/>
    <x v="15"/>
    <s v="Aug"/>
    <x v="9"/>
    <x v="45"/>
  </r>
  <r>
    <s v="Albrecht"/>
    <s v="Kossel"/>
    <s v="DE"/>
    <s v="DE"/>
    <s v="male"/>
    <n v="1910"/>
    <x v="3"/>
    <x v="0"/>
    <x v="48"/>
    <s v="Heidelberg"/>
    <x v="0"/>
    <s v="Sep"/>
    <x v="26"/>
    <x v="34"/>
  </r>
  <r>
    <s v="Allvar"/>
    <s v="Gullstrand"/>
    <s v="SE"/>
    <s v="SE"/>
    <s v="male"/>
    <n v="1911"/>
    <x v="3"/>
    <x v="0"/>
    <x v="25"/>
    <s v="Uppsala"/>
    <x v="7"/>
    <s v="Jun"/>
    <x v="11"/>
    <x v="1"/>
  </r>
  <r>
    <s v="Alexis"/>
    <s v="Carrel"/>
    <s v="FR"/>
    <s v="FR"/>
    <s v="male"/>
    <n v="1912"/>
    <x v="3"/>
    <x v="0"/>
    <x v="102"/>
    <s v="New York NY"/>
    <x v="5"/>
    <s v="Jun"/>
    <x v="42"/>
    <x v="30"/>
  </r>
  <r>
    <s v="Charles"/>
    <s v="Richet"/>
    <s v="FR"/>
    <s v="FR"/>
    <s v="male"/>
    <n v="1913"/>
    <x v="3"/>
    <x v="0"/>
    <x v="6"/>
    <s v="Paris"/>
    <x v="2"/>
    <s v="Aug"/>
    <x v="6"/>
    <x v="10"/>
  </r>
  <r>
    <s v="Robert"/>
    <s v="BÃ¡rÃ¡ny"/>
    <s v="AT"/>
    <s v="SE"/>
    <s v="male"/>
    <n v="1914"/>
    <x v="3"/>
    <x v="0"/>
    <x v="150"/>
    <s v="Vienna"/>
    <x v="10"/>
    <s v="Apr"/>
    <x v="34"/>
    <x v="21"/>
  </r>
  <r>
    <s v="Jules"/>
    <s v="Bordet"/>
    <s v="BE"/>
    <s v="BE"/>
    <s v="male"/>
    <n v="1919"/>
    <x v="3"/>
    <x v="0"/>
    <x v="151"/>
    <s v="Brussels"/>
    <x v="21"/>
    <s v="Jun"/>
    <x v="39"/>
    <x v="1"/>
  </r>
  <r>
    <s v="August"/>
    <s v="Krogh"/>
    <s v="DK"/>
    <s v="DK"/>
    <s v="male"/>
    <n v="1920"/>
    <x v="3"/>
    <x v="0"/>
    <x v="23"/>
    <s v="Copenhagen"/>
    <x v="8"/>
    <s v="Nov"/>
    <x v="1"/>
    <x v="24"/>
  </r>
  <r>
    <s v="Archibald V."/>
    <s v="Hill"/>
    <s v="GB"/>
    <s v="GB"/>
    <s v="male"/>
    <n v="1922"/>
    <x v="3"/>
    <x v="1"/>
    <x v="28"/>
    <s v="London"/>
    <x v="4"/>
    <s v="Sep"/>
    <x v="39"/>
    <x v="5"/>
  </r>
  <r>
    <s v="Otto"/>
    <s v="Meyerhof"/>
    <s v="DE"/>
    <s v="US"/>
    <s v="male"/>
    <n v="1922"/>
    <x v="3"/>
    <x v="1"/>
    <x v="8"/>
    <s v="Kiel"/>
    <x v="0"/>
    <s v="Apr"/>
    <x v="4"/>
    <x v="21"/>
  </r>
  <r>
    <s v="Frederick G."/>
    <s v="Banting"/>
    <s v="CA"/>
    <s v="CA"/>
    <s v="male"/>
    <n v="1923"/>
    <x v="3"/>
    <x v="1"/>
    <x v="129"/>
    <s v="Toronto"/>
    <x v="16"/>
    <s v="Nov"/>
    <x v="49"/>
    <x v="32"/>
  </r>
  <r>
    <s v="John"/>
    <s v="Macleod"/>
    <s v="GB"/>
    <s v="GB"/>
    <s v="male"/>
    <n v="1923"/>
    <x v="3"/>
    <x v="1"/>
    <x v="129"/>
    <s v="Toronto"/>
    <x v="16"/>
    <s v="Sep"/>
    <x v="43"/>
    <x v="14"/>
  </r>
  <r>
    <s v="Willem"/>
    <s v="Einthoven"/>
    <s v="ID"/>
    <s v="NL"/>
    <s v="male"/>
    <n v="1924"/>
    <x v="3"/>
    <x v="0"/>
    <x v="1"/>
    <s v="Leiden"/>
    <x v="1"/>
    <s v="May"/>
    <x v="4"/>
    <x v="25"/>
  </r>
  <r>
    <s v="Johannes"/>
    <s v="Fibiger"/>
    <s v="DK"/>
    <s v="DK"/>
    <s v="male"/>
    <n v="1926"/>
    <x v="3"/>
    <x v="0"/>
    <x v="23"/>
    <s v="Copenhagen"/>
    <x v="8"/>
    <s v="Apr"/>
    <x v="45"/>
    <x v="12"/>
  </r>
  <r>
    <s v="Julius"/>
    <s v="Wagner-Jauregg"/>
    <s v="AT"/>
    <s v="AT"/>
    <s v="male"/>
    <n v="1927"/>
    <x v="3"/>
    <x v="0"/>
    <x v="150"/>
    <s v="Vienna"/>
    <x v="10"/>
    <s v="Mar"/>
    <x v="18"/>
    <x v="49"/>
  </r>
  <r>
    <s v="Charles"/>
    <s v="Nicolle"/>
    <s v="FR"/>
    <s v="TN"/>
    <s v="male"/>
    <n v="1928"/>
    <x v="3"/>
    <x v="0"/>
    <x v="148"/>
    <s v="Tunis"/>
    <x v="24"/>
    <s v="Sep"/>
    <x v="23"/>
    <x v="6"/>
  </r>
  <r>
    <s v="Christiaan"/>
    <s v="Eijkman"/>
    <s v="NL"/>
    <s v="NL"/>
    <s v="male"/>
    <n v="1929"/>
    <x v="3"/>
    <x v="1"/>
    <x v="85"/>
    <s v="Utrecht"/>
    <x v="1"/>
    <s v="Aug"/>
    <x v="22"/>
    <x v="36"/>
  </r>
  <r>
    <s v="Sir Frederick"/>
    <s v="Hopkins"/>
    <s v="GB"/>
    <s v="GB"/>
    <s v="male"/>
    <n v="1929"/>
    <x v="3"/>
    <x v="1"/>
    <x v="9"/>
    <s v="Cambridge"/>
    <x v="4"/>
    <s v="Jun"/>
    <x v="12"/>
    <x v="45"/>
  </r>
  <r>
    <s v="Karl"/>
    <s v="Landsteiner"/>
    <s v="AT"/>
    <s v="US"/>
    <s v="male"/>
    <n v="1930"/>
    <x v="3"/>
    <x v="0"/>
    <x v="102"/>
    <s v="New York NY"/>
    <x v="5"/>
    <s v="Jun"/>
    <x v="1"/>
    <x v="6"/>
  </r>
  <r>
    <s v="Otto"/>
    <s v="Warburg"/>
    <s v="DE"/>
    <s v="DE"/>
    <s v="male"/>
    <n v="1931"/>
    <x v="3"/>
    <x v="0"/>
    <x v="152"/>
    <s v="Berlin-Dahlem"/>
    <x v="0"/>
    <s v="Oct"/>
    <x v="33"/>
    <x v="27"/>
  </r>
  <r>
    <s v="Sir Charles"/>
    <s v="Sherrington"/>
    <s v="GB"/>
    <s v="GB"/>
    <s v="male"/>
    <n v="1932"/>
    <x v="3"/>
    <x v="1"/>
    <x v="92"/>
    <s v="Oxford"/>
    <x v="4"/>
    <s v="Nov"/>
    <x v="25"/>
    <x v="53"/>
  </r>
  <r>
    <s v="Edgar"/>
    <s v="Adrian"/>
    <s v="GB"/>
    <s v="GB"/>
    <s v="male"/>
    <n v="1932"/>
    <x v="3"/>
    <x v="1"/>
    <x v="9"/>
    <s v="Cambridge"/>
    <x v="4"/>
    <s v="Nov"/>
    <x v="21"/>
    <x v="7"/>
  </r>
  <r>
    <s v="Thomas H."/>
    <s v="Morgan"/>
    <s v="US"/>
    <s v="US"/>
    <s v="male"/>
    <n v="1933"/>
    <x v="3"/>
    <x v="0"/>
    <x v="24"/>
    <s v="Pasadena CA"/>
    <x v="5"/>
    <s v="Sep"/>
    <x v="8"/>
    <x v="42"/>
  </r>
  <r>
    <s v="George H."/>
    <s v="Whipple"/>
    <s v="US"/>
    <s v="US"/>
    <s v="male"/>
    <n v="1934"/>
    <x v="3"/>
    <x v="3"/>
    <x v="153"/>
    <s v="Rochester NY"/>
    <x v="5"/>
    <s v="Aug"/>
    <x v="31"/>
    <x v="0"/>
  </r>
  <r>
    <s v="George R."/>
    <s v="Minot"/>
    <s v="US"/>
    <s v="US"/>
    <s v="male"/>
    <n v="1934"/>
    <x v="3"/>
    <x v="3"/>
    <x v="40"/>
    <s v="Cambridge MA"/>
    <x v="5"/>
    <s v="Dec"/>
    <x v="46"/>
    <x v="1"/>
  </r>
  <r>
    <s v="William P."/>
    <s v="Murphy"/>
    <s v="US"/>
    <s v="US"/>
    <s v="male"/>
    <n v="1934"/>
    <x v="3"/>
    <x v="3"/>
    <x v="40"/>
    <s v="Cambridge MA"/>
    <x v="5"/>
    <s v="Feb"/>
    <x v="25"/>
    <x v="20"/>
  </r>
  <r>
    <s v="Hans"/>
    <s v="Spemann"/>
    <s v="DE"/>
    <s v="DE"/>
    <s v="male"/>
    <n v="1935"/>
    <x v="3"/>
    <x v="0"/>
    <x v="154"/>
    <s v="Breisgau"/>
    <x v="0"/>
    <s v="Jun"/>
    <x v="22"/>
    <x v="35"/>
  </r>
  <r>
    <s v="Sir Henry"/>
    <s v="Dale"/>
    <s v="GB"/>
    <s v="GB"/>
    <s v="male"/>
    <n v="1936"/>
    <x v="3"/>
    <x v="1"/>
    <x v="104"/>
    <s v="London"/>
    <x v="4"/>
    <s v="Jun"/>
    <x v="35"/>
    <x v="33"/>
  </r>
  <r>
    <s v="Otto"/>
    <s v="Loewi"/>
    <s v="DE"/>
    <s v="US"/>
    <s v="male"/>
    <n v="1936"/>
    <x v="3"/>
    <x v="1"/>
    <x v="93"/>
    <s v="Graz"/>
    <x v="10"/>
    <s v="Jun"/>
    <x v="21"/>
    <x v="10"/>
  </r>
  <r>
    <s v="Albert"/>
    <s v="Szent-GyÃ¶rgyi"/>
    <s v="HU"/>
    <s v="US"/>
    <s v="male"/>
    <n v="1937"/>
    <x v="3"/>
    <x v="0"/>
    <x v="155"/>
    <s v="Szeged"/>
    <x v="25"/>
    <s v="Sep"/>
    <x v="35"/>
    <x v="4"/>
  </r>
  <r>
    <s v="Corneille"/>
    <s v="Heymans"/>
    <s v="BE"/>
    <s v="BE"/>
    <s v="male"/>
    <n v="1938"/>
    <x v="3"/>
    <x v="0"/>
    <x v="156"/>
    <s v="Ghent"/>
    <x v="21"/>
    <s v="Mar"/>
    <x v="9"/>
    <x v="24"/>
  </r>
  <r>
    <s v="Gerhard"/>
    <s v="Domagk"/>
    <s v="PL"/>
    <s v="DE"/>
    <s v="male"/>
    <n v="1939"/>
    <x v="3"/>
    <x v="0"/>
    <x v="157"/>
    <s v="Munster"/>
    <x v="0"/>
    <s v="Oct"/>
    <x v="40"/>
    <x v="4"/>
  </r>
  <r>
    <s v="Henrik"/>
    <s v="Dam"/>
    <s v="DK"/>
    <s v="DK"/>
    <s v="male"/>
    <n v="1943"/>
    <x v="3"/>
    <x v="1"/>
    <x v="158"/>
    <s v="Copenhagen"/>
    <x v="8"/>
    <s v="Feb"/>
    <x v="15"/>
    <x v="27"/>
  </r>
  <r>
    <s v="Edward A."/>
    <s v="Doisy"/>
    <s v="US"/>
    <s v="US"/>
    <s v="male"/>
    <n v="1943"/>
    <x v="3"/>
    <x v="1"/>
    <x v="159"/>
    <s v="St. Louis MO"/>
    <x v="5"/>
    <s v="Nov"/>
    <x v="35"/>
    <x v="8"/>
  </r>
  <r>
    <s v="Joseph"/>
    <s v="Erlanger"/>
    <s v="US"/>
    <s v="US"/>
    <s v="male"/>
    <n v="1944"/>
    <x v="3"/>
    <x v="1"/>
    <x v="160"/>
    <s v="St. Louis MO"/>
    <x v="5"/>
    <s v="Jan"/>
    <x v="39"/>
    <x v="49"/>
  </r>
  <r>
    <s v="Herbert S."/>
    <s v="Gasser"/>
    <s v="US"/>
    <s v="US"/>
    <s v="male"/>
    <n v="1944"/>
    <x v="3"/>
    <x v="1"/>
    <x v="102"/>
    <s v="New York NY"/>
    <x v="5"/>
    <s v="Jul"/>
    <x v="1"/>
    <x v="0"/>
  </r>
  <r>
    <s v="Sir Alexander"/>
    <s v="Fleming"/>
    <s v="GB"/>
    <s v="GB"/>
    <s v="male"/>
    <n v="1945"/>
    <x v="3"/>
    <x v="3"/>
    <x v="28"/>
    <s v="London"/>
    <x v="4"/>
    <s v="Aug"/>
    <x v="26"/>
    <x v="25"/>
  </r>
  <r>
    <s v="Ernst B."/>
    <s v="Chain"/>
    <s v="DE"/>
    <s v="IE"/>
    <s v="male"/>
    <n v="1945"/>
    <x v="3"/>
    <x v="3"/>
    <x v="92"/>
    <s v="Oxford"/>
    <x v="4"/>
    <s v="Jun"/>
    <x v="14"/>
    <x v="30"/>
  </r>
  <r>
    <s v="Sir Howard"/>
    <s v="Florey"/>
    <s v="AU"/>
    <s v="GB"/>
    <s v="male"/>
    <n v="1945"/>
    <x v="3"/>
    <x v="3"/>
    <x v="92"/>
    <s v="Oxford"/>
    <x v="4"/>
    <s v="Sep"/>
    <x v="23"/>
    <x v="14"/>
  </r>
  <r>
    <s v="Hermann J."/>
    <s v="Muller"/>
    <s v="US"/>
    <s v="US"/>
    <s v="male"/>
    <n v="1946"/>
    <x v="3"/>
    <x v="0"/>
    <x v="161"/>
    <s v="Bloomington IN"/>
    <x v="5"/>
    <s v="Dec"/>
    <x v="5"/>
    <x v="0"/>
  </r>
  <r>
    <s v="Carl"/>
    <s v="Cori"/>
    <s v="CZ"/>
    <s v="US"/>
    <s v="male"/>
    <n v="1947"/>
    <x v="3"/>
    <x v="2"/>
    <x v="160"/>
    <s v="St. Louis MO"/>
    <x v="5"/>
    <s v="Dec"/>
    <x v="21"/>
    <x v="3"/>
  </r>
  <r>
    <s v="Gerty"/>
    <s v="Cori"/>
    <s v="CZ"/>
    <s v="US"/>
    <s v="female"/>
    <n v="1947"/>
    <x v="3"/>
    <x v="2"/>
    <x v="160"/>
    <s v="St. Louis MO"/>
    <x v="5"/>
    <s v="Aug"/>
    <x v="45"/>
    <x v="3"/>
  </r>
  <r>
    <s v="Bernardo"/>
    <s v="Houssay"/>
    <s v="AR"/>
    <s v="AR"/>
    <s v="male"/>
    <n v="1947"/>
    <x v="3"/>
    <x v="1"/>
    <x v="162"/>
    <s v="Buenos Aires"/>
    <x v="20"/>
    <s v="Apr"/>
    <x v="7"/>
    <x v="15"/>
  </r>
  <r>
    <s v="Paul"/>
    <s v="MÃ¼ller"/>
    <s v="CH"/>
    <s v="CH"/>
    <s v="male"/>
    <n v="1948"/>
    <x v="3"/>
    <x v="0"/>
    <x v="163"/>
    <s v="Basel"/>
    <x v="15"/>
    <s v="Jan"/>
    <x v="30"/>
    <x v="1"/>
  </r>
  <r>
    <s v="Walter"/>
    <s v="Hess"/>
    <s v="CH"/>
    <s v="CH"/>
    <s v="male"/>
    <n v="1949"/>
    <x v="3"/>
    <x v="1"/>
    <x v="90"/>
    <s v="Zurich"/>
    <x v="15"/>
    <s v="Mar"/>
    <x v="19"/>
    <x v="45"/>
  </r>
  <r>
    <s v="Egas"/>
    <s v="Moniz"/>
    <s v="PT"/>
    <s v="PT"/>
    <s v="male"/>
    <n v="1949"/>
    <x v="3"/>
    <x v="1"/>
    <x v="164"/>
    <s v="Lisbon"/>
    <x v="26"/>
    <s v="Nov"/>
    <x v="15"/>
    <x v="53"/>
  </r>
  <r>
    <s v="Edward C."/>
    <s v="Kendall"/>
    <s v="US"/>
    <s v="US"/>
    <s v="male"/>
    <n v="1950"/>
    <x v="3"/>
    <x v="3"/>
    <x v="165"/>
    <s v="Rochester MN"/>
    <x v="5"/>
    <s v="Mar"/>
    <x v="12"/>
    <x v="25"/>
  </r>
  <r>
    <s v="Tadeus"/>
    <s v="Reichstein"/>
    <s v="PL"/>
    <s v="CH"/>
    <s v="male"/>
    <n v="1950"/>
    <x v="3"/>
    <x v="3"/>
    <x v="166"/>
    <s v="Basel"/>
    <x v="15"/>
    <s v="Jul"/>
    <x v="37"/>
    <x v="16"/>
  </r>
  <r>
    <s v="Philip S."/>
    <s v="Hench"/>
    <s v="US"/>
    <s v="JM"/>
    <s v="male"/>
    <n v="1950"/>
    <x v="3"/>
    <x v="3"/>
    <x v="165"/>
    <s v="Rochester MN"/>
    <x v="5"/>
    <s v="Feb"/>
    <x v="40"/>
    <x v="26"/>
  </r>
  <r>
    <s v="Max"/>
    <s v="Theiler"/>
    <s v="ZA"/>
    <s v="US"/>
    <s v="male"/>
    <n v="1951"/>
    <x v="3"/>
    <x v="0"/>
    <x v="167"/>
    <s v="New York NY"/>
    <x v="5"/>
    <s v="Jan"/>
    <x v="14"/>
    <x v="46"/>
  </r>
  <r>
    <s v="Selman A."/>
    <s v="Waksman"/>
    <s v="UA"/>
    <s v="US"/>
    <s v="male"/>
    <n v="1952"/>
    <x v="3"/>
    <x v="0"/>
    <x v="168"/>
    <s v="New Brunswick NJ"/>
    <x v="5"/>
    <s v="Jul"/>
    <x v="6"/>
    <x v="25"/>
  </r>
  <r>
    <s v="Hans"/>
    <s v="Krebs"/>
    <s v="DE"/>
    <s v="GB"/>
    <s v="male"/>
    <n v="1953"/>
    <x v="3"/>
    <x v="1"/>
    <x v="169"/>
    <s v="Sheffield"/>
    <x v="4"/>
    <s v="Aug"/>
    <x v="15"/>
    <x v="16"/>
  </r>
  <r>
    <s v="Fritz"/>
    <s v="Lipmann"/>
    <s v="RU"/>
    <s v="US"/>
    <s v="male"/>
    <n v="1953"/>
    <x v="3"/>
    <x v="1"/>
    <x v="170"/>
    <s v="Boston MA"/>
    <x v="5"/>
    <s v="Jun"/>
    <x v="33"/>
    <x v="26"/>
  </r>
  <r>
    <s v="John F."/>
    <s v="Enders"/>
    <s v="US"/>
    <s v="US"/>
    <s v="male"/>
    <n v="1954"/>
    <x v="3"/>
    <x v="3"/>
    <x v="170"/>
    <s v="Boston MA"/>
    <x v="5"/>
    <s v="Feb"/>
    <x v="21"/>
    <x v="34"/>
  </r>
  <r>
    <s v="Thomas H."/>
    <s v="Weller"/>
    <s v="US"/>
    <s v="US"/>
    <s v="male"/>
    <n v="1954"/>
    <x v="3"/>
    <x v="3"/>
    <x v="171"/>
    <s v="Boston MA"/>
    <x v="5"/>
    <s v="Jun"/>
    <x v="35"/>
    <x v="30"/>
  </r>
  <r>
    <s v="Frederick C."/>
    <s v="Robbins"/>
    <s v="US"/>
    <s v="US"/>
    <s v="male"/>
    <n v="1954"/>
    <x v="3"/>
    <x v="3"/>
    <x v="172"/>
    <s v="Cleveland OH"/>
    <x v="5"/>
    <s v="Aug"/>
    <x v="33"/>
    <x v="21"/>
  </r>
  <r>
    <s v="Hugo"/>
    <s v="Theorell"/>
    <s v="SE"/>
    <s v="SE"/>
    <s v="male"/>
    <n v="1955"/>
    <x v="3"/>
    <x v="0"/>
    <x v="173"/>
    <s v="Stockholm"/>
    <x v="7"/>
    <s v="Jul"/>
    <x v="8"/>
    <x v="46"/>
  </r>
  <r>
    <s v="AndrÃ© F."/>
    <s v="Cournand"/>
    <s v="FR"/>
    <s v="US"/>
    <s v="male"/>
    <n v="1956"/>
    <x v="3"/>
    <x v="3"/>
    <x v="174"/>
    <s v="New York NY"/>
    <x v="5"/>
    <s v="Sep"/>
    <x v="35"/>
    <x v="33"/>
  </r>
  <r>
    <s v="Werner"/>
    <s v="Forssmann"/>
    <s v="DE"/>
    <s v="DE"/>
    <s v="male"/>
    <n v="1956"/>
    <x v="3"/>
    <x v="3"/>
    <x v="175"/>
    <s v="Mainz"/>
    <x v="0"/>
    <s v="Aug"/>
    <x v="1"/>
    <x v="46"/>
  </r>
  <r>
    <s v="Dickinson W."/>
    <s v="Richards"/>
    <s v="US"/>
    <s v="US"/>
    <s v="male"/>
    <n v="1956"/>
    <x v="3"/>
    <x v="3"/>
    <x v="38"/>
    <s v="New York NY"/>
    <x v="5"/>
    <s v="Oct"/>
    <x v="0"/>
    <x v="33"/>
  </r>
  <r>
    <s v="Daniel"/>
    <s v="Bovet"/>
    <s v="CH"/>
    <s v="IT"/>
    <s v="male"/>
    <n v="1957"/>
    <x v="3"/>
    <x v="0"/>
    <x v="176"/>
    <s v="Rome"/>
    <x v="11"/>
    <s v="Mar"/>
    <x v="6"/>
    <x v="8"/>
  </r>
  <r>
    <s v="George"/>
    <s v="Beadle"/>
    <s v="US"/>
    <s v="US"/>
    <s v="male"/>
    <n v="1958"/>
    <x v="3"/>
    <x v="2"/>
    <x v="24"/>
    <s v="Pasadena CA"/>
    <x v="5"/>
    <s v="Oct"/>
    <x v="12"/>
    <x v="9"/>
  </r>
  <r>
    <s v="Edward"/>
    <s v="Tatum"/>
    <s v="US"/>
    <s v="US"/>
    <s v="male"/>
    <n v="1958"/>
    <x v="3"/>
    <x v="2"/>
    <x v="102"/>
    <s v="New York NY"/>
    <x v="5"/>
    <s v="Dec"/>
    <x v="30"/>
    <x v="1"/>
  </r>
  <r>
    <s v="Joshua"/>
    <s v="Lederberg"/>
    <s v="US"/>
    <s v="US"/>
    <s v="male"/>
    <n v="1958"/>
    <x v="3"/>
    <x v="1"/>
    <x v="177"/>
    <s v="Madison WI"/>
    <x v="5"/>
    <s v="May"/>
    <x v="18"/>
    <x v="38"/>
  </r>
  <r>
    <s v="Severo"/>
    <s v="Ochoa"/>
    <s v="ES"/>
    <s v="ES"/>
    <s v="male"/>
    <n v="1959"/>
    <x v="3"/>
    <x v="1"/>
    <x v="178"/>
    <s v="New York NY"/>
    <x v="5"/>
    <s v="Sep"/>
    <x v="21"/>
    <x v="26"/>
  </r>
  <r>
    <s v="Arthur"/>
    <s v="Kornberg"/>
    <s v="US"/>
    <s v="US"/>
    <s v="male"/>
    <n v="1959"/>
    <x v="3"/>
    <x v="1"/>
    <x v="46"/>
    <s v="Stanford CA"/>
    <x v="5"/>
    <s v="Mar"/>
    <x v="17"/>
    <x v="37"/>
  </r>
  <r>
    <s v="Sir Frank Macfarlane"/>
    <s v="Burnet"/>
    <s v="AU"/>
    <s v="AU"/>
    <s v="male"/>
    <n v="1960"/>
    <x v="3"/>
    <x v="1"/>
    <x v="179"/>
    <s v="Melbourne"/>
    <x v="27"/>
    <s v="Sep"/>
    <x v="12"/>
    <x v="33"/>
  </r>
  <r>
    <s v="Peter"/>
    <s v="Medawar"/>
    <s v="BR"/>
    <s v="GB"/>
    <s v="male"/>
    <n v="1960"/>
    <x v="3"/>
    <x v="1"/>
    <x v="16"/>
    <s v="London"/>
    <x v="4"/>
    <s v="Feb"/>
    <x v="22"/>
    <x v="19"/>
  </r>
  <r>
    <s v="Georg"/>
    <s v="von BÃ©kÃ©sy"/>
    <s v="HU"/>
    <s v="US"/>
    <s v="male"/>
    <n v="1961"/>
    <x v="3"/>
    <x v="0"/>
    <x v="40"/>
    <s v="Cambridge MA"/>
    <x v="5"/>
    <s v="Jun"/>
    <x v="14"/>
    <x v="6"/>
  </r>
  <r>
    <s v="Francis"/>
    <s v="Crick"/>
    <s v="GB"/>
    <s v="US"/>
    <s v="male"/>
    <n v="1962"/>
    <x v="3"/>
    <x v="3"/>
    <x v="108"/>
    <s v="Cambridge"/>
    <x v="4"/>
    <s v="Jun"/>
    <x v="21"/>
    <x v="24"/>
  </r>
  <r>
    <s v="James"/>
    <s v="Watson"/>
    <s v="US"/>
    <m/>
    <s v="male"/>
    <n v="1962"/>
    <x v="3"/>
    <x v="3"/>
    <x v="40"/>
    <s v="Cambridge MA"/>
    <x v="5"/>
    <s v="Apr"/>
    <x v="19"/>
    <x v="31"/>
  </r>
  <r>
    <s v="Maurice"/>
    <s v="Wilkins"/>
    <s v="NZ"/>
    <s v="GB"/>
    <s v="male"/>
    <n v="1962"/>
    <x v="3"/>
    <x v="3"/>
    <x v="28"/>
    <s v="London"/>
    <x v="4"/>
    <s v="Dec"/>
    <x v="21"/>
    <x v="24"/>
  </r>
  <r>
    <s v="Sir John"/>
    <s v="Eccles"/>
    <s v="AU"/>
    <s v="CH"/>
    <s v="male"/>
    <n v="1963"/>
    <x v="3"/>
    <x v="3"/>
    <x v="180"/>
    <s v="Canberra"/>
    <x v="27"/>
    <s v="Jan"/>
    <x v="32"/>
    <x v="15"/>
  </r>
  <r>
    <s v="Alan"/>
    <s v="Hodgkin"/>
    <s v="GB"/>
    <s v="GB"/>
    <s v="male"/>
    <n v="1963"/>
    <x v="3"/>
    <x v="3"/>
    <x v="9"/>
    <s v="Cambridge"/>
    <x v="4"/>
    <s v="Feb"/>
    <x v="7"/>
    <x v="1"/>
  </r>
  <r>
    <s v="Andrew"/>
    <s v="Huxley"/>
    <s v="GB"/>
    <s v="GB"/>
    <s v="male"/>
    <n v="1963"/>
    <x v="3"/>
    <x v="3"/>
    <x v="16"/>
    <s v="London"/>
    <x v="4"/>
    <s v="Nov"/>
    <x v="25"/>
    <x v="24"/>
  </r>
  <r>
    <s v="Konrad"/>
    <s v="Bloch"/>
    <s v="PL"/>
    <s v="US"/>
    <s v="male"/>
    <n v="1964"/>
    <x v="3"/>
    <x v="1"/>
    <x v="40"/>
    <s v="Cambridge MA"/>
    <x v="5"/>
    <s v="Jan"/>
    <x v="21"/>
    <x v="46"/>
  </r>
  <r>
    <s v="Feodor"/>
    <s v="Lynen"/>
    <s v="DE"/>
    <s v="DE"/>
    <s v="male"/>
    <n v="1964"/>
    <x v="3"/>
    <x v="1"/>
    <x v="181"/>
    <s v="Munich"/>
    <x v="0"/>
    <s v="Apr"/>
    <x v="11"/>
    <x v="16"/>
  </r>
  <r>
    <s v="FranÃ§ois"/>
    <s v="Jacob"/>
    <s v="FR"/>
    <s v="FR"/>
    <s v="male"/>
    <n v="1965"/>
    <x v="3"/>
    <x v="3"/>
    <x v="148"/>
    <s v="Paris"/>
    <x v="2"/>
    <s v="Jun"/>
    <x v="35"/>
    <x v="19"/>
  </r>
  <r>
    <s v="AndrÃ©"/>
    <s v="Lwoff"/>
    <s v="FR"/>
    <s v="FR"/>
    <s v="male"/>
    <n v="1965"/>
    <x v="3"/>
    <x v="3"/>
    <x v="148"/>
    <s v="Paris"/>
    <x v="2"/>
    <s v="May"/>
    <x v="19"/>
    <x v="10"/>
  </r>
  <r>
    <s v="Jacques"/>
    <s v="Monod"/>
    <s v="FR"/>
    <s v="FR"/>
    <s v="male"/>
    <n v="1965"/>
    <x v="3"/>
    <x v="3"/>
    <x v="148"/>
    <s v="Paris"/>
    <x v="2"/>
    <s v="Feb"/>
    <x v="30"/>
    <x v="9"/>
  </r>
  <r>
    <s v="Peyton"/>
    <s v="Rous"/>
    <s v="US"/>
    <s v="US"/>
    <s v="male"/>
    <n v="1966"/>
    <x v="3"/>
    <x v="1"/>
    <x v="120"/>
    <s v="New York NY"/>
    <x v="5"/>
    <s v="Oct"/>
    <x v="39"/>
    <x v="54"/>
  </r>
  <r>
    <s v="Charles B."/>
    <s v="Huggins"/>
    <s v="CA"/>
    <s v="US"/>
    <s v="male"/>
    <n v="1966"/>
    <x v="3"/>
    <x v="1"/>
    <x v="182"/>
    <s v="Chicago IL"/>
    <x v="5"/>
    <s v="Sep"/>
    <x v="38"/>
    <x v="28"/>
  </r>
  <r>
    <s v="Ragnar"/>
    <s v="Granit"/>
    <s v="FI"/>
    <s v="SE"/>
    <s v="male"/>
    <n v="1967"/>
    <x v="3"/>
    <x v="3"/>
    <x v="183"/>
    <s v="Stockholm"/>
    <x v="7"/>
    <s v="Oct"/>
    <x v="39"/>
    <x v="42"/>
  </r>
  <r>
    <s v="Keffer"/>
    <s v="Hartline"/>
    <s v="US"/>
    <s v="US"/>
    <s v="male"/>
    <n v="1967"/>
    <x v="3"/>
    <x v="3"/>
    <x v="120"/>
    <s v="New York NY"/>
    <x v="5"/>
    <s v="Dec"/>
    <x v="16"/>
    <x v="25"/>
  </r>
  <r>
    <s v="George"/>
    <s v="Wald"/>
    <s v="US"/>
    <s v="US"/>
    <s v="male"/>
    <n v="1967"/>
    <x v="3"/>
    <x v="3"/>
    <x v="40"/>
    <s v="Cambridge MA"/>
    <x v="5"/>
    <s v="Nov"/>
    <x v="39"/>
    <x v="33"/>
  </r>
  <r>
    <s v="Robert W."/>
    <s v="Holley"/>
    <s v="US"/>
    <s v="US"/>
    <s v="male"/>
    <n v="1968"/>
    <x v="3"/>
    <x v="3"/>
    <x v="59"/>
    <s v="Ithaca NY"/>
    <x v="5"/>
    <s v="Jan"/>
    <x v="42"/>
    <x v="24"/>
  </r>
  <r>
    <s v="H. Gobind"/>
    <s v="Khorana"/>
    <s v="IN"/>
    <s v="US"/>
    <s v="male"/>
    <n v="1968"/>
    <x v="3"/>
    <x v="3"/>
    <x v="177"/>
    <s v="Madison WI"/>
    <x v="5"/>
    <s v="Jan"/>
    <x v="17"/>
    <x v="24"/>
  </r>
  <r>
    <s v="Marshall W."/>
    <s v="Nirenberg"/>
    <s v="US"/>
    <s v="US"/>
    <s v="male"/>
    <n v="1968"/>
    <x v="3"/>
    <x v="3"/>
    <x v="119"/>
    <s v="Bethesda MD"/>
    <x v="5"/>
    <s v="Apr"/>
    <x v="18"/>
    <x v="37"/>
  </r>
  <r>
    <s v="Max"/>
    <s v="DelbrÃ¼ck"/>
    <s v="DE"/>
    <s v="US"/>
    <s v="male"/>
    <n v="1969"/>
    <x v="3"/>
    <x v="3"/>
    <x v="24"/>
    <s v="Pasadena CA"/>
    <x v="5"/>
    <s v="Sep"/>
    <x v="1"/>
    <x v="10"/>
  </r>
  <r>
    <s v="Alfred D."/>
    <s v="Hershey"/>
    <s v="US"/>
    <s v="US"/>
    <s v="male"/>
    <n v="1969"/>
    <x v="3"/>
    <x v="3"/>
    <x v="184"/>
    <s v="Long Island New York NY"/>
    <x v="5"/>
    <s v="Dec"/>
    <x v="17"/>
    <x v="33"/>
  </r>
  <r>
    <s v="Salvador E."/>
    <s v="Luria"/>
    <s v="IT"/>
    <s v="US"/>
    <s v="male"/>
    <n v="1969"/>
    <x v="3"/>
    <x v="3"/>
    <x v="56"/>
    <s v="Cambridge MA"/>
    <x v="5"/>
    <s v="Aug"/>
    <x v="8"/>
    <x v="34"/>
  </r>
  <r>
    <s v="Sir Bernard"/>
    <s v="Katz"/>
    <s v="DE"/>
    <s v="GB"/>
    <s v="male"/>
    <n v="1970"/>
    <x v="3"/>
    <x v="3"/>
    <x v="16"/>
    <s v="London"/>
    <x v="4"/>
    <s v="Mar"/>
    <x v="19"/>
    <x v="12"/>
  </r>
  <r>
    <s v="Ulf"/>
    <s v="von Euler"/>
    <s v="SE"/>
    <s v="SE"/>
    <s v="male"/>
    <n v="1970"/>
    <x v="3"/>
    <x v="3"/>
    <x v="183"/>
    <s v="Stockholm"/>
    <x v="7"/>
    <s v="Feb"/>
    <x v="0"/>
    <x v="28"/>
  </r>
  <r>
    <s v="Julius"/>
    <s v="Axelrod"/>
    <s v="US"/>
    <s v="US"/>
    <s v="male"/>
    <n v="1970"/>
    <x v="3"/>
    <x v="3"/>
    <x v="119"/>
    <s v="Bethesda MD"/>
    <x v="5"/>
    <s v="May"/>
    <x v="19"/>
    <x v="22"/>
  </r>
  <r>
    <s v="Earl W."/>
    <s v="Sutherland Jr."/>
    <s v="US"/>
    <s v="US"/>
    <s v="male"/>
    <n v="1971"/>
    <x v="3"/>
    <x v="0"/>
    <x v="185"/>
    <s v="Nashville TN"/>
    <x v="5"/>
    <s v="Nov"/>
    <x v="43"/>
    <x v="0"/>
  </r>
  <r>
    <s v="Gerald M."/>
    <s v="Edelman"/>
    <s v="US"/>
    <s v="US"/>
    <s v="male"/>
    <n v="1972"/>
    <x v="3"/>
    <x v="1"/>
    <x v="120"/>
    <s v="New York NY"/>
    <x v="5"/>
    <s v="Jul"/>
    <x v="6"/>
    <x v="7"/>
  </r>
  <r>
    <s v="Rodney R."/>
    <s v="Porter"/>
    <s v="GB"/>
    <s v="GB"/>
    <s v="male"/>
    <n v="1972"/>
    <x v="3"/>
    <x v="1"/>
    <x v="92"/>
    <s v="Oxford"/>
    <x v="4"/>
    <s v="Oct"/>
    <x v="11"/>
    <x v="9"/>
  </r>
  <r>
    <s v="Karl"/>
    <s v="von Frisch"/>
    <s v="AT"/>
    <s v="DE"/>
    <s v="male"/>
    <n v="1973"/>
    <x v="3"/>
    <x v="3"/>
    <x v="186"/>
    <s v="Munich"/>
    <x v="0"/>
    <s v="Nov"/>
    <x v="38"/>
    <x v="54"/>
  </r>
  <r>
    <s v="Konrad"/>
    <s v="Lorenz"/>
    <s v="AT"/>
    <s v="AT"/>
    <s v="male"/>
    <n v="1973"/>
    <x v="3"/>
    <x v="3"/>
    <x v="187"/>
    <s v="Altenberg; GrÃ¼nau im Almtal"/>
    <x v="10"/>
    <s v="Nov"/>
    <x v="12"/>
    <x v="49"/>
  </r>
  <r>
    <s v="Nikolaas"/>
    <s v="Tinbergen"/>
    <s v="NL"/>
    <s v="GB"/>
    <s v="male"/>
    <n v="1973"/>
    <x v="3"/>
    <x v="3"/>
    <x v="92"/>
    <s v="Oxford"/>
    <x v="4"/>
    <s v="Apr"/>
    <x v="15"/>
    <x v="35"/>
  </r>
  <r>
    <s v="Albert"/>
    <s v="Claude"/>
    <s v="BE"/>
    <s v="BE"/>
    <s v="male"/>
    <n v="1974"/>
    <x v="3"/>
    <x v="3"/>
    <x v="188"/>
    <s v="Louvain"/>
    <x v="21"/>
    <s v="Aug"/>
    <x v="6"/>
    <x v="44"/>
  </r>
  <r>
    <s v="Christian"/>
    <s v="de Duve"/>
    <s v="GB"/>
    <s v="BE"/>
    <s v="male"/>
    <n v="1974"/>
    <x v="3"/>
    <x v="3"/>
    <x v="120"/>
    <s v="New York NY"/>
    <x v="5"/>
    <s v="Oct"/>
    <x v="38"/>
    <x v="34"/>
  </r>
  <r>
    <s v="George E."/>
    <s v="Palade"/>
    <s v="RO"/>
    <s v="US"/>
    <s v="male"/>
    <n v="1974"/>
    <x v="3"/>
    <x v="3"/>
    <x v="189"/>
    <s v="New Haven CT"/>
    <x v="5"/>
    <s v="Nov"/>
    <x v="38"/>
    <x v="6"/>
  </r>
  <r>
    <s v="David"/>
    <s v="Baltimore"/>
    <s v="US"/>
    <m/>
    <s v="male"/>
    <n v="1975"/>
    <x v="3"/>
    <x v="3"/>
    <x v="56"/>
    <s v="Cambridge MA"/>
    <x v="5"/>
    <s v="Mar"/>
    <x v="20"/>
    <x v="2"/>
  </r>
  <r>
    <s v="Renato"/>
    <s v="Dulbecco"/>
    <s v="IT"/>
    <s v="US"/>
    <s v="male"/>
    <n v="1975"/>
    <x v="3"/>
    <x v="3"/>
    <x v="190"/>
    <s v="London"/>
    <x v="4"/>
    <s v="Feb"/>
    <x v="31"/>
    <x v="33"/>
  </r>
  <r>
    <s v="Howard M."/>
    <s v="Temin"/>
    <s v="US"/>
    <s v="US"/>
    <s v="male"/>
    <n v="1975"/>
    <x v="3"/>
    <x v="3"/>
    <x v="177"/>
    <s v="Madison WI"/>
    <x v="5"/>
    <s v="Dec"/>
    <x v="34"/>
    <x v="37"/>
  </r>
  <r>
    <s v="Baruch S."/>
    <s v="Blumberg"/>
    <s v="US"/>
    <s v="US"/>
    <s v="male"/>
    <n v="1976"/>
    <x v="3"/>
    <x v="1"/>
    <x v="191"/>
    <s v="Philadelphia PA"/>
    <x v="5"/>
    <s v="Jul"/>
    <x v="12"/>
    <x v="3"/>
  </r>
  <r>
    <s v="D. Carleton"/>
    <s v="Gajdusek"/>
    <s v="US"/>
    <s v="NO"/>
    <s v="male"/>
    <n v="1976"/>
    <x v="3"/>
    <x v="1"/>
    <x v="119"/>
    <s v="Bethesda MD"/>
    <x v="5"/>
    <s v="Sep"/>
    <x v="6"/>
    <x v="16"/>
  </r>
  <r>
    <s v="Roger"/>
    <s v="Guillemin"/>
    <s v="FR"/>
    <m/>
    <s v="male"/>
    <n v="1977"/>
    <x v="3"/>
    <x v="2"/>
    <x v="192"/>
    <s v="San Diego CA"/>
    <x v="5"/>
    <s v="Jan"/>
    <x v="38"/>
    <x v="16"/>
  </r>
  <r>
    <s v="Andrew V."/>
    <s v="Schally"/>
    <s v="LT"/>
    <m/>
    <s v="male"/>
    <n v="1977"/>
    <x v="3"/>
    <x v="2"/>
    <x v="193"/>
    <s v="New Orleans LA"/>
    <x v="5"/>
    <s v="Nov"/>
    <x v="32"/>
    <x v="3"/>
  </r>
  <r>
    <s v="Rosalyn"/>
    <s v="Yalow"/>
    <s v="US"/>
    <s v="US"/>
    <s v="female"/>
    <n v="1977"/>
    <x v="3"/>
    <x v="1"/>
    <x v="193"/>
    <s v="Bronx NY"/>
    <x v="5"/>
    <s v="Jul"/>
    <x v="24"/>
    <x v="0"/>
  </r>
  <r>
    <s v="Werner"/>
    <s v="Arber"/>
    <s v="CH"/>
    <m/>
    <s v="male"/>
    <n v="1978"/>
    <x v="3"/>
    <x v="3"/>
    <x v="194"/>
    <s v="Basel"/>
    <x v="15"/>
    <s v="Jun"/>
    <x v="39"/>
    <x v="1"/>
  </r>
  <r>
    <s v="Daniel"/>
    <s v="Nathans"/>
    <s v="US"/>
    <s v="US"/>
    <s v="male"/>
    <n v="1978"/>
    <x v="3"/>
    <x v="3"/>
    <x v="195"/>
    <s v="Baltimore MD"/>
    <x v="5"/>
    <s v="Oct"/>
    <x v="42"/>
    <x v="8"/>
  </r>
  <r>
    <s v="Hamilton O."/>
    <s v="Smith"/>
    <s v="US"/>
    <m/>
    <s v="male"/>
    <n v="1978"/>
    <x v="3"/>
    <x v="3"/>
    <x v="195"/>
    <s v="Baltimore MD"/>
    <x v="5"/>
    <s v="Aug"/>
    <x v="17"/>
    <x v="14"/>
  </r>
  <r>
    <s v="Allan M."/>
    <s v="Cormack"/>
    <s v="ZA"/>
    <s v="US"/>
    <s v="male"/>
    <n v="1979"/>
    <x v="3"/>
    <x v="1"/>
    <x v="196"/>
    <s v="Medford MA"/>
    <x v="5"/>
    <s v="Feb"/>
    <x v="26"/>
    <x v="9"/>
  </r>
  <r>
    <s v="Godfrey N."/>
    <s v="Hounsfield"/>
    <s v="GB"/>
    <s v="GB"/>
    <s v="male"/>
    <n v="1979"/>
    <x v="3"/>
    <x v="1"/>
    <x v="197"/>
    <s v="London"/>
    <x v="4"/>
    <s v="Aug"/>
    <x v="6"/>
    <x v="15"/>
  </r>
  <r>
    <s v="Baruj"/>
    <s v="Benacerraf"/>
    <s v="VE"/>
    <s v="US"/>
    <s v="male"/>
    <n v="1980"/>
    <x v="3"/>
    <x v="3"/>
    <x v="170"/>
    <s v="Boston MA"/>
    <x v="5"/>
    <s v="Oct"/>
    <x v="39"/>
    <x v="15"/>
  </r>
  <r>
    <s v="Jean"/>
    <s v="Dausset"/>
    <s v="FR"/>
    <s v="ES"/>
    <s v="male"/>
    <n v="1980"/>
    <x v="3"/>
    <x v="3"/>
    <x v="198"/>
    <s v="Paris"/>
    <x v="2"/>
    <s v="Oct"/>
    <x v="35"/>
    <x v="25"/>
  </r>
  <r>
    <s v="George D."/>
    <s v="Snell"/>
    <s v="US"/>
    <s v="US"/>
    <s v="male"/>
    <n v="1980"/>
    <x v="3"/>
    <x v="3"/>
    <x v="199"/>
    <s v="Bar Harbor ME"/>
    <x v="5"/>
    <s v="Dec"/>
    <x v="35"/>
    <x v="48"/>
  </r>
  <r>
    <s v="Roger W."/>
    <s v="Sperry"/>
    <s v="US"/>
    <s v="US"/>
    <s v="male"/>
    <n v="1981"/>
    <x v="3"/>
    <x v="1"/>
    <x v="24"/>
    <s v="Pasadena CA"/>
    <x v="5"/>
    <s v="Aug"/>
    <x v="15"/>
    <x v="45"/>
  </r>
  <r>
    <s v="David H."/>
    <s v="Hubel"/>
    <s v="CA"/>
    <s v="US"/>
    <s v="male"/>
    <n v="1981"/>
    <x v="3"/>
    <x v="2"/>
    <x v="170"/>
    <s v="Boston MA"/>
    <x v="5"/>
    <s v="Feb"/>
    <x v="33"/>
    <x v="9"/>
  </r>
  <r>
    <s v="Torsten N."/>
    <s v="Wiesel"/>
    <s v="SE"/>
    <m/>
    <s v="male"/>
    <n v="1981"/>
    <x v="3"/>
    <x v="2"/>
    <x v="170"/>
    <s v="Boston MA"/>
    <x v="5"/>
    <s v="Jun"/>
    <x v="38"/>
    <x v="34"/>
  </r>
  <r>
    <s v="Sune K."/>
    <s v="BergstrÃ¶m"/>
    <s v="SE"/>
    <s v="SE"/>
    <s v="male"/>
    <n v="1982"/>
    <x v="3"/>
    <x v="3"/>
    <x v="183"/>
    <s v="Stockholm"/>
    <x v="7"/>
    <s v="Jan"/>
    <x v="21"/>
    <x v="35"/>
  </r>
  <r>
    <s v="Bengt I."/>
    <s v="Samuelsson"/>
    <s v="SE"/>
    <m/>
    <s v="male"/>
    <n v="1982"/>
    <x v="3"/>
    <x v="3"/>
    <x v="183"/>
    <s v="Stockholm"/>
    <x v="7"/>
    <s v="May"/>
    <x v="12"/>
    <x v="27"/>
  </r>
  <r>
    <s v="John R."/>
    <s v="Vane"/>
    <s v="GB"/>
    <s v="GB"/>
    <s v="male"/>
    <n v="1982"/>
    <x v="3"/>
    <x v="3"/>
    <x v="200"/>
    <s v="Beckenham"/>
    <x v="4"/>
    <s v="Mar"/>
    <x v="5"/>
    <x v="9"/>
  </r>
  <r>
    <s v="Barbara"/>
    <s v="McClintock"/>
    <s v="US"/>
    <s v="US"/>
    <s v="female"/>
    <n v="1983"/>
    <x v="3"/>
    <x v="0"/>
    <x v="201"/>
    <s v="Cold Spring Harbor NY"/>
    <x v="5"/>
    <s v="Jun"/>
    <x v="24"/>
    <x v="55"/>
  </r>
  <r>
    <s v="Niels K."/>
    <s v="Jerne"/>
    <s v="GB"/>
    <s v="FR"/>
    <s v="male"/>
    <n v="1984"/>
    <x v="3"/>
    <x v="3"/>
    <x v="202"/>
    <s v="Basel"/>
    <x v="15"/>
    <s v="Dec"/>
    <x v="18"/>
    <x v="13"/>
  </r>
  <r>
    <s v="Georges J.F."/>
    <s v="KÃ¶hler"/>
    <s v="DE"/>
    <s v="DE"/>
    <s v="male"/>
    <n v="1984"/>
    <x v="3"/>
    <x v="3"/>
    <x v="202"/>
    <s v="Basel"/>
    <x v="15"/>
    <s v="Apr"/>
    <x v="50"/>
    <x v="21"/>
  </r>
  <r>
    <s v="CÃ©sar"/>
    <s v="Milstein"/>
    <s v="AR"/>
    <s v="GB"/>
    <s v="male"/>
    <n v="1984"/>
    <x v="3"/>
    <x v="3"/>
    <x v="108"/>
    <s v="Cambridge"/>
    <x v="4"/>
    <s v="Oct"/>
    <x v="1"/>
    <x v="34"/>
  </r>
  <r>
    <s v="Michael S."/>
    <s v="Brown"/>
    <s v="US"/>
    <m/>
    <s v="male"/>
    <n v="1985"/>
    <x v="3"/>
    <x v="1"/>
    <x v="132"/>
    <s v="Dallas TX"/>
    <x v="5"/>
    <s v="Apr"/>
    <x v="8"/>
    <x v="4"/>
  </r>
  <r>
    <s v="Joseph L."/>
    <s v="Goldstein"/>
    <s v="US"/>
    <m/>
    <s v="male"/>
    <n v="1985"/>
    <x v="3"/>
    <x v="1"/>
    <x v="132"/>
    <s v="Dallas TX"/>
    <x v="5"/>
    <s v="Apr"/>
    <x v="16"/>
    <x v="19"/>
  </r>
  <r>
    <s v="Stanley"/>
    <s v="Cohen"/>
    <s v="US"/>
    <s v="US"/>
    <s v="male"/>
    <n v="1986"/>
    <x v="3"/>
    <x v="1"/>
    <x v="203"/>
    <s v="Nashville TN"/>
    <x v="5"/>
    <s v="Nov"/>
    <x v="31"/>
    <x v="25"/>
  </r>
  <r>
    <s v="Rita"/>
    <s v="Levi-Montalcini"/>
    <s v="IT"/>
    <s v="IT"/>
    <s v="female"/>
    <n v="1986"/>
    <x v="3"/>
    <x v="1"/>
    <x v="204"/>
    <s v="Rome"/>
    <x v="11"/>
    <s v="Apr"/>
    <x v="51"/>
    <x v="48"/>
  </r>
  <r>
    <s v="Susumu"/>
    <s v="Tonegawa"/>
    <s v="JP"/>
    <m/>
    <s v="male"/>
    <n v="1987"/>
    <x v="3"/>
    <x v="0"/>
    <x v="56"/>
    <s v="Cambridge MA"/>
    <x v="5"/>
    <s v="Sep"/>
    <x v="15"/>
    <x v="27"/>
  </r>
  <r>
    <s v="Sir James W."/>
    <s v="Black"/>
    <s v="GB"/>
    <m/>
    <s v="male"/>
    <n v="1988"/>
    <x v="3"/>
    <x v="3"/>
    <x v="205"/>
    <s v="London"/>
    <x v="4"/>
    <s v="Jun"/>
    <x v="12"/>
    <x v="25"/>
  </r>
  <r>
    <s v="Gertrude B."/>
    <s v="Elion"/>
    <s v="US"/>
    <s v="US"/>
    <s v="female"/>
    <n v="1988"/>
    <x v="3"/>
    <x v="3"/>
    <x v="206"/>
    <s v="Research Triangle Park NC"/>
    <x v="5"/>
    <s v="Jan"/>
    <x v="15"/>
    <x v="49"/>
  </r>
  <r>
    <s v="George H."/>
    <s v="Hitchings"/>
    <s v="US"/>
    <s v="US"/>
    <s v="male"/>
    <n v="1988"/>
    <x v="3"/>
    <x v="3"/>
    <x v="206"/>
    <s v="Research Triangle Park NC"/>
    <x v="5"/>
    <s v="Apr"/>
    <x v="35"/>
    <x v="52"/>
  </r>
  <r>
    <s v="J. Michael"/>
    <s v="Bishop"/>
    <s v="US"/>
    <m/>
    <s v="male"/>
    <n v="1989"/>
    <x v="3"/>
    <x v="1"/>
    <x v="207"/>
    <s v="San Francisco CA"/>
    <x v="5"/>
    <s v="Feb"/>
    <x v="7"/>
    <x v="16"/>
  </r>
  <r>
    <s v="Harold E."/>
    <s v="Varmus"/>
    <s v="US"/>
    <m/>
    <s v="male"/>
    <n v="1989"/>
    <x v="3"/>
    <x v="1"/>
    <x v="207"/>
    <s v="San Francisco CA"/>
    <x v="5"/>
    <s v="Dec"/>
    <x v="15"/>
    <x v="8"/>
  </r>
  <r>
    <s v="Joseph E."/>
    <s v="Murray"/>
    <s v="US"/>
    <s v="US"/>
    <s v="male"/>
    <n v="1990"/>
    <x v="3"/>
    <x v="1"/>
    <x v="208"/>
    <s v="Boston MA"/>
    <x v="5"/>
    <s v="Apr"/>
    <x v="35"/>
    <x v="36"/>
  </r>
  <r>
    <s v="E. Donnall"/>
    <s v="Thomas"/>
    <s v="US"/>
    <s v="US"/>
    <s v="male"/>
    <n v="1990"/>
    <x v="3"/>
    <x v="1"/>
    <x v="209"/>
    <s v="Seattle WA"/>
    <x v="5"/>
    <s v="Mar"/>
    <x v="19"/>
    <x v="49"/>
  </r>
  <r>
    <s v="Erwin"/>
    <s v="Neher"/>
    <s v="DE"/>
    <m/>
    <s v="male"/>
    <n v="1991"/>
    <x v="3"/>
    <x v="1"/>
    <x v="210"/>
    <s v="GÃ¶ttingen"/>
    <x v="0"/>
    <s v="Mar"/>
    <x v="9"/>
    <x v="14"/>
  </r>
  <r>
    <s v="Bert"/>
    <s v="Sakmann"/>
    <s v="DE"/>
    <m/>
    <s v="male"/>
    <n v="1991"/>
    <x v="3"/>
    <x v="1"/>
    <x v="211"/>
    <s v="Heidelberg"/>
    <x v="0"/>
    <s v="Jun"/>
    <x v="0"/>
    <x v="1"/>
  </r>
  <r>
    <s v="Edmond H."/>
    <s v="Fischer"/>
    <s v="CN"/>
    <m/>
    <s v="male"/>
    <n v="1992"/>
    <x v="3"/>
    <x v="1"/>
    <x v="79"/>
    <s v="Seattle WA"/>
    <x v="5"/>
    <s v="Apr"/>
    <x v="36"/>
    <x v="29"/>
  </r>
  <r>
    <s v="Edwin G."/>
    <s v="Krebs"/>
    <s v="US"/>
    <s v="US"/>
    <s v="male"/>
    <n v="1992"/>
    <x v="3"/>
    <x v="1"/>
    <x v="79"/>
    <s v="Seattle WA"/>
    <x v="5"/>
    <s v="Jun"/>
    <x v="39"/>
    <x v="43"/>
  </r>
  <r>
    <s v="Richard J."/>
    <s v="Roberts"/>
    <s v="GB"/>
    <m/>
    <s v="male"/>
    <n v="1993"/>
    <x v="3"/>
    <x v="1"/>
    <x v="212"/>
    <s v="Beverly MA"/>
    <x v="5"/>
    <s v="Sep"/>
    <x v="5"/>
    <x v="8"/>
  </r>
  <r>
    <s v="Phillip A."/>
    <s v="Sharp"/>
    <s v="US"/>
    <m/>
    <s v="male"/>
    <n v="1993"/>
    <x v="3"/>
    <x v="1"/>
    <x v="213"/>
    <s v="Cambridge MA"/>
    <x v="5"/>
    <s v="Jun"/>
    <x v="9"/>
    <x v="1"/>
  </r>
  <r>
    <s v="Alfred G."/>
    <s v="Gilman"/>
    <s v="US"/>
    <s v="US"/>
    <s v="male"/>
    <n v="1994"/>
    <x v="3"/>
    <x v="1"/>
    <x v="132"/>
    <s v="Dallas TX"/>
    <x v="5"/>
    <s v="Jul"/>
    <x v="26"/>
    <x v="16"/>
  </r>
  <r>
    <s v="Martin"/>
    <s v="Rodbell"/>
    <s v="US"/>
    <s v="US"/>
    <s v="male"/>
    <n v="1994"/>
    <x v="3"/>
    <x v="1"/>
    <x v="214"/>
    <s v="Research Triangle Park NC"/>
    <x v="5"/>
    <s v="Dec"/>
    <x v="14"/>
    <x v="50"/>
  </r>
  <r>
    <s v="Edward B."/>
    <s v="Lewis"/>
    <s v="US"/>
    <s v="US"/>
    <s v="male"/>
    <n v="1995"/>
    <x v="3"/>
    <x v="3"/>
    <x v="24"/>
    <s v="Pasadena CA"/>
    <x v="5"/>
    <s v="May"/>
    <x v="12"/>
    <x v="48"/>
  </r>
  <r>
    <s v="Christiane"/>
    <s v="NÃ¼sslein-Volhard"/>
    <s v="DE"/>
    <m/>
    <s v="female"/>
    <n v="1995"/>
    <x v="3"/>
    <x v="3"/>
    <x v="215"/>
    <s v="TÃ¼bingen"/>
    <x v="0"/>
    <s v="Oct"/>
    <x v="0"/>
    <x v="16"/>
  </r>
  <r>
    <s v="Eric F."/>
    <s v="Wieschaus"/>
    <s v="US"/>
    <m/>
    <s v="male"/>
    <n v="1995"/>
    <x v="3"/>
    <x v="3"/>
    <x v="39"/>
    <s v="Princeton NJ"/>
    <x v="5"/>
    <s v="Jun"/>
    <x v="14"/>
    <x v="27"/>
  </r>
  <r>
    <s v="Peter C."/>
    <s v="Doherty"/>
    <s v="AU"/>
    <m/>
    <s v="male"/>
    <n v="1996"/>
    <x v="3"/>
    <x v="1"/>
    <x v="216"/>
    <s v="Memphis TN"/>
    <x v="5"/>
    <s v="Oct"/>
    <x v="16"/>
    <x v="0"/>
  </r>
  <r>
    <s v="Rolf M."/>
    <s v="Zinkernagel"/>
    <s v="CH"/>
    <m/>
    <s v="male"/>
    <n v="1996"/>
    <x v="3"/>
    <x v="1"/>
    <x v="217"/>
    <s v="Zurich"/>
    <x v="15"/>
    <s v="Jan"/>
    <x v="9"/>
    <x v="46"/>
  </r>
  <r>
    <s v="Stanley B."/>
    <s v="Prusiner"/>
    <s v="US"/>
    <m/>
    <s v="male"/>
    <n v="1997"/>
    <x v="3"/>
    <x v="0"/>
    <x v="207"/>
    <s v="San Francisco CA"/>
    <x v="5"/>
    <s v="May"/>
    <x v="0"/>
    <x v="9"/>
  </r>
  <r>
    <s v="Robert F."/>
    <s v="Furchgott"/>
    <s v="US"/>
    <s v="US"/>
    <s v="male"/>
    <n v="1998"/>
    <x v="3"/>
    <x v="3"/>
    <x v="218"/>
    <s v="Brooklyn NY"/>
    <x v="5"/>
    <s v="Jun"/>
    <x v="35"/>
    <x v="51"/>
  </r>
  <r>
    <s v="Louis J."/>
    <s v="Ignarro"/>
    <s v="US"/>
    <m/>
    <s v="male"/>
    <n v="1998"/>
    <x v="3"/>
    <x v="3"/>
    <x v="207"/>
    <s v="Los Angeles CA"/>
    <x v="5"/>
    <s v="May"/>
    <x v="8"/>
    <x v="34"/>
  </r>
  <r>
    <s v="Ferid"/>
    <s v="Murad"/>
    <s v="US"/>
    <m/>
    <s v="male"/>
    <n v="1998"/>
    <x v="3"/>
    <x v="3"/>
    <x v="219"/>
    <s v="Houston TX"/>
    <x v="5"/>
    <s v="Sep"/>
    <x v="7"/>
    <x v="6"/>
  </r>
  <r>
    <s v="GÃ¼nter"/>
    <s v="Blobel"/>
    <s v="PL"/>
    <s v="US"/>
    <s v="male"/>
    <n v="1999"/>
    <x v="3"/>
    <x v="0"/>
    <x v="120"/>
    <s v="New York NY"/>
    <x v="5"/>
    <s v="May"/>
    <x v="20"/>
    <x v="10"/>
  </r>
  <r>
    <s v="Henry"/>
    <s v="Dunant"/>
    <s v="CH"/>
    <s v="CH"/>
    <s v="male"/>
    <n v="1901"/>
    <x v="2"/>
    <x v="1"/>
    <x v="5"/>
    <m/>
    <x v="3"/>
    <s v="May"/>
    <x v="20"/>
    <x v="13"/>
  </r>
  <r>
    <s v="FrÃ©dÃ©ric"/>
    <s v="Passy"/>
    <s v="FR"/>
    <s v="FR"/>
    <s v="male"/>
    <n v="1901"/>
    <x v="2"/>
    <x v="1"/>
    <x v="5"/>
    <m/>
    <x v="3"/>
    <s v="May"/>
    <x v="24"/>
    <x v="47"/>
  </r>
  <r>
    <s v="Ã‰lie"/>
    <s v="Ducommun"/>
    <s v="CH"/>
    <s v="CH"/>
    <s v="male"/>
    <n v="1902"/>
    <x v="2"/>
    <x v="1"/>
    <x v="5"/>
    <m/>
    <x v="3"/>
    <s v="Feb"/>
    <x v="14"/>
    <x v="50"/>
  </r>
  <r>
    <s v="Albert"/>
    <s v="Gobat"/>
    <s v="CH"/>
    <s v="CH"/>
    <s v="male"/>
    <n v="1902"/>
    <x v="2"/>
    <x v="1"/>
    <x v="5"/>
    <m/>
    <x v="3"/>
    <s v="May"/>
    <x v="42"/>
    <x v="12"/>
  </r>
  <r>
    <s v="Randal"/>
    <s v="Cremer"/>
    <s v="GB"/>
    <s v="GB"/>
    <s v="male"/>
    <n v="1903"/>
    <x v="2"/>
    <x v="0"/>
    <x v="5"/>
    <m/>
    <x v="3"/>
    <s v="Mar"/>
    <x v="16"/>
    <x v="53"/>
  </r>
  <r>
    <s v="Bertha"/>
    <s v="von Suttner"/>
    <s v="CZ"/>
    <s v="AT"/>
    <s v="female"/>
    <n v="1905"/>
    <x v="2"/>
    <x v="0"/>
    <x v="5"/>
    <m/>
    <x v="3"/>
    <s v="Jun"/>
    <x v="42"/>
    <x v="6"/>
  </r>
  <r>
    <s v="Theodore"/>
    <s v="Roosevelt"/>
    <s v="US"/>
    <s v="US"/>
    <s v="male"/>
    <n v="1906"/>
    <x v="2"/>
    <x v="0"/>
    <x v="5"/>
    <m/>
    <x v="3"/>
    <s v="Oct"/>
    <x v="45"/>
    <x v="27"/>
  </r>
  <r>
    <s v="Ernesto Teodoro"/>
    <s v="Moneta"/>
    <s v="IT"/>
    <s v="IT"/>
    <s v="male"/>
    <n v="1907"/>
    <x v="2"/>
    <x v="1"/>
    <x v="5"/>
    <m/>
    <x v="3"/>
    <s v="Sep"/>
    <x v="6"/>
    <x v="43"/>
  </r>
  <r>
    <s v="Louis"/>
    <s v="Renault"/>
    <s v="FR"/>
    <s v="FR"/>
    <s v="male"/>
    <n v="1907"/>
    <x v="2"/>
    <x v="1"/>
    <x v="6"/>
    <s v="Paris"/>
    <x v="2"/>
    <s v="May"/>
    <x v="1"/>
    <x v="25"/>
  </r>
  <r>
    <s v="Klas Pontus"/>
    <s v="Arnoldson"/>
    <s v="SE"/>
    <s v="SE"/>
    <s v="male"/>
    <n v="1908"/>
    <x v="2"/>
    <x v="1"/>
    <x v="5"/>
    <m/>
    <x v="3"/>
    <s v="Oct"/>
    <x v="22"/>
    <x v="25"/>
  </r>
  <r>
    <s v="Fredrik"/>
    <s v="Bajer"/>
    <s v="DK"/>
    <s v="DK"/>
    <s v="male"/>
    <n v="1908"/>
    <x v="2"/>
    <x v="1"/>
    <x v="5"/>
    <m/>
    <x v="3"/>
    <s v="Apr"/>
    <x v="6"/>
    <x v="36"/>
  </r>
  <r>
    <s v="Auguste"/>
    <s v="Beernaert"/>
    <s v="BE"/>
    <s v="CH"/>
    <s v="male"/>
    <n v="1909"/>
    <x v="2"/>
    <x v="1"/>
    <x v="5"/>
    <m/>
    <x v="3"/>
    <s v="Jul"/>
    <x v="18"/>
    <x v="41"/>
  </r>
  <r>
    <s v="Paul Henri"/>
    <s v="d'Estournelles de Constant"/>
    <s v="FR"/>
    <s v="FR"/>
    <s v="male"/>
    <n v="1909"/>
    <x v="2"/>
    <x v="1"/>
    <x v="5"/>
    <m/>
    <x v="3"/>
    <s v="Nov"/>
    <x v="22"/>
    <x v="34"/>
  </r>
  <r>
    <s v="Tobias"/>
    <s v="Asser"/>
    <s v="NL"/>
    <s v="NL"/>
    <s v="male"/>
    <n v="1911"/>
    <x v="2"/>
    <x v="1"/>
    <x v="5"/>
    <m/>
    <x v="3"/>
    <s v="Apr"/>
    <x v="1"/>
    <x v="13"/>
  </r>
  <r>
    <s v="Alfred"/>
    <s v="Fried"/>
    <s v="AT"/>
    <s v="AT"/>
    <s v="male"/>
    <n v="1911"/>
    <x v="2"/>
    <x v="1"/>
    <x v="5"/>
    <m/>
    <x v="3"/>
    <s v="Nov"/>
    <x v="28"/>
    <x v="14"/>
  </r>
  <r>
    <s v="Elihu"/>
    <s v="Root"/>
    <s v="US"/>
    <s v="US"/>
    <s v="male"/>
    <n v="1912"/>
    <x v="2"/>
    <x v="0"/>
    <x v="5"/>
    <m/>
    <x v="3"/>
    <s v="Feb"/>
    <x v="19"/>
    <x v="42"/>
  </r>
  <r>
    <s v="Henri"/>
    <s v="La Fontaine"/>
    <s v="BE"/>
    <s v="BE"/>
    <s v="male"/>
    <n v="1913"/>
    <x v="2"/>
    <x v="0"/>
    <x v="5"/>
    <m/>
    <x v="3"/>
    <s v="Apr"/>
    <x v="17"/>
    <x v="12"/>
  </r>
  <r>
    <s v="Woodrow"/>
    <s v="Wilson"/>
    <s v="US"/>
    <s v="US"/>
    <s v="male"/>
    <n v="1919"/>
    <x v="2"/>
    <x v="0"/>
    <x v="5"/>
    <m/>
    <x v="3"/>
    <s v="Dec"/>
    <x v="11"/>
    <x v="10"/>
  </r>
  <r>
    <s v="LÃ©on"/>
    <s v="Bourgeois"/>
    <s v="FR"/>
    <s v="FR"/>
    <s v="male"/>
    <n v="1920"/>
    <x v="2"/>
    <x v="0"/>
    <x v="5"/>
    <m/>
    <x v="3"/>
    <s v="May"/>
    <x v="26"/>
    <x v="50"/>
  </r>
  <r>
    <s v="Hjalmar"/>
    <s v="Branting"/>
    <s v="SE"/>
    <s v="SE"/>
    <s v="male"/>
    <n v="1921"/>
    <x v="2"/>
    <x v="1"/>
    <x v="5"/>
    <m/>
    <x v="3"/>
    <s v="Nov"/>
    <x v="46"/>
    <x v="33"/>
  </r>
  <r>
    <s v="Christian"/>
    <s v="Lange"/>
    <s v="NO"/>
    <s v="NO"/>
    <s v="male"/>
    <n v="1921"/>
    <x v="2"/>
    <x v="1"/>
    <x v="5"/>
    <m/>
    <x v="3"/>
    <s v="Sep"/>
    <x v="40"/>
    <x v="46"/>
  </r>
  <r>
    <s v="Fridtjof"/>
    <s v="Nansen"/>
    <s v="NO"/>
    <s v="NO"/>
    <s v="male"/>
    <n v="1922"/>
    <x v="2"/>
    <x v="0"/>
    <x v="5"/>
    <m/>
    <x v="3"/>
    <s v="Oct"/>
    <x v="40"/>
    <x v="33"/>
  </r>
  <r>
    <s v="Sir Austen"/>
    <s v="Chamberlain"/>
    <s v="GB"/>
    <s v="GB"/>
    <s v="male"/>
    <n v="1925"/>
    <x v="2"/>
    <x v="1"/>
    <x v="5"/>
    <m/>
    <x v="3"/>
    <s v="Oct"/>
    <x v="26"/>
    <x v="6"/>
  </r>
  <r>
    <s v="Charles G."/>
    <s v="Dawes"/>
    <s v="US"/>
    <s v="US"/>
    <s v="male"/>
    <n v="1925"/>
    <x v="2"/>
    <x v="1"/>
    <x v="5"/>
    <m/>
    <x v="3"/>
    <s v="Aug"/>
    <x v="12"/>
    <x v="15"/>
  </r>
  <r>
    <s v="Aristide"/>
    <s v="Briand"/>
    <s v="FR"/>
    <s v="FR"/>
    <s v="male"/>
    <n v="1926"/>
    <x v="2"/>
    <x v="1"/>
    <x v="5"/>
    <m/>
    <x v="3"/>
    <s v="Mar"/>
    <x v="23"/>
    <x v="25"/>
  </r>
  <r>
    <s v="Gustav"/>
    <s v="Stresemann"/>
    <s v="DE"/>
    <s v="DE"/>
    <s v="male"/>
    <n v="1926"/>
    <x v="2"/>
    <x v="1"/>
    <x v="5"/>
    <m/>
    <x v="3"/>
    <s v="May"/>
    <x v="52"/>
    <x v="27"/>
  </r>
  <r>
    <s v="Ferdinand"/>
    <s v="Buisson"/>
    <s v="FR"/>
    <s v="FR"/>
    <s v="male"/>
    <n v="1927"/>
    <x v="2"/>
    <x v="1"/>
    <x v="5"/>
    <m/>
    <x v="3"/>
    <s v="Dec"/>
    <x v="39"/>
    <x v="56"/>
  </r>
  <r>
    <s v="Ludwig"/>
    <s v="Quidde"/>
    <s v="DE"/>
    <s v="CH"/>
    <s v="male"/>
    <n v="1927"/>
    <x v="2"/>
    <x v="1"/>
    <x v="5"/>
    <m/>
    <x v="3"/>
    <s v="Mar"/>
    <x v="18"/>
    <x v="50"/>
  </r>
  <r>
    <s v="Frank B."/>
    <s v="Kellogg"/>
    <s v="US"/>
    <s v="US"/>
    <s v="male"/>
    <n v="1929"/>
    <x v="2"/>
    <x v="0"/>
    <x v="5"/>
    <m/>
    <x v="3"/>
    <s v="Dec"/>
    <x v="15"/>
    <x v="13"/>
  </r>
  <r>
    <s v="Nathan"/>
    <s v="SÃ¶derblom"/>
    <s v="SE"/>
    <s v="SE"/>
    <s v="male"/>
    <n v="1930"/>
    <x v="2"/>
    <x v="0"/>
    <x v="5"/>
    <m/>
    <x v="3"/>
    <s v="Jan"/>
    <x v="46"/>
    <x v="25"/>
  </r>
  <r>
    <s v="Jane"/>
    <s v="Addams"/>
    <s v="US"/>
    <s v="US"/>
    <s v="female"/>
    <n v="1931"/>
    <x v="2"/>
    <x v="1"/>
    <x v="5"/>
    <m/>
    <x v="3"/>
    <s v="Sep"/>
    <x v="1"/>
    <x v="36"/>
  </r>
  <r>
    <s v="Nicholas Murray"/>
    <s v="Butler"/>
    <s v="US"/>
    <s v="US"/>
    <s v="male"/>
    <n v="1931"/>
    <x v="2"/>
    <x v="1"/>
    <x v="38"/>
    <s v="New York NY"/>
    <x v="5"/>
    <s v="Apr"/>
    <x v="6"/>
    <x v="50"/>
  </r>
  <r>
    <s v="Sir Norman"/>
    <s v="Angell"/>
    <s v="GB"/>
    <s v="GB"/>
    <s v="male"/>
    <n v="1933"/>
    <x v="2"/>
    <x v="0"/>
    <x v="5"/>
    <m/>
    <x v="3"/>
    <s v="Dec"/>
    <x v="25"/>
    <x v="33"/>
  </r>
  <r>
    <s v="Arthur"/>
    <s v="Henderson"/>
    <s v="GB"/>
    <s v="GB"/>
    <s v="male"/>
    <n v="1934"/>
    <x v="2"/>
    <x v="0"/>
    <x v="5"/>
    <m/>
    <x v="3"/>
    <s v="Sep"/>
    <x v="22"/>
    <x v="36"/>
  </r>
  <r>
    <s v="Carl"/>
    <s v="von Ossietzky"/>
    <s v="DE"/>
    <s v="DE"/>
    <s v="male"/>
    <n v="1935"/>
    <x v="2"/>
    <x v="0"/>
    <x v="5"/>
    <m/>
    <x v="3"/>
    <s v="Oct"/>
    <x v="50"/>
    <x v="24"/>
  </r>
  <r>
    <s v="Carlos"/>
    <s v="Saavedra Lamas"/>
    <s v="AR"/>
    <s v="AR"/>
    <s v="male"/>
    <n v="1936"/>
    <x v="2"/>
    <x v="0"/>
    <x v="5"/>
    <m/>
    <x v="3"/>
    <s v="Nov"/>
    <x v="15"/>
    <x v="22"/>
  </r>
  <r>
    <s v="Robert"/>
    <s v="Cecil"/>
    <s v="GB"/>
    <s v="GB"/>
    <s v="male"/>
    <n v="1937"/>
    <x v="2"/>
    <x v="0"/>
    <x v="5"/>
    <m/>
    <x v="3"/>
    <s v="Sep"/>
    <x v="32"/>
    <x v="13"/>
  </r>
  <r>
    <s v="Cordell"/>
    <s v="Hull"/>
    <s v="US"/>
    <s v="US"/>
    <s v="male"/>
    <n v="1945"/>
    <x v="2"/>
    <x v="0"/>
    <x v="5"/>
    <m/>
    <x v="3"/>
    <s v="Oct"/>
    <x v="7"/>
    <x v="43"/>
  </r>
  <r>
    <s v="Emily Greene"/>
    <s v="Balch"/>
    <s v="US"/>
    <s v="US"/>
    <s v="female"/>
    <n v="1946"/>
    <x v="2"/>
    <x v="1"/>
    <x v="5"/>
    <m/>
    <x v="3"/>
    <s v="Jan"/>
    <x v="32"/>
    <x v="47"/>
  </r>
  <r>
    <s v="John R."/>
    <s v="Mott"/>
    <s v="US"/>
    <s v="US"/>
    <s v="male"/>
    <n v="1946"/>
    <x v="2"/>
    <x v="1"/>
    <x v="5"/>
    <m/>
    <x v="3"/>
    <s v="May"/>
    <x v="24"/>
    <x v="55"/>
  </r>
  <r>
    <s v="John"/>
    <s v="Boyd Orr"/>
    <s v="GB"/>
    <s v="GB"/>
    <s v="male"/>
    <n v="1949"/>
    <x v="2"/>
    <x v="0"/>
    <x v="5"/>
    <m/>
    <x v="3"/>
    <s v="Sep"/>
    <x v="39"/>
    <x v="50"/>
  </r>
  <r>
    <s v="Ralph"/>
    <s v="Bunche"/>
    <s v="US"/>
    <s v="US"/>
    <s v="male"/>
    <n v="1950"/>
    <x v="2"/>
    <x v="0"/>
    <x v="40"/>
    <s v="Cambridge MA"/>
    <x v="5"/>
    <s v="Aug"/>
    <x v="4"/>
    <x v="24"/>
  </r>
  <r>
    <s v="LÃ©on"/>
    <s v="Jouhaux"/>
    <s v="FR"/>
    <s v="FR"/>
    <s v="male"/>
    <n v="1951"/>
    <x v="2"/>
    <x v="0"/>
    <x v="5"/>
    <m/>
    <x v="3"/>
    <s v="Jul"/>
    <x v="1"/>
    <x v="29"/>
  </r>
  <r>
    <s v="Albert"/>
    <s v="Schweitzer"/>
    <s v="FR"/>
    <s v="GA"/>
    <s v="male"/>
    <n v="1952"/>
    <x v="2"/>
    <x v="0"/>
    <x v="5"/>
    <m/>
    <x v="3"/>
    <s v="Jan"/>
    <x v="24"/>
    <x v="48"/>
  </r>
  <r>
    <s v="George C."/>
    <s v="Marshall"/>
    <s v="US"/>
    <s v="US"/>
    <s v="male"/>
    <n v="1953"/>
    <x v="2"/>
    <x v="0"/>
    <x v="5"/>
    <m/>
    <x v="3"/>
    <s v="Dec"/>
    <x v="8"/>
    <x v="13"/>
  </r>
  <r>
    <s v="Lester Bowles"/>
    <s v="Pearson"/>
    <s v="CA"/>
    <s v="CA"/>
    <s v="male"/>
    <n v="1957"/>
    <x v="2"/>
    <x v="0"/>
    <x v="5"/>
    <m/>
    <x v="3"/>
    <s v="Apr"/>
    <x v="1"/>
    <x v="15"/>
  </r>
  <r>
    <s v="Georges"/>
    <s v="Pire"/>
    <s v="BE"/>
    <s v="BE"/>
    <s v="male"/>
    <n v="1958"/>
    <x v="2"/>
    <x v="0"/>
    <x v="5"/>
    <m/>
    <x v="3"/>
    <s v="Feb"/>
    <x v="43"/>
    <x v="27"/>
  </r>
  <r>
    <s v="Philip"/>
    <s v="Noel-Baker"/>
    <s v="GB"/>
    <s v="GB"/>
    <s v="male"/>
    <n v="1959"/>
    <x v="2"/>
    <x v="0"/>
    <x v="5"/>
    <m/>
    <x v="3"/>
    <s v="Nov"/>
    <x v="35"/>
    <x v="49"/>
  </r>
  <r>
    <s v="Albert"/>
    <s v="Luthuli"/>
    <s v="ZW"/>
    <s v="ZA"/>
    <s v="male"/>
    <n v="1960"/>
    <x v="2"/>
    <x v="0"/>
    <x v="5"/>
    <m/>
    <x v="3"/>
    <s v="Jul"/>
    <x v="40"/>
    <x v="6"/>
  </r>
  <r>
    <s v="Dag"/>
    <s v="HammarskjÃ¶ld"/>
    <s v="SE"/>
    <s v="ZM"/>
    <s v="male"/>
    <n v="1961"/>
    <x v="2"/>
    <x v="0"/>
    <x v="5"/>
    <m/>
    <x v="3"/>
    <s v="Jul"/>
    <x v="2"/>
    <x v="0"/>
  </r>
  <r>
    <s v="Martin Luther"/>
    <s v="King Jr."/>
    <s v="US"/>
    <s v="US"/>
    <s v="male"/>
    <n v="1964"/>
    <x v="2"/>
    <x v="0"/>
    <x v="5"/>
    <m/>
    <x v="3"/>
    <s v="Jan"/>
    <x v="53"/>
    <x v="11"/>
  </r>
  <r>
    <s v="RenÃ©"/>
    <s v="Cassin"/>
    <s v="FR"/>
    <s v="FR"/>
    <s v="male"/>
    <n v="1968"/>
    <x v="2"/>
    <x v="0"/>
    <x v="5"/>
    <m/>
    <x v="3"/>
    <s v="Oct"/>
    <x v="17"/>
    <x v="55"/>
  </r>
  <r>
    <s v="Norman"/>
    <s v="Borlaug"/>
    <s v="US"/>
    <s v="US"/>
    <s v="male"/>
    <n v="1970"/>
    <x v="2"/>
    <x v="0"/>
    <x v="5"/>
    <m/>
    <x v="3"/>
    <s v="Mar"/>
    <x v="25"/>
    <x v="0"/>
  </r>
  <r>
    <s v="Willy"/>
    <s v="Brandt"/>
    <s v="DE"/>
    <s v="DE"/>
    <s v="male"/>
    <n v="1971"/>
    <x v="2"/>
    <x v="0"/>
    <x v="5"/>
    <m/>
    <x v="3"/>
    <s v="Dec"/>
    <x v="8"/>
    <x v="22"/>
  </r>
  <r>
    <s v="Henry"/>
    <s v="Kissinger"/>
    <s v="DE"/>
    <m/>
    <s v="male"/>
    <n v="1973"/>
    <x v="2"/>
    <x v="1"/>
    <x v="5"/>
    <m/>
    <x v="3"/>
    <s v="May"/>
    <x v="41"/>
    <x v="8"/>
  </r>
  <r>
    <s v="Le Duc Tho"/>
    <m/>
    <s v="VN"/>
    <s v="VN"/>
    <s v="male"/>
    <n v="1973"/>
    <x v="2"/>
    <x v="1"/>
    <x v="5"/>
    <m/>
    <x v="3"/>
    <s v="Oct"/>
    <x v="8"/>
    <x v="6"/>
  </r>
  <r>
    <s v="SeÃ¡n"/>
    <s v="MacBride"/>
    <s v="FR"/>
    <s v="IE"/>
    <s v="male"/>
    <n v="1974"/>
    <x v="2"/>
    <x v="1"/>
    <x v="5"/>
    <m/>
    <x v="3"/>
    <s v="Jan"/>
    <x v="7"/>
    <x v="49"/>
  </r>
  <r>
    <s v="Eisaku"/>
    <s v="Sato"/>
    <s v="JP"/>
    <s v="JP"/>
    <s v="male"/>
    <n v="1974"/>
    <x v="2"/>
    <x v="1"/>
    <x v="5"/>
    <m/>
    <x v="3"/>
    <s v="Mar"/>
    <x v="26"/>
    <x v="13"/>
  </r>
  <r>
    <s v="Andrei"/>
    <s v="Sakharov"/>
    <s v="RU"/>
    <s v="RU"/>
    <s v="male"/>
    <n v="1975"/>
    <x v="2"/>
    <x v="0"/>
    <x v="5"/>
    <m/>
    <x v="3"/>
    <s v="May"/>
    <x v="11"/>
    <x v="26"/>
  </r>
  <r>
    <s v="Betty"/>
    <s v="Williams"/>
    <s v="GB"/>
    <s v="GB"/>
    <s v="female"/>
    <n v="1976"/>
    <x v="2"/>
    <x v="1"/>
    <x v="5"/>
    <m/>
    <x v="3"/>
    <s v="May"/>
    <x v="5"/>
    <x v="38"/>
  </r>
  <r>
    <s v="Mairead"/>
    <s v="Corrigan"/>
    <s v="GB"/>
    <m/>
    <s v="female"/>
    <n v="1976"/>
    <x v="2"/>
    <x v="1"/>
    <x v="5"/>
    <m/>
    <x v="3"/>
    <s v="Jan"/>
    <x v="9"/>
    <x v="32"/>
  </r>
  <r>
    <s v="Anwar"/>
    <s v="al-Sadat"/>
    <s v="EG"/>
    <s v="EG"/>
    <s v="male"/>
    <n v="1978"/>
    <x v="2"/>
    <x v="1"/>
    <x v="5"/>
    <m/>
    <x v="3"/>
    <s v="Dec"/>
    <x v="10"/>
    <x v="15"/>
  </r>
  <r>
    <s v="Menachem"/>
    <s v="Begin"/>
    <s v="BY"/>
    <s v="IL"/>
    <s v="male"/>
    <n v="1978"/>
    <x v="2"/>
    <x v="1"/>
    <x v="5"/>
    <m/>
    <x v="3"/>
    <s v="Aug"/>
    <x v="8"/>
    <x v="28"/>
  </r>
  <r>
    <s v="AnjezÃ« Gonxhe"/>
    <s v="Bojaxhiu"/>
    <s v="MK"/>
    <s v="IN"/>
    <s v="female"/>
    <n v="1979"/>
    <x v="2"/>
    <x v="0"/>
    <x v="5"/>
    <m/>
    <x v="3"/>
    <s v="Aug"/>
    <x v="33"/>
    <x v="50"/>
  </r>
  <r>
    <s v="Adolfo"/>
    <s v="PÃ©rez Esquivel"/>
    <s v="AR"/>
    <m/>
    <s v="male"/>
    <n v="1980"/>
    <x v="2"/>
    <x v="0"/>
    <x v="5"/>
    <m/>
    <x v="3"/>
    <s v="Nov"/>
    <x v="17"/>
    <x v="1"/>
  </r>
  <r>
    <s v="Alva"/>
    <s v="Myrdal"/>
    <s v="SE"/>
    <s v="SE"/>
    <s v="female"/>
    <n v="1982"/>
    <x v="2"/>
    <x v="1"/>
    <x v="5"/>
    <m/>
    <x v="3"/>
    <s v="Jan"/>
    <x v="7"/>
    <x v="41"/>
  </r>
  <r>
    <s v="Alfonso"/>
    <s v="GarcÃ­a Robles"/>
    <s v="MX"/>
    <s v="MX"/>
    <s v="male"/>
    <n v="1982"/>
    <x v="2"/>
    <x v="1"/>
    <x v="5"/>
    <m/>
    <x v="3"/>
    <s v="Mar"/>
    <x v="16"/>
    <x v="36"/>
  </r>
  <r>
    <s v="Lech"/>
    <s v="Walesa"/>
    <s v="PL"/>
    <m/>
    <s v="male"/>
    <n v="1983"/>
    <x v="2"/>
    <x v="0"/>
    <x v="5"/>
    <m/>
    <x v="3"/>
    <s v="Sep"/>
    <x v="5"/>
    <x v="18"/>
  </r>
  <r>
    <s v="Desmond"/>
    <s v="Tutu"/>
    <s v="ZA"/>
    <m/>
    <s v="male"/>
    <n v="1984"/>
    <x v="2"/>
    <x v="0"/>
    <x v="5"/>
    <m/>
    <x v="3"/>
    <s v="Oct"/>
    <x v="17"/>
    <x v="16"/>
  </r>
  <r>
    <s v="Elie"/>
    <s v="Wiesel"/>
    <s v="RO"/>
    <s v="US"/>
    <s v="male"/>
    <n v="1986"/>
    <x v="2"/>
    <x v="0"/>
    <x v="5"/>
    <m/>
    <x v="3"/>
    <s v="Sep"/>
    <x v="21"/>
    <x v="22"/>
  </r>
  <r>
    <s v="Oscar"/>
    <s v="Arias SÃ¡nchez"/>
    <s v="CR"/>
    <m/>
    <s v="male"/>
    <n v="1987"/>
    <x v="2"/>
    <x v="0"/>
    <x v="5"/>
    <m/>
    <x v="3"/>
    <s v="Sep"/>
    <x v="16"/>
    <x v="14"/>
  </r>
  <r>
    <s v="Lhamo"/>
    <s v="Thondup"/>
    <s v="CN"/>
    <m/>
    <s v="male"/>
    <n v="1989"/>
    <x v="2"/>
    <x v="0"/>
    <x v="5"/>
    <m/>
    <x v="3"/>
    <s v="Jul"/>
    <x v="6"/>
    <x v="26"/>
  </r>
  <r>
    <s v="Mikhail"/>
    <s v="Gorbachev"/>
    <s v="RU"/>
    <m/>
    <s v="male"/>
    <n v="1990"/>
    <x v="2"/>
    <x v="0"/>
    <x v="5"/>
    <m/>
    <x v="3"/>
    <s v="Mar"/>
    <x v="17"/>
    <x v="12"/>
  </r>
  <r>
    <s v="Aung San Suu Kyi"/>
    <m/>
    <s v="MM"/>
    <m/>
    <s v="female"/>
    <n v="1991"/>
    <x v="2"/>
    <x v="0"/>
    <x v="5"/>
    <m/>
    <x v="3"/>
    <s v="Jun"/>
    <x v="1"/>
    <x v="24"/>
  </r>
  <r>
    <s v="Rigoberta"/>
    <s v="MenchÃº Tum"/>
    <s v="GT"/>
    <m/>
    <s v="female"/>
    <n v="1992"/>
    <x v="2"/>
    <x v="0"/>
    <x v="5"/>
    <m/>
    <x v="3"/>
    <s v="Jan"/>
    <x v="45"/>
    <x v="38"/>
  </r>
  <r>
    <s v="Nelson"/>
    <s v="Mandela"/>
    <s v="ZA"/>
    <s v="ZA"/>
    <s v="male"/>
    <n v="1993"/>
    <x v="2"/>
    <x v="1"/>
    <x v="5"/>
    <m/>
    <x v="3"/>
    <s v="Jul"/>
    <x v="25"/>
    <x v="53"/>
  </r>
  <r>
    <s v="F.W."/>
    <s v="de Klerk"/>
    <s v="ZA"/>
    <m/>
    <s v="male"/>
    <n v="1993"/>
    <x v="2"/>
    <x v="1"/>
    <x v="5"/>
    <m/>
    <x v="3"/>
    <s v="Mar"/>
    <x v="7"/>
    <x v="34"/>
  </r>
  <r>
    <s v="Yasser"/>
    <s v="Arafat"/>
    <s v="EG"/>
    <s v="FR"/>
    <s v="male"/>
    <n v="1994"/>
    <x v="2"/>
    <x v="3"/>
    <x v="5"/>
    <m/>
    <x v="3"/>
    <s v="Aug"/>
    <x v="1"/>
    <x v="28"/>
  </r>
  <r>
    <s v="Shimon"/>
    <s v="Peres"/>
    <s v="BY"/>
    <s v="IL"/>
    <s v="male"/>
    <n v="1994"/>
    <x v="2"/>
    <x v="3"/>
    <x v="5"/>
    <m/>
    <x v="3"/>
    <s v="Aug"/>
    <x v="35"/>
    <x v="36"/>
  </r>
  <r>
    <s v="Yitzhak"/>
    <s v="Rabin"/>
    <s v="IL"/>
    <s v="IL"/>
    <s v="male"/>
    <n v="1994"/>
    <x v="2"/>
    <x v="3"/>
    <x v="5"/>
    <m/>
    <x v="3"/>
    <s v="Mar"/>
    <x v="14"/>
    <x v="29"/>
  </r>
  <r>
    <s v="Joseph"/>
    <s v="Rotblat"/>
    <s v="PL"/>
    <s v="GB"/>
    <s v="male"/>
    <n v="1995"/>
    <x v="2"/>
    <x v="1"/>
    <x v="5"/>
    <m/>
    <x v="3"/>
    <s v="Nov"/>
    <x v="41"/>
    <x v="54"/>
  </r>
  <r>
    <s v="Carlos Filipe Ximenes"/>
    <s v="Belo"/>
    <s v="TL"/>
    <m/>
    <s v="male"/>
    <n v="1996"/>
    <x v="2"/>
    <x v="1"/>
    <x v="5"/>
    <m/>
    <x v="3"/>
    <s v="Feb"/>
    <x v="22"/>
    <x v="27"/>
  </r>
  <r>
    <s v="JosÃ©"/>
    <s v="Ramos-Horta"/>
    <s v="TL"/>
    <m/>
    <s v="male"/>
    <n v="1996"/>
    <x v="2"/>
    <x v="1"/>
    <x v="5"/>
    <m/>
    <x v="3"/>
    <s v="Dec"/>
    <x v="42"/>
    <x v="14"/>
  </r>
  <r>
    <s v="Jody"/>
    <s v="Williams"/>
    <s v="US"/>
    <m/>
    <s v="female"/>
    <n v="1997"/>
    <x v="2"/>
    <x v="1"/>
    <x v="5"/>
    <m/>
    <x v="3"/>
    <s v="Oct"/>
    <x v="23"/>
    <x v="14"/>
  </r>
  <r>
    <s v="John"/>
    <s v="Hume"/>
    <s v="GB"/>
    <m/>
    <s v="male"/>
    <n v="1998"/>
    <x v="2"/>
    <x v="1"/>
    <x v="5"/>
    <m/>
    <x v="3"/>
    <s v="Jan"/>
    <x v="18"/>
    <x v="33"/>
  </r>
  <r>
    <s v="David"/>
    <s v="Trimble"/>
    <s v="GB"/>
    <m/>
    <s v="male"/>
    <n v="1998"/>
    <x v="2"/>
    <x v="1"/>
    <x v="5"/>
    <m/>
    <x v="3"/>
    <s v="Oct"/>
    <x v="9"/>
    <x v="26"/>
  </r>
  <r>
    <s v="Sully"/>
    <s v="Prudhomme"/>
    <s v="FR"/>
    <s v="FR"/>
    <s v="male"/>
    <n v="1901"/>
    <x v="4"/>
    <x v="0"/>
    <x v="5"/>
    <m/>
    <x v="3"/>
    <s v="Mar"/>
    <x v="11"/>
    <x v="6"/>
  </r>
  <r>
    <s v="Theodor"/>
    <s v="Mommsen"/>
    <s v="DE"/>
    <s v="DE"/>
    <s v="male"/>
    <n v="1902"/>
    <x v="4"/>
    <x v="0"/>
    <x v="5"/>
    <m/>
    <x v="3"/>
    <s v="Nov"/>
    <x v="12"/>
    <x v="57"/>
  </r>
  <r>
    <s v="BjÃ¸rnstjerne"/>
    <s v="BjÃ¸rnson"/>
    <s v="NO"/>
    <s v="FR"/>
    <s v="male"/>
    <n v="1903"/>
    <x v="4"/>
    <x v="0"/>
    <x v="5"/>
    <m/>
    <x v="3"/>
    <s v="Dec"/>
    <x v="0"/>
    <x v="36"/>
  </r>
  <r>
    <s v="FrÃ©dÃ©ric"/>
    <s v="Mistral"/>
    <s v="FR"/>
    <s v="FR"/>
    <s v="male"/>
    <n v="1904"/>
    <x v="4"/>
    <x v="1"/>
    <x v="5"/>
    <m/>
    <x v="3"/>
    <s v="Sep"/>
    <x v="7"/>
    <x v="43"/>
  </r>
  <r>
    <s v="JosÃ©"/>
    <s v="Echegaray"/>
    <s v="ES"/>
    <s v="ES"/>
    <s v="male"/>
    <n v="1904"/>
    <x v="4"/>
    <x v="1"/>
    <x v="5"/>
    <m/>
    <x v="3"/>
    <s v="Apr"/>
    <x v="7"/>
    <x v="29"/>
  </r>
  <r>
    <s v="Henryk"/>
    <s v="Sienkiewicz"/>
    <s v="PL"/>
    <s v="CH"/>
    <s v="male"/>
    <n v="1905"/>
    <x v="4"/>
    <x v="0"/>
    <x v="5"/>
    <m/>
    <x v="3"/>
    <s v="May"/>
    <x v="23"/>
    <x v="12"/>
  </r>
  <r>
    <s v="GiosuÃ¨"/>
    <s v="Carducci"/>
    <s v="IT"/>
    <s v="IT"/>
    <s v="male"/>
    <n v="1906"/>
    <x v="4"/>
    <x v="0"/>
    <x v="5"/>
    <m/>
    <x v="3"/>
    <s v="Jul"/>
    <x v="22"/>
    <x v="36"/>
  </r>
  <r>
    <s v="Rudyard"/>
    <s v="Kipling"/>
    <s v="IN"/>
    <s v="GB"/>
    <s v="male"/>
    <n v="1907"/>
    <x v="4"/>
    <x v="0"/>
    <x v="5"/>
    <m/>
    <x v="3"/>
    <s v="Dec"/>
    <x v="42"/>
    <x v="20"/>
  </r>
  <r>
    <s v="Rudolf"/>
    <s v="Eucken"/>
    <s v="DE"/>
    <s v="DE"/>
    <s v="male"/>
    <n v="1908"/>
    <x v="4"/>
    <x v="0"/>
    <x v="5"/>
    <m/>
    <x v="3"/>
    <s v="Jan"/>
    <x v="16"/>
    <x v="6"/>
  </r>
  <r>
    <s v="Selma"/>
    <s v="LagerlÃ¶f"/>
    <s v="SE"/>
    <s v="SE"/>
    <s v="female"/>
    <n v="1909"/>
    <x v="4"/>
    <x v="0"/>
    <x v="5"/>
    <m/>
    <x v="3"/>
    <s v="Nov"/>
    <x v="20"/>
    <x v="3"/>
  </r>
  <r>
    <s v="Paul"/>
    <s v="Heyse"/>
    <s v="DE"/>
    <s v="DE"/>
    <s v="male"/>
    <n v="1910"/>
    <x v="4"/>
    <x v="0"/>
    <x v="5"/>
    <m/>
    <x v="3"/>
    <s v="Mar"/>
    <x v="7"/>
    <x v="41"/>
  </r>
  <r>
    <s v="Maurice"/>
    <s v="Maeterlinck"/>
    <s v="BE"/>
    <s v="FR"/>
    <s v="male"/>
    <n v="1911"/>
    <x v="4"/>
    <x v="0"/>
    <x v="5"/>
    <m/>
    <x v="3"/>
    <s v="Aug"/>
    <x v="33"/>
    <x v="1"/>
  </r>
  <r>
    <s v="Gerhart"/>
    <s v="Hauptmann"/>
    <s v="PL"/>
    <s v="PL"/>
    <s v="male"/>
    <n v="1912"/>
    <x v="4"/>
    <x v="0"/>
    <x v="5"/>
    <m/>
    <x v="3"/>
    <s v="Nov"/>
    <x v="7"/>
    <x v="8"/>
  </r>
  <r>
    <s v="Rabindranath"/>
    <s v="Tagore"/>
    <s v="IN"/>
    <s v="IN"/>
    <s v="male"/>
    <n v="1913"/>
    <x v="4"/>
    <x v="0"/>
    <x v="5"/>
    <m/>
    <x v="3"/>
    <s v="May"/>
    <x v="16"/>
    <x v="46"/>
  </r>
  <r>
    <s v="Romain"/>
    <s v="Rolland"/>
    <s v="FR"/>
    <s v="FR"/>
    <s v="male"/>
    <n v="1915"/>
    <x v="4"/>
    <x v="0"/>
    <x v="5"/>
    <m/>
    <x v="3"/>
    <s v="Jan"/>
    <x v="0"/>
    <x v="1"/>
  </r>
  <r>
    <s v="Verner"/>
    <s v="von Heidenstam"/>
    <s v="SE"/>
    <s v="SE"/>
    <s v="male"/>
    <n v="1916"/>
    <x v="4"/>
    <x v="0"/>
    <x v="5"/>
    <m/>
    <x v="3"/>
    <s v="Jul"/>
    <x v="15"/>
    <x v="34"/>
  </r>
  <r>
    <s v="Karl"/>
    <s v="Gjellerup"/>
    <s v="DK"/>
    <s v="DE"/>
    <s v="male"/>
    <n v="1917"/>
    <x v="4"/>
    <x v="1"/>
    <x v="5"/>
    <m/>
    <x v="3"/>
    <s v="Jun"/>
    <x v="47"/>
    <x v="15"/>
  </r>
  <r>
    <s v="Henrik"/>
    <s v="Pontoppidan"/>
    <s v="DK"/>
    <s v="DK"/>
    <s v="male"/>
    <n v="1917"/>
    <x v="4"/>
    <x v="1"/>
    <x v="5"/>
    <m/>
    <x v="3"/>
    <s v="Jul"/>
    <x v="12"/>
    <x v="15"/>
  </r>
  <r>
    <s v="Carl"/>
    <s v="Spitteler"/>
    <s v="CH"/>
    <s v="CH"/>
    <s v="male"/>
    <n v="1919"/>
    <x v="4"/>
    <x v="0"/>
    <x v="5"/>
    <m/>
    <x v="3"/>
    <s v="Apr"/>
    <x v="8"/>
    <x v="43"/>
  </r>
  <r>
    <s v="Knut"/>
    <s v="Hamsun"/>
    <s v="NO"/>
    <s v="NO"/>
    <s v="male"/>
    <n v="1920"/>
    <x v="4"/>
    <x v="0"/>
    <x v="5"/>
    <m/>
    <x v="3"/>
    <s v="Aug"/>
    <x v="35"/>
    <x v="33"/>
  </r>
  <r>
    <s v="Anatole"/>
    <s v="France"/>
    <s v="FR"/>
    <s v="FR"/>
    <s v="male"/>
    <n v="1921"/>
    <x v="4"/>
    <x v="0"/>
    <x v="5"/>
    <m/>
    <x v="3"/>
    <s v="Apr"/>
    <x v="16"/>
    <x v="48"/>
  </r>
  <r>
    <s v="Jacinto"/>
    <s v="Benavente"/>
    <s v="ES"/>
    <s v="ES"/>
    <s v="male"/>
    <n v="1922"/>
    <x v="4"/>
    <x v="0"/>
    <x v="5"/>
    <m/>
    <x v="3"/>
    <s v="Aug"/>
    <x v="21"/>
    <x v="0"/>
  </r>
  <r>
    <s v="William Butler"/>
    <s v="Yeats"/>
    <s v="IE"/>
    <s v="FR"/>
    <s v="male"/>
    <n v="1923"/>
    <x v="4"/>
    <x v="0"/>
    <x v="5"/>
    <m/>
    <x v="3"/>
    <s v="Jun"/>
    <x v="26"/>
    <x v="22"/>
  </r>
  <r>
    <s v="Wladyslaw"/>
    <s v="Reymont"/>
    <s v="PL"/>
    <s v="PL"/>
    <s v="male"/>
    <n v="1924"/>
    <x v="4"/>
    <x v="0"/>
    <x v="5"/>
    <m/>
    <x v="3"/>
    <s v="May"/>
    <x v="29"/>
    <x v="34"/>
  </r>
  <r>
    <s v="George Bernard"/>
    <s v="Shaw"/>
    <s v="IE"/>
    <s v="GB"/>
    <s v="male"/>
    <n v="1925"/>
    <x v="4"/>
    <x v="0"/>
    <x v="5"/>
    <m/>
    <x v="3"/>
    <s v="Jul"/>
    <x v="32"/>
    <x v="50"/>
  </r>
  <r>
    <s v="Grazia"/>
    <s v="Deledda"/>
    <s v="IT"/>
    <s v="IT"/>
    <s v="female"/>
    <n v="1926"/>
    <x v="4"/>
    <x v="0"/>
    <x v="5"/>
    <m/>
    <x v="3"/>
    <s v="Sep"/>
    <x v="46"/>
    <x v="9"/>
  </r>
  <r>
    <s v="Henri"/>
    <s v="Bergson"/>
    <s v="FR"/>
    <s v="FR"/>
    <s v="male"/>
    <n v="1927"/>
    <x v="4"/>
    <x v="0"/>
    <x v="5"/>
    <m/>
    <x v="3"/>
    <s v="Oct"/>
    <x v="20"/>
    <x v="45"/>
  </r>
  <r>
    <s v="Sigrid"/>
    <s v="Undset"/>
    <s v="DK"/>
    <s v="NO"/>
    <s v="female"/>
    <n v="1928"/>
    <x v="4"/>
    <x v="0"/>
    <x v="5"/>
    <m/>
    <x v="3"/>
    <s v="May"/>
    <x v="4"/>
    <x v="24"/>
  </r>
  <r>
    <s v="Thomas"/>
    <s v="Mann"/>
    <s v="DE"/>
    <s v="CH"/>
    <s v="male"/>
    <n v="1929"/>
    <x v="4"/>
    <x v="0"/>
    <x v="5"/>
    <m/>
    <x v="3"/>
    <s v="Jun"/>
    <x v="16"/>
    <x v="26"/>
  </r>
  <r>
    <s v="Sinclair"/>
    <s v="Lewis"/>
    <s v="US"/>
    <s v="IT"/>
    <s v="male"/>
    <n v="1930"/>
    <x v="4"/>
    <x v="0"/>
    <x v="5"/>
    <m/>
    <x v="3"/>
    <s v="Feb"/>
    <x v="30"/>
    <x v="19"/>
  </r>
  <r>
    <s v="Erik Axel"/>
    <s v="Karlfeldt"/>
    <s v="SE"/>
    <s v="SE"/>
    <s v="male"/>
    <n v="1931"/>
    <x v="4"/>
    <x v="0"/>
    <x v="5"/>
    <m/>
    <x v="3"/>
    <s v="Jul"/>
    <x v="4"/>
    <x v="42"/>
  </r>
  <r>
    <s v="John"/>
    <s v="Galsworthy"/>
    <s v="GB"/>
    <s v="GB"/>
    <s v="male"/>
    <n v="1932"/>
    <x v="4"/>
    <x v="0"/>
    <x v="5"/>
    <m/>
    <x v="3"/>
    <s v="Aug"/>
    <x v="30"/>
    <x v="28"/>
  </r>
  <r>
    <s v="Ivan"/>
    <s v="Bunin"/>
    <s v="RU"/>
    <s v="FR"/>
    <s v="male"/>
    <n v="1933"/>
    <x v="4"/>
    <x v="0"/>
    <x v="5"/>
    <m/>
    <x v="3"/>
    <s v="Oct"/>
    <x v="18"/>
    <x v="10"/>
  </r>
  <r>
    <s v="Luigi"/>
    <s v="Pirandello"/>
    <s v="IT"/>
    <s v="IT"/>
    <s v="male"/>
    <n v="1934"/>
    <x v="4"/>
    <x v="0"/>
    <x v="5"/>
    <m/>
    <x v="3"/>
    <s v="Jun"/>
    <x v="40"/>
    <x v="42"/>
  </r>
  <r>
    <s v="Eugene"/>
    <s v="O'Neill"/>
    <s v="US"/>
    <s v="US"/>
    <s v="male"/>
    <n v="1936"/>
    <x v="4"/>
    <x v="0"/>
    <x v="5"/>
    <m/>
    <x v="3"/>
    <s v="Oct"/>
    <x v="46"/>
    <x v="27"/>
  </r>
  <r>
    <s v="Roger"/>
    <s v="Martin du Gard"/>
    <s v="FR"/>
    <s v="FR"/>
    <s v="male"/>
    <n v="1937"/>
    <x v="4"/>
    <x v="0"/>
    <x v="5"/>
    <m/>
    <x v="3"/>
    <s v="Mar"/>
    <x v="5"/>
    <x v="0"/>
  </r>
  <r>
    <s v="Pearl"/>
    <s v="Buck"/>
    <s v="US"/>
    <s v="US"/>
    <s v="female"/>
    <n v="1938"/>
    <x v="4"/>
    <x v="0"/>
    <x v="5"/>
    <m/>
    <x v="3"/>
    <s v="Jun"/>
    <x v="15"/>
    <x v="24"/>
  </r>
  <r>
    <s v="Frans Eemil"/>
    <s v="SillanpÃ¤Ã¤"/>
    <s v="FI"/>
    <s v="FI"/>
    <s v="male"/>
    <n v="1939"/>
    <x v="4"/>
    <x v="0"/>
    <x v="5"/>
    <m/>
    <x v="3"/>
    <s v="Sep"/>
    <x v="9"/>
    <x v="3"/>
  </r>
  <r>
    <s v="Johannes V."/>
    <s v="Jensen"/>
    <s v="DK"/>
    <s v="DK"/>
    <s v="male"/>
    <n v="1944"/>
    <x v="4"/>
    <x v="0"/>
    <x v="5"/>
    <m/>
    <x v="3"/>
    <s v="Jan"/>
    <x v="5"/>
    <x v="36"/>
  </r>
  <r>
    <s v="Gabriela"/>
    <s v="Mistral"/>
    <s v="CL"/>
    <s v="US"/>
    <s v="female"/>
    <n v="1945"/>
    <x v="4"/>
    <x v="0"/>
    <x v="5"/>
    <m/>
    <x v="3"/>
    <s v="Apr"/>
    <x v="11"/>
    <x v="0"/>
  </r>
  <r>
    <s v="Hermann"/>
    <s v="Hesse"/>
    <s v="DE"/>
    <s v="CH"/>
    <s v="male"/>
    <n v="1946"/>
    <x v="4"/>
    <x v="0"/>
    <x v="5"/>
    <m/>
    <x v="3"/>
    <s v="Jul"/>
    <x v="6"/>
    <x v="50"/>
  </r>
  <r>
    <s v="AndrÃ©"/>
    <s v="Gide"/>
    <s v="FR"/>
    <s v="FR"/>
    <s v="male"/>
    <n v="1947"/>
    <x v="4"/>
    <x v="0"/>
    <x v="5"/>
    <m/>
    <x v="3"/>
    <s v="Nov"/>
    <x v="20"/>
    <x v="39"/>
  </r>
  <r>
    <s v="T.S."/>
    <s v="Eliot"/>
    <s v="US"/>
    <s v="GB"/>
    <s v="male"/>
    <n v="1948"/>
    <x v="4"/>
    <x v="0"/>
    <x v="5"/>
    <m/>
    <x v="3"/>
    <s v="Sep"/>
    <x v="5"/>
    <x v="15"/>
  </r>
  <r>
    <s v="William"/>
    <s v="Faulkner"/>
    <s v="US"/>
    <s v="US"/>
    <s v="male"/>
    <n v="1949"/>
    <x v="4"/>
    <x v="0"/>
    <x v="5"/>
    <m/>
    <x v="3"/>
    <s v="Sep"/>
    <x v="46"/>
    <x v="46"/>
  </r>
  <r>
    <s v="Bertrand"/>
    <s v="Russell"/>
    <s v="GB"/>
    <s v="GB"/>
    <s v="male"/>
    <n v="1950"/>
    <x v="4"/>
    <x v="0"/>
    <x v="5"/>
    <m/>
    <x v="3"/>
    <s v="May"/>
    <x v="31"/>
    <x v="39"/>
  </r>
  <r>
    <s v="PÃ¤r"/>
    <s v="Lagerkvist"/>
    <s v="SE"/>
    <s v="SE"/>
    <s v="male"/>
    <n v="1951"/>
    <x v="4"/>
    <x v="0"/>
    <x v="5"/>
    <m/>
    <x v="3"/>
    <s v="May"/>
    <x v="18"/>
    <x v="15"/>
  </r>
  <r>
    <s v="FranÃ§ois"/>
    <s v="Mauriac"/>
    <s v="FR"/>
    <s v="FR"/>
    <s v="male"/>
    <n v="1952"/>
    <x v="4"/>
    <x v="0"/>
    <x v="5"/>
    <m/>
    <x v="3"/>
    <s v="Oct"/>
    <x v="6"/>
    <x v="42"/>
  </r>
  <r>
    <s v="Winston"/>
    <s v="Churchill"/>
    <s v="GB"/>
    <s v="GB"/>
    <s v="male"/>
    <n v="1953"/>
    <x v="4"/>
    <x v="0"/>
    <x v="5"/>
    <m/>
    <x v="3"/>
    <s v="Nov"/>
    <x v="39"/>
    <x v="47"/>
  </r>
  <r>
    <s v="Ernest"/>
    <s v="Hemingway"/>
    <s v="US"/>
    <s v="US"/>
    <s v="male"/>
    <n v="1954"/>
    <x v="4"/>
    <x v="0"/>
    <x v="5"/>
    <m/>
    <x v="3"/>
    <s v="Jul"/>
    <x v="47"/>
    <x v="9"/>
  </r>
  <r>
    <s v="HalldÃ³r"/>
    <s v="Laxness"/>
    <s v="IS"/>
    <s v="IS"/>
    <s v="male"/>
    <n v="1955"/>
    <x v="4"/>
    <x v="0"/>
    <x v="5"/>
    <m/>
    <x v="3"/>
    <s v="Apr"/>
    <x v="38"/>
    <x v="16"/>
  </r>
  <r>
    <s v="Juan RamÃ³n"/>
    <s v="JimÃ©nez"/>
    <s v="ES"/>
    <s v="PR"/>
    <s v="male"/>
    <n v="1956"/>
    <x v="4"/>
    <x v="0"/>
    <x v="5"/>
    <m/>
    <x v="3"/>
    <s v="Dec"/>
    <x v="5"/>
    <x v="53"/>
  </r>
  <r>
    <s v="Albert"/>
    <s v="Camus"/>
    <s v="DZ"/>
    <s v="FR"/>
    <s v="male"/>
    <n v="1957"/>
    <x v="4"/>
    <x v="0"/>
    <x v="5"/>
    <m/>
    <x v="3"/>
    <s v="Nov"/>
    <x v="3"/>
    <x v="4"/>
  </r>
  <r>
    <s v="Boris"/>
    <s v="Pasternak"/>
    <s v="RU"/>
    <s v="RU"/>
    <s v="male"/>
    <n v="1958"/>
    <x v="4"/>
    <x v="0"/>
    <x v="5"/>
    <m/>
    <x v="3"/>
    <s v="Feb"/>
    <x v="23"/>
    <x v="45"/>
  </r>
  <r>
    <s v="Salvatore"/>
    <s v="Quasimodo"/>
    <s v="IT"/>
    <s v="IT"/>
    <s v="male"/>
    <n v="1959"/>
    <x v="4"/>
    <x v="0"/>
    <x v="5"/>
    <m/>
    <x v="3"/>
    <s v="Aug"/>
    <x v="4"/>
    <x v="22"/>
  </r>
  <r>
    <s v="Saint-John"/>
    <s v="Perse"/>
    <s v="GP"/>
    <s v="FR"/>
    <s v="male"/>
    <n v="1960"/>
    <x v="4"/>
    <x v="0"/>
    <x v="5"/>
    <m/>
    <x v="3"/>
    <s v="May"/>
    <x v="21"/>
    <x v="13"/>
  </r>
  <r>
    <s v="Ivo"/>
    <s v="Andric"/>
    <s v="BA"/>
    <s v="RS"/>
    <s v="male"/>
    <n v="1961"/>
    <x v="4"/>
    <x v="0"/>
    <x v="5"/>
    <m/>
    <x v="3"/>
    <s v="Oct"/>
    <x v="18"/>
    <x v="50"/>
  </r>
  <r>
    <s v="John"/>
    <s v="Steinbeck"/>
    <s v="US"/>
    <s v="US"/>
    <s v="male"/>
    <n v="1962"/>
    <x v="4"/>
    <x v="0"/>
    <x v="5"/>
    <m/>
    <x v="3"/>
    <s v="Feb"/>
    <x v="30"/>
    <x v="15"/>
  </r>
  <r>
    <s v="Giorgos"/>
    <s v="Seferis"/>
    <s v="TR"/>
    <s v="GR"/>
    <s v="male"/>
    <n v="1963"/>
    <x v="4"/>
    <x v="0"/>
    <x v="5"/>
    <m/>
    <x v="3"/>
    <s v="Mar"/>
    <x v="42"/>
    <x v="10"/>
  </r>
  <r>
    <s v="Jean-Paul"/>
    <s v="Sartre"/>
    <s v="FR"/>
    <s v="FR"/>
    <s v="male"/>
    <n v="1964"/>
    <x v="4"/>
    <x v="0"/>
    <x v="5"/>
    <m/>
    <x v="3"/>
    <s v="Jun"/>
    <x v="1"/>
    <x v="12"/>
  </r>
  <r>
    <s v="Mikhail"/>
    <s v="Sholokhov"/>
    <s v="RU"/>
    <s v="RU"/>
    <s v="male"/>
    <n v="1965"/>
    <x v="4"/>
    <x v="0"/>
    <x v="5"/>
    <m/>
    <x v="3"/>
    <s v="May"/>
    <x v="8"/>
    <x v="15"/>
  </r>
  <r>
    <s v="Shmuel"/>
    <s v="Agnon"/>
    <s v="UA"/>
    <s v="IL"/>
    <s v="male"/>
    <n v="1966"/>
    <x v="4"/>
    <x v="1"/>
    <x v="5"/>
    <m/>
    <x v="3"/>
    <s v="Jul"/>
    <x v="20"/>
    <x v="39"/>
  </r>
  <r>
    <s v="Nelly"/>
    <s v="Sachs"/>
    <s v="DE"/>
    <s v="SE"/>
    <s v="female"/>
    <n v="1966"/>
    <x v="4"/>
    <x v="1"/>
    <x v="5"/>
    <m/>
    <x v="3"/>
    <s v="Dec"/>
    <x v="8"/>
    <x v="53"/>
  </r>
  <r>
    <s v="Miguel Angel"/>
    <s v="Asturias"/>
    <s v="GT"/>
    <s v="ES"/>
    <s v="male"/>
    <n v="1967"/>
    <x v="4"/>
    <x v="0"/>
    <x v="5"/>
    <m/>
    <x v="3"/>
    <s v="Oct"/>
    <x v="1"/>
    <x v="45"/>
  </r>
  <r>
    <s v="Yasunari"/>
    <s v="Kawabata"/>
    <s v="JP"/>
    <s v="JP"/>
    <s v="male"/>
    <n v="1968"/>
    <x v="4"/>
    <x v="0"/>
    <x v="5"/>
    <m/>
    <x v="3"/>
    <s v="Jun"/>
    <x v="14"/>
    <x v="50"/>
  </r>
  <r>
    <s v="Samuel"/>
    <s v="Beckett"/>
    <s v="IE"/>
    <s v="FR"/>
    <s v="male"/>
    <n v="1969"/>
    <x v="4"/>
    <x v="0"/>
    <x v="5"/>
    <m/>
    <x v="3"/>
    <s v="Apr"/>
    <x v="18"/>
    <x v="10"/>
  </r>
  <r>
    <s v="Alexandr"/>
    <s v="Solzhenitsyn"/>
    <s v="RU"/>
    <s v="RU"/>
    <s v="male"/>
    <n v="1970"/>
    <x v="4"/>
    <x v="0"/>
    <x v="5"/>
    <m/>
    <x v="3"/>
    <s v="Dec"/>
    <x v="24"/>
    <x v="46"/>
  </r>
  <r>
    <s v="Pablo"/>
    <s v="Neruda"/>
    <s v="CL"/>
    <s v="CL"/>
    <s v="male"/>
    <n v="1971"/>
    <x v="4"/>
    <x v="0"/>
    <x v="5"/>
    <m/>
    <x v="3"/>
    <s v="Jul"/>
    <x v="40"/>
    <x v="42"/>
  </r>
  <r>
    <s v="Heinrich"/>
    <s v="BÃ¶ll"/>
    <s v="DE"/>
    <s v="DE"/>
    <s v="male"/>
    <n v="1972"/>
    <x v="4"/>
    <x v="0"/>
    <x v="5"/>
    <m/>
    <x v="3"/>
    <s v="Dec"/>
    <x v="11"/>
    <x v="9"/>
  </r>
  <r>
    <s v="Patrick"/>
    <s v="White"/>
    <s v="GB"/>
    <s v="AU"/>
    <s v="male"/>
    <n v="1973"/>
    <x v="4"/>
    <x v="0"/>
    <x v="5"/>
    <m/>
    <x v="3"/>
    <s v="May"/>
    <x v="0"/>
    <x v="33"/>
  </r>
  <r>
    <s v="Eyvind"/>
    <s v="Johnson"/>
    <s v="SE"/>
    <s v="SE"/>
    <s v="male"/>
    <n v="1974"/>
    <x v="4"/>
    <x v="1"/>
    <x v="5"/>
    <m/>
    <x v="3"/>
    <s v="Jul"/>
    <x v="9"/>
    <x v="43"/>
  </r>
  <r>
    <s v="Harry"/>
    <s v="Martinson"/>
    <s v="SE"/>
    <s v="SE"/>
    <s v="male"/>
    <n v="1974"/>
    <x v="4"/>
    <x v="1"/>
    <x v="5"/>
    <m/>
    <x v="3"/>
    <s v="May"/>
    <x v="26"/>
    <x v="49"/>
  </r>
  <r>
    <s v="Eugenio"/>
    <s v="Montale"/>
    <s v="IT"/>
    <s v="IT"/>
    <s v="male"/>
    <n v="1975"/>
    <x v="4"/>
    <x v="0"/>
    <x v="5"/>
    <m/>
    <x v="3"/>
    <s v="Oct"/>
    <x v="6"/>
    <x v="47"/>
  </r>
  <r>
    <s v="Saul"/>
    <s v="Bellow"/>
    <s v="CA"/>
    <s v="US"/>
    <s v="male"/>
    <n v="1976"/>
    <x v="4"/>
    <x v="0"/>
    <x v="5"/>
    <m/>
    <x v="3"/>
    <s v="Jun"/>
    <x v="24"/>
    <x v="33"/>
  </r>
  <r>
    <s v="Vicente"/>
    <s v="Aleixandre"/>
    <s v="ES"/>
    <s v="ES"/>
    <s v="male"/>
    <n v="1977"/>
    <x v="4"/>
    <x v="0"/>
    <x v="5"/>
    <m/>
    <x v="3"/>
    <s v="Apr"/>
    <x v="12"/>
    <x v="47"/>
  </r>
  <r>
    <s v="Isaac Bashevis"/>
    <s v="Singer"/>
    <s v="PL"/>
    <s v="US"/>
    <s v="male"/>
    <n v="1978"/>
    <x v="4"/>
    <x v="0"/>
    <x v="5"/>
    <m/>
    <x v="3"/>
    <s v="Jul"/>
    <x v="33"/>
    <x v="43"/>
  </r>
  <r>
    <s v="Odysseus"/>
    <s v="Elytis"/>
    <s v="GR"/>
    <s v="GR"/>
    <s v="male"/>
    <n v="1979"/>
    <x v="4"/>
    <x v="0"/>
    <x v="5"/>
    <m/>
    <x v="3"/>
    <s v="Nov"/>
    <x v="6"/>
    <x v="45"/>
  </r>
  <r>
    <s v="Czeslaw"/>
    <s v="Milosz"/>
    <s v="LT"/>
    <s v="PL"/>
    <s v="male"/>
    <n v="1980"/>
    <x v="4"/>
    <x v="0"/>
    <x v="5"/>
    <m/>
    <x v="3"/>
    <s v="Jun"/>
    <x v="35"/>
    <x v="50"/>
  </r>
  <r>
    <s v="Elias"/>
    <s v="Canetti"/>
    <s v="BG"/>
    <s v="CH"/>
    <s v="male"/>
    <n v="1981"/>
    <x v="4"/>
    <x v="0"/>
    <x v="5"/>
    <m/>
    <x v="3"/>
    <s v="Jul"/>
    <x v="17"/>
    <x v="44"/>
  </r>
  <r>
    <s v="Gabriel"/>
    <s v="GarcÃ­a MÃ¡rquez"/>
    <s v="CO"/>
    <s v="MX"/>
    <s v="male"/>
    <n v="1982"/>
    <x v="4"/>
    <x v="0"/>
    <x v="5"/>
    <m/>
    <x v="3"/>
    <s v="Mar"/>
    <x v="33"/>
    <x v="9"/>
  </r>
  <r>
    <s v="William"/>
    <s v="Golding"/>
    <s v="GB"/>
    <s v="GB"/>
    <s v="male"/>
    <n v="1983"/>
    <x v="4"/>
    <x v="0"/>
    <x v="5"/>
    <m/>
    <x v="3"/>
    <s v="Sep"/>
    <x v="20"/>
    <x v="29"/>
  </r>
  <r>
    <s v="Jaroslav"/>
    <s v="Seifert"/>
    <s v="CZ"/>
    <s v="CZ"/>
    <s v="male"/>
    <n v="1984"/>
    <x v="4"/>
    <x v="0"/>
    <x v="5"/>
    <m/>
    <x v="3"/>
    <s v="Sep"/>
    <x v="6"/>
    <x v="52"/>
  </r>
  <r>
    <s v="Claude"/>
    <s v="Simon"/>
    <s v="MG"/>
    <s v="FR"/>
    <s v="male"/>
    <n v="1985"/>
    <x v="4"/>
    <x v="0"/>
    <x v="5"/>
    <m/>
    <x v="3"/>
    <s v="Oct"/>
    <x v="19"/>
    <x v="29"/>
  </r>
  <r>
    <s v="Wole"/>
    <s v="Soyinka"/>
    <s v="NG"/>
    <m/>
    <s v="male"/>
    <n v="1986"/>
    <x v="4"/>
    <x v="0"/>
    <x v="5"/>
    <m/>
    <x v="3"/>
    <s v="Jul"/>
    <x v="12"/>
    <x v="46"/>
  </r>
  <r>
    <s v="Joseph"/>
    <s v="Brodsky"/>
    <s v="RU"/>
    <s v="US"/>
    <s v="male"/>
    <n v="1987"/>
    <x v="4"/>
    <x v="0"/>
    <x v="5"/>
    <m/>
    <x v="3"/>
    <s v="May"/>
    <x v="2"/>
    <x v="14"/>
  </r>
  <r>
    <s v="Naguib"/>
    <s v="Mahfouz"/>
    <s v="EG"/>
    <s v="EG"/>
    <s v="male"/>
    <n v="1988"/>
    <x v="4"/>
    <x v="0"/>
    <x v="5"/>
    <m/>
    <x v="3"/>
    <s v="Dec"/>
    <x v="25"/>
    <x v="48"/>
  </r>
  <r>
    <s v="Camilo JosÃ©"/>
    <s v="Cela"/>
    <s v="ES"/>
    <s v="ES"/>
    <s v="male"/>
    <n v="1989"/>
    <x v="4"/>
    <x v="0"/>
    <x v="5"/>
    <m/>
    <x v="3"/>
    <s v="May"/>
    <x v="12"/>
    <x v="13"/>
  </r>
  <r>
    <s v="Octavio"/>
    <s v="Paz"/>
    <s v="MX"/>
    <s v="MX"/>
    <s v="male"/>
    <n v="1990"/>
    <x v="4"/>
    <x v="0"/>
    <x v="5"/>
    <m/>
    <x v="3"/>
    <s v="Mar"/>
    <x v="7"/>
    <x v="44"/>
  </r>
  <r>
    <s v="Nadine"/>
    <s v="Gordimer"/>
    <s v="ZA"/>
    <s v="ZA"/>
    <s v="female"/>
    <n v="1991"/>
    <x v="4"/>
    <x v="0"/>
    <x v="5"/>
    <m/>
    <x v="3"/>
    <s v="Nov"/>
    <x v="39"/>
    <x v="45"/>
  </r>
  <r>
    <s v="Derek"/>
    <s v="Walcott"/>
    <s v="LC"/>
    <s v="LC"/>
    <s v="male"/>
    <n v="1992"/>
    <x v="4"/>
    <x v="0"/>
    <x v="5"/>
    <m/>
    <x v="3"/>
    <s v="Jan"/>
    <x v="33"/>
    <x v="6"/>
  </r>
  <r>
    <s v="Toni"/>
    <s v="Morrison"/>
    <s v="US"/>
    <s v="US"/>
    <s v="female"/>
    <n v="1993"/>
    <x v="4"/>
    <x v="0"/>
    <x v="5"/>
    <m/>
    <x v="3"/>
    <s v="Feb"/>
    <x v="21"/>
    <x v="6"/>
  </r>
  <r>
    <s v="Kenzaburo"/>
    <s v="Oe"/>
    <s v="JP"/>
    <m/>
    <s v="male"/>
    <n v="1994"/>
    <x v="4"/>
    <x v="0"/>
    <x v="5"/>
    <m/>
    <x v="3"/>
    <s v="Jan"/>
    <x v="6"/>
    <x v="12"/>
  </r>
  <r>
    <s v="Seamus"/>
    <s v="Heaney"/>
    <s v="GB"/>
    <s v="IE"/>
    <s v="male"/>
    <n v="1995"/>
    <x v="4"/>
    <x v="0"/>
    <x v="5"/>
    <m/>
    <x v="3"/>
    <s v="Apr"/>
    <x v="26"/>
    <x v="0"/>
  </r>
  <r>
    <s v="Wislawa"/>
    <s v="Szymborska"/>
    <s v="PL"/>
    <s v="PL"/>
    <s v="female"/>
    <n v="1996"/>
    <x v="4"/>
    <x v="0"/>
    <x v="5"/>
    <m/>
    <x v="3"/>
    <s v="Jul"/>
    <x v="17"/>
    <x v="13"/>
  </r>
  <r>
    <s v="Dario"/>
    <s v="Fo"/>
    <s v="IT"/>
    <s v="IT"/>
    <s v="male"/>
    <n v="1997"/>
    <x v="4"/>
    <x v="0"/>
    <x v="5"/>
    <m/>
    <x v="3"/>
    <s v="Mar"/>
    <x v="24"/>
    <x v="36"/>
  </r>
  <r>
    <s v="JosÃ©"/>
    <s v="Saramago"/>
    <s v="PT"/>
    <s v="ES"/>
    <s v="male"/>
    <n v="1998"/>
    <x v="4"/>
    <x v="0"/>
    <x v="5"/>
    <m/>
    <x v="3"/>
    <s v="Nov"/>
    <x v="21"/>
    <x v="44"/>
  </r>
  <r>
    <s v="GÃ¼nter"/>
    <s v="Grass"/>
    <s v="PL"/>
    <s v="DE"/>
    <s v="male"/>
    <n v="1999"/>
    <x v="4"/>
    <x v="0"/>
    <x v="5"/>
    <m/>
    <x v="3"/>
    <s v="Oct"/>
    <x v="21"/>
    <x v="29"/>
  </r>
  <r>
    <s v="Ragnar"/>
    <s v="Frisch"/>
    <s v="NO"/>
    <s v="NO"/>
    <s v="male"/>
    <n v="1969"/>
    <x v="5"/>
    <x v="1"/>
    <x v="116"/>
    <s v="Oslo"/>
    <x v="19"/>
    <s v="Mar"/>
    <x v="0"/>
    <x v="43"/>
  </r>
  <r>
    <s v="Jan"/>
    <s v="Tinbergen"/>
    <s v="NL"/>
    <s v="NL"/>
    <s v="male"/>
    <n v="1969"/>
    <x v="5"/>
    <x v="1"/>
    <x v="220"/>
    <s v="Rotterdam"/>
    <x v="1"/>
    <s v="Apr"/>
    <x v="39"/>
    <x v="35"/>
  </r>
  <r>
    <s v="Paul A."/>
    <s v="Samuelson"/>
    <s v="US"/>
    <s v="US"/>
    <s v="male"/>
    <n v="1970"/>
    <x v="5"/>
    <x v="0"/>
    <x v="56"/>
    <s v="Cambridge MA"/>
    <x v="5"/>
    <s v="May"/>
    <x v="32"/>
    <x v="9"/>
  </r>
  <r>
    <s v="Simon"/>
    <s v="Kuznets"/>
    <s v="BY"/>
    <s v="US"/>
    <s v="male"/>
    <n v="1971"/>
    <x v="5"/>
    <x v="0"/>
    <x v="40"/>
    <s v="Cambridge MA"/>
    <x v="5"/>
    <s v="Apr"/>
    <x v="7"/>
    <x v="49"/>
  </r>
  <r>
    <s v="John R."/>
    <s v="Hicks"/>
    <s v="GB"/>
    <s v="GB"/>
    <s v="male"/>
    <n v="1972"/>
    <x v="5"/>
    <x v="1"/>
    <x v="221"/>
    <s v="Oxford"/>
    <x v="4"/>
    <s v="Apr"/>
    <x v="6"/>
    <x v="45"/>
  </r>
  <r>
    <s v="Kenneth J."/>
    <s v="Arrow"/>
    <s v="US"/>
    <s v="US"/>
    <s v="male"/>
    <n v="1972"/>
    <x v="5"/>
    <x v="1"/>
    <x v="40"/>
    <s v="Cambridge MA"/>
    <x v="5"/>
    <s v="Aug"/>
    <x v="38"/>
    <x v="3"/>
  </r>
  <r>
    <s v="Wassily"/>
    <s v="Leontief"/>
    <s v="RU"/>
    <s v="US"/>
    <s v="male"/>
    <n v="1973"/>
    <x v="5"/>
    <x v="0"/>
    <x v="40"/>
    <s v="Cambridge MA"/>
    <x v="5"/>
    <s v="Aug"/>
    <x v="35"/>
    <x v="42"/>
  </r>
  <r>
    <s v="Gunnar"/>
    <s v="Myrdal"/>
    <s v="SE"/>
    <s v="SE"/>
    <s v="male"/>
    <n v="1974"/>
    <x v="5"/>
    <x v="1"/>
    <x v="5"/>
    <m/>
    <x v="3"/>
    <s v="Dec"/>
    <x v="17"/>
    <x v="44"/>
  </r>
  <r>
    <s v="Friedrich"/>
    <s v="von Hayek"/>
    <s v="AT"/>
    <s v="DE"/>
    <s v="male"/>
    <n v="1974"/>
    <x v="5"/>
    <x v="1"/>
    <x v="5"/>
    <m/>
    <x v="3"/>
    <s v="May"/>
    <x v="35"/>
    <x v="53"/>
  </r>
  <r>
    <s v="Leonid Vitaliyevich"/>
    <s v="Kantorovich"/>
    <s v="RU"/>
    <s v="RU"/>
    <s v="male"/>
    <n v="1975"/>
    <x v="5"/>
    <x v="1"/>
    <x v="55"/>
    <s v="Moscow"/>
    <x v="14"/>
    <s v="Jan"/>
    <x v="26"/>
    <x v="10"/>
  </r>
  <r>
    <s v="Tjalling C."/>
    <s v="Koopmans"/>
    <s v="NL"/>
    <s v="US"/>
    <s v="male"/>
    <n v="1975"/>
    <x v="5"/>
    <x v="1"/>
    <x v="115"/>
    <s v="New Haven CT"/>
    <x v="5"/>
    <s v="Aug"/>
    <x v="1"/>
    <x v="28"/>
  </r>
  <r>
    <s v="Milton"/>
    <s v="Friedman"/>
    <s v="US"/>
    <s v="US"/>
    <s v="male"/>
    <n v="1976"/>
    <x v="5"/>
    <x v="0"/>
    <x v="10"/>
    <s v="Chicago IL"/>
    <x v="5"/>
    <s v="Jul"/>
    <x v="32"/>
    <x v="25"/>
  </r>
  <r>
    <s v="Bertil"/>
    <s v="Ohlin"/>
    <s v="SE"/>
    <s v="SE"/>
    <s v="male"/>
    <n v="1977"/>
    <x v="5"/>
    <x v="1"/>
    <x v="222"/>
    <s v="Stockholm"/>
    <x v="7"/>
    <s v="Apr"/>
    <x v="16"/>
    <x v="39"/>
  </r>
  <r>
    <s v="James E."/>
    <s v="Meade"/>
    <s v="GB"/>
    <s v="GB"/>
    <s v="male"/>
    <n v="1977"/>
    <x v="5"/>
    <x v="1"/>
    <x v="9"/>
    <s v="Cambridge"/>
    <x v="4"/>
    <s v="Jun"/>
    <x v="21"/>
    <x v="49"/>
  </r>
  <r>
    <s v="Herbert"/>
    <s v="Simon"/>
    <s v="US"/>
    <s v="US"/>
    <s v="male"/>
    <n v="1978"/>
    <x v="5"/>
    <x v="0"/>
    <x v="223"/>
    <s v="Pittsburgh PA"/>
    <x v="5"/>
    <s v="Jun"/>
    <x v="6"/>
    <x v="6"/>
  </r>
  <r>
    <s v="Theodore W."/>
    <s v="Schultz"/>
    <s v="US"/>
    <s v="US"/>
    <s v="male"/>
    <n v="1979"/>
    <x v="5"/>
    <x v="1"/>
    <x v="10"/>
    <s v="Chicago IL"/>
    <x v="5"/>
    <s v="Apr"/>
    <x v="38"/>
    <x v="48"/>
  </r>
  <r>
    <s v="Sir Arthur"/>
    <s v="Lewis"/>
    <s v="LC"/>
    <s v="BB"/>
    <s v="male"/>
    <n v="1979"/>
    <x v="5"/>
    <x v="1"/>
    <x v="39"/>
    <s v="Princeton NJ"/>
    <x v="5"/>
    <s v="Jan"/>
    <x v="9"/>
    <x v="25"/>
  </r>
  <r>
    <s v="Lawrence R."/>
    <s v="Klein"/>
    <s v="US"/>
    <s v="US"/>
    <s v="male"/>
    <n v="1980"/>
    <x v="5"/>
    <x v="0"/>
    <x v="64"/>
    <s v="Philadelphia PA"/>
    <x v="5"/>
    <s v="Sep"/>
    <x v="35"/>
    <x v="15"/>
  </r>
  <r>
    <s v="James"/>
    <s v="Tobin"/>
    <s v="US"/>
    <s v="US"/>
    <s v="male"/>
    <n v="1981"/>
    <x v="5"/>
    <x v="0"/>
    <x v="115"/>
    <s v="New Haven CT"/>
    <x v="5"/>
    <s v="Mar"/>
    <x v="7"/>
    <x v="10"/>
  </r>
  <r>
    <s v="George J."/>
    <s v="Stigler"/>
    <s v="US"/>
    <s v="US"/>
    <s v="male"/>
    <n v="1982"/>
    <x v="5"/>
    <x v="0"/>
    <x v="10"/>
    <s v="Chicago IL"/>
    <x v="5"/>
    <s v="Jan"/>
    <x v="16"/>
    <x v="36"/>
  </r>
  <r>
    <s v="Gerard"/>
    <s v="Debreu"/>
    <s v="FR"/>
    <s v="FR"/>
    <s v="male"/>
    <n v="1983"/>
    <x v="5"/>
    <x v="0"/>
    <x v="36"/>
    <s v="Berkeley CA"/>
    <x v="5"/>
    <s v="Jul"/>
    <x v="18"/>
    <x v="6"/>
  </r>
  <r>
    <s v="Richard"/>
    <s v="Stone"/>
    <s v="GB"/>
    <s v="GB"/>
    <s v="male"/>
    <n v="1984"/>
    <x v="5"/>
    <x v="0"/>
    <x v="9"/>
    <s v="Cambridge"/>
    <x v="4"/>
    <s v="Aug"/>
    <x v="0"/>
    <x v="36"/>
  </r>
  <r>
    <s v="Franco"/>
    <s v="Modigliani"/>
    <s v="IT"/>
    <s v="US"/>
    <s v="male"/>
    <n v="1985"/>
    <x v="5"/>
    <x v="0"/>
    <x v="56"/>
    <s v="Cambridge MA"/>
    <x v="5"/>
    <s v="Jun"/>
    <x v="6"/>
    <x v="42"/>
  </r>
  <r>
    <s v="James M."/>
    <s v="Buchanan Jr."/>
    <s v="US"/>
    <s v="US"/>
    <s v="male"/>
    <n v="1986"/>
    <x v="5"/>
    <x v="0"/>
    <x v="224"/>
    <s v="Fairfax VA"/>
    <x v="5"/>
    <s v="Oct"/>
    <x v="32"/>
    <x v="42"/>
  </r>
  <r>
    <s v="Robert M."/>
    <s v="Solow"/>
    <s v="US"/>
    <m/>
    <s v="male"/>
    <n v="1987"/>
    <x v="5"/>
    <x v="0"/>
    <x v="56"/>
    <s v="Cambridge MA"/>
    <x v="5"/>
    <s v="Aug"/>
    <x v="38"/>
    <x v="10"/>
  </r>
  <r>
    <s v="Maurice"/>
    <s v="Allais"/>
    <s v="FR"/>
    <s v="FR"/>
    <s v="male"/>
    <n v="1988"/>
    <x v="5"/>
    <x v="0"/>
    <x v="225"/>
    <s v="Paris"/>
    <x v="2"/>
    <s v="May"/>
    <x v="37"/>
    <x v="48"/>
  </r>
  <r>
    <s v="Trygve"/>
    <s v="Haavelmo"/>
    <s v="NO"/>
    <s v="NO"/>
    <s v="male"/>
    <n v="1989"/>
    <x v="5"/>
    <x v="0"/>
    <x v="116"/>
    <s v="Oslo"/>
    <x v="19"/>
    <s v="Dec"/>
    <x v="21"/>
    <x v="39"/>
  </r>
  <r>
    <s v="Harry M."/>
    <s v="Markowitz"/>
    <s v="US"/>
    <m/>
    <s v="male"/>
    <n v="1990"/>
    <x v="5"/>
    <x v="3"/>
    <x v="226"/>
    <s v="New York NY"/>
    <x v="5"/>
    <s v="Aug"/>
    <x v="35"/>
    <x v="10"/>
  </r>
  <r>
    <s v="Merton H."/>
    <s v="Miller"/>
    <s v="US"/>
    <s v="US"/>
    <s v="male"/>
    <n v="1990"/>
    <x v="5"/>
    <x v="3"/>
    <x v="10"/>
    <s v="Chicago IL"/>
    <x v="5"/>
    <s v="May"/>
    <x v="5"/>
    <x v="42"/>
  </r>
  <r>
    <s v="William F."/>
    <s v="Sharpe"/>
    <s v="US"/>
    <m/>
    <s v="male"/>
    <n v="1990"/>
    <x v="5"/>
    <x v="3"/>
    <x v="46"/>
    <s v="Stanford CA"/>
    <x v="5"/>
    <s v="Jun"/>
    <x v="12"/>
    <x v="0"/>
  </r>
  <r>
    <s v="Ronald H."/>
    <s v="Coase"/>
    <s v="GB"/>
    <s v="US"/>
    <s v="male"/>
    <n v="1991"/>
    <x v="5"/>
    <x v="0"/>
    <x v="10"/>
    <s v="Chicago IL"/>
    <x v="5"/>
    <s v="Dec"/>
    <x v="51"/>
    <x v="55"/>
  </r>
  <r>
    <s v="Gary"/>
    <s v="Becker"/>
    <s v="US"/>
    <s v="US"/>
    <s v="male"/>
    <n v="1992"/>
    <x v="5"/>
    <x v="0"/>
    <x v="10"/>
    <s v="Chicago IL"/>
    <x v="5"/>
    <s v="Dec"/>
    <x v="7"/>
    <x v="6"/>
  </r>
  <r>
    <s v="Robert W."/>
    <s v="Fogel"/>
    <s v="US"/>
    <s v="US"/>
    <s v="male"/>
    <n v="1993"/>
    <x v="5"/>
    <x v="1"/>
    <x v="10"/>
    <s v="Chicago IL"/>
    <x v="5"/>
    <s v="Jul"/>
    <x v="12"/>
    <x v="35"/>
  </r>
  <r>
    <s v="Douglass C."/>
    <s v="North"/>
    <s v="US"/>
    <s v="US"/>
    <s v="male"/>
    <n v="1993"/>
    <x v="5"/>
    <x v="1"/>
    <x v="160"/>
    <s v="St. Louis MO"/>
    <x v="5"/>
    <s v="Nov"/>
    <x v="25"/>
    <x v="13"/>
  </r>
  <r>
    <s v="John C."/>
    <s v="Harsanyi"/>
    <s v="HU"/>
    <s v="US"/>
    <s v="male"/>
    <n v="1994"/>
    <x v="5"/>
    <x v="3"/>
    <x v="36"/>
    <s v="Berkeley CA"/>
    <x v="5"/>
    <s v="May"/>
    <x v="16"/>
    <x v="43"/>
  </r>
  <r>
    <s v="John F."/>
    <s v="Nash Jr."/>
    <s v="US"/>
    <s v="US"/>
    <s v="male"/>
    <n v="1994"/>
    <x v="5"/>
    <x v="3"/>
    <x v="39"/>
    <s v="Princeton NJ"/>
    <x v="5"/>
    <s v="Jun"/>
    <x v="33"/>
    <x v="35"/>
  </r>
  <r>
    <s v="Reinhard"/>
    <s v="Selten"/>
    <s v="PL"/>
    <s v="PL"/>
    <s v="male"/>
    <n v="1994"/>
    <x v="5"/>
    <x v="3"/>
    <x v="227"/>
    <s v="Bonn"/>
    <x v="0"/>
    <s v="Oct"/>
    <x v="12"/>
    <x v="25"/>
  </r>
  <r>
    <s v="Robert E."/>
    <s v="Lucas Jr."/>
    <s v="US"/>
    <m/>
    <s v="male"/>
    <n v="1995"/>
    <x v="5"/>
    <x v="0"/>
    <x v="10"/>
    <s v="Chicago IL"/>
    <x v="5"/>
    <s v="Sep"/>
    <x v="18"/>
    <x v="22"/>
  </r>
  <r>
    <s v="James A."/>
    <s v="Mirrlees"/>
    <s v="GB"/>
    <s v="GB"/>
    <s v="male"/>
    <n v="1996"/>
    <x v="5"/>
    <x v="1"/>
    <x v="9"/>
    <s v="Cambridge"/>
    <x v="4"/>
    <s v="Jul"/>
    <x v="20"/>
    <x v="15"/>
  </r>
  <r>
    <s v="William"/>
    <s v="Vickrey"/>
    <s v="CA"/>
    <s v="US"/>
    <s v="male"/>
    <n v="1996"/>
    <x v="5"/>
    <x v="1"/>
    <x v="38"/>
    <s v="New York NY"/>
    <x v="5"/>
    <s v="Jun"/>
    <x v="20"/>
    <x v="51"/>
  </r>
  <r>
    <s v="Robert C."/>
    <s v="Merton"/>
    <s v="US"/>
    <m/>
    <s v="male"/>
    <n v="1997"/>
    <x v="5"/>
    <x v="1"/>
    <x v="40"/>
    <s v="Cambridge MA"/>
    <x v="5"/>
    <s v="Jul"/>
    <x v="9"/>
    <x v="16"/>
  </r>
  <r>
    <s v="Myron"/>
    <s v="Scholes"/>
    <s v="CA"/>
    <m/>
    <s v="male"/>
    <n v="1997"/>
    <x v="5"/>
    <x v="1"/>
    <x v="228"/>
    <s v="Greenwich CT"/>
    <x v="5"/>
    <s v="Jul"/>
    <x v="8"/>
    <x v="0"/>
  </r>
  <r>
    <s v="Amartya"/>
    <s v="Sen"/>
    <s v="IN"/>
    <m/>
    <s v="male"/>
    <n v="1998"/>
    <x v="5"/>
    <x v="0"/>
    <x v="45"/>
    <s v="Cambridge"/>
    <x v="4"/>
    <s v="Nov"/>
    <x v="33"/>
    <x v="28"/>
  </r>
  <r>
    <s v="Robert"/>
    <s v="Mundell"/>
    <s v="CA"/>
    <m/>
    <s v="male"/>
    <n v="1999"/>
    <x v="5"/>
    <x v="0"/>
    <x v="38"/>
    <s v="New York NY"/>
    <x v="5"/>
    <s v="Oct"/>
    <x v="21"/>
    <x v="42"/>
  </r>
  <r>
    <s v="IlÂ´ja M."/>
    <s v="Frank"/>
    <s v="RU"/>
    <s v="RU"/>
    <s v="male"/>
    <n v="1958"/>
    <x v="0"/>
    <x v="3"/>
    <x v="53"/>
    <s v="Moscow"/>
    <x v="14"/>
    <s v="Oct"/>
    <x v="20"/>
    <x v="8"/>
  </r>
  <r>
    <s v="Arvid"/>
    <s v="Carlsson"/>
    <s v="SE"/>
    <s v="SE"/>
    <s v="male"/>
    <n v="2000"/>
    <x v="3"/>
    <x v="3"/>
    <x v="229"/>
    <s v="Gothenburg"/>
    <x v="7"/>
    <s v="Jan"/>
    <x v="25"/>
    <x v="48"/>
  </r>
  <r>
    <s v="Paul"/>
    <s v="Greengard"/>
    <s v="US"/>
    <s v="US"/>
    <s v="male"/>
    <n v="2000"/>
    <x v="3"/>
    <x v="3"/>
    <x v="120"/>
    <s v="New York NY"/>
    <x v="5"/>
    <s v="Dec"/>
    <x v="32"/>
    <x v="53"/>
  </r>
  <r>
    <s v="Eric"/>
    <s v="Kandel"/>
    <s v="AT"/>
    <m/>
    <s v="male"/>
    <n v="2000"/>
    <x v="3"/>
    <x v="3"/>
    <x v="38"/>
    <s v="New York NY"/>
    <x v="5"/>
    <s v="Nov"/>
    <x v="39"/>
    <x v="36"/>
  </r>
  <r>
    <s v="Kim"/>
    <s v="Dae-jung"/>
    <s v="KR"/>
    <m/>
    <s v="male"/>
    <n v="2000"/>
    <x v="2"/>
    <x v="0"/>
    <x v="5"/>
    <m/>
    <x v="3"/>
    <s v="Dec"/>
    <x v="7"/>
    <x v="53"/>
  </r>
  <r>
    <s v="Zhores"/>
    <s v="Alferov"/>
    <s v="BY"/>
    <s v="RU"/>
    <s v="male"/>
    <n v="2000"/>
    <x v="0"/>
    <x v="2"/>
    <x v="230"/>
    <s v="St. Petersburg"/>
    <x v="22"/>
    <s v="Mar"/>
    <x v="17"/>
    <x v="49"/>
  </r>
  <r>
    <s v="Herbert"/>
    <s v="Kroemer"/>
    <s v="DE"/>
    <m/>
    <s v="male"/>
    <n v="2000"/>
    <x v="0"/>
    <x v="2"/>
    <x v="36"/>
    <s v="Santa Barbara CA"/>
    <x v="5"/>
    <s v="Aug"/>
    <x v="19"/>
    <x v="29"/>
  </r>
  <r>
    <s v="Jack"/>
    <s v="Kilby"/>
    <s v="US"/>
    <s v="US"/>
    <s v="male"/>
    <n v="2000"/>
    <x v="0"/>
    <x v="1"/>
    <x v="231"/>
    <s v="Dallas TX"/>
    <x v="5"/>
    <s v="Nov"/>
    <x v="20"/>
    <x v="48"/>
  </r>
  <r>
    <s v="Alan"/>
    <s v="Heeger"/>
    <s v="US"/>
    <m/>
    <s v="male"/>
    <n v="2000"/>
    <x v="1"/>
    <x v="3"/>
    <x v="36"/>
    <s v="Santa Barbara CA"/>
    <x v="5"/>
    <s v="Jan"/>
    <x v="7"/>
    <x v="25"/>
  </r>
  <r>
    <s v="Alan"/>
    <s v="MacDiarmid"/>
    <s v="NZ"/>
    <s v="US"/>
    <s v="male"/>
    <n v="2000"/>
    <x v="1"/>
    <x v="3"/>
    <x v="64"/>
    <s v="Philadelphia PA"/>
    <x v="5"/>
    <s v="Apr"/>
    <x v="16"/>
    <x v="13"/>
  </r>
  <r>
    <s v="Hideki"/>
    <s v="Shirakawa"/>
    <s v="JP"/>
    <m/>
    <s v="male"/>
    <n v="2000"/>
    <x v="1"/>
    <x v="3"/>
    <x v="232"/>
    <s v="Tokyo"/>
    <x v="12"/>
    <s v="Aug"/>
    <x v="7"/>
    <x v="25"/>
  </r>
  <r>
    <s v="James J."/>
    <s v="Heckman"/>
    <s v="US"/>
    <m/>
    <s v="male"/>
    <n v="2000"/>
    <x v="5"/>
    <x v="1"/>
    <x v="10"/>
    <s v="Chicago IL"/>
    <x v="5"/>
    <s v="Apr"/>
    <x v="9"/>
    <x v="0"/>
  </r>
  <r>
    <s v="Daniel L."/>
    <s v="McFadden"/>
    <s v="US"/>
    <m/>
    <s v="male"/>
    <n v="2000"/>
    <x v="5"/>
    <x v="1"/>
    <x v="36"/>
    <s v="Berkeley CA"/>
    <x v="5"/>
    <s v="Jul"/>
    <x v="18"/>
    <x v="10"/>
  </r>
  <r>
    <s v="Xingjian"/>
    <s v="Gao"/>
    <s v="CN"/>
    <m/>
    <s v="male"/>
    <n v="2000"/>
    <x v="4"/>
    <x v="0"/>
    <x v="5"/>
    <m/>
    <x v="3"/>
    <s v="Jan"/>
    <x v="16"/>
    <x v="15"/>
  </r>
  <r>
    <s v="Leland"/>
    <s v="Hartwell"/>
    <s v="US"/>
    <m/>
    <s v="male"/>
    <n v="2001"/>
    <x v="3"/>
    <x v="3"/>
    <x v="209"/>
    <s v="Seattle WA"/>
    <x v="5"/>
    <s v="Oct"/>
    <x v="15"/>
    <x v="6"/>
  </r>
  <r>
    <s v="Tim"/>
    <s v="Hunt"/>
    <s v="GB"/>
    <m/>
    <s v="male"/>
    <n v="2001"/>
    <x v="3"/>
    <x v="3"/>
    <x v="233"/>
    <s v="London"/>
    <x v="4"/>
    <s v="Feb"/>
    <x v="5"/>
    <x v="22"/>
  </r>
  <r>
    <s v="Sir Paul"/>
    <s v="Nurse"/>
    <s v="GB"/>
    <m/>
    <s v="male"/>
    <n v="2001"/>
    <x v="3"/>
    <x v="3"/>
    <x v="233"/>
    <s v="London"/>
    <x v="4"/>
    <s v="Jan"/>
    <x v="42"/>
    <x v="46"/>
  </r>
  <r>
    <s v="Eric"/>
    <s v="Cornell"/>
    <s v="US"/>
    <m/>
    <s v="male"/>
    <n v="2001"/>
    <x v="0"/>
    <x v="3"/>
    <x v="234"/>
    <s v="Boulder CO"/>
    <x v="5"/>
    <s v="Dec"/>
    <x v="43"/>
    <x v="18"/>
  </r>
  <r>
    <s v="Wolfgang"/>
    <s v="Ketterle"/>
    <s v="DE"/>
    <m/>
    <s v="male"/>
    <n v="2001"/>
    <x v="0"/>
    <x v="3"/>
    <x v="56"/>
    <s v="Cambridge MA"/>
    <x v="5"/>
    <s v="Oct"/>
    <x v="10"/>
    <x v="4"/>
  </r>
  <r>
    <s v="Carl"/>
    <s v="Wieman"/>
    <s v="US"/>
    <m/>
    <s v="male"/>
    <n v="2001"/>
    <x v="0"/>
    <x v="3"/>
    <x v="234"/>
    <s v="Boulder CO"/>
    <x v="5"/>
    <s v="Mar"/>
    <x v="40"/>
    <x v="8"/>
  </r>
  <r>
    <s v="William"/>
    <s v="Knowles"/>
    <s v="US"/>
    <s v="US"/>
    <s v="male"/>
    <n v="2001"/>
    <x v="1"/>
    <x v="2"/>
    <x v="5"/>
    <m/>
    <x v="3"/>
    <s v="Jun"/>
    <x v="25"/>
    <x v="40"/>
  </r>
  <r>
    <s v="Ryoji"/>
    <s v="Noyori"/>
    <s v="JP"/>
    <m/>
    <s v="male"/>
    <n v="2001"/>
    <x v="1"/>
    <x v="2"/>
    <x v="235"/>
    <s v="Nagoya"/>
    <x v="12"/>
    <s v="Sep"/>
    <x v="20"/>
    <x v="10"/>
  </r>
  <r>
    <s v="Barry"/>
    <s v="Sharpless"/>
    <s v="US"/>
    <m/>
    <s v="male"/>
    <n v="2001"/>
    <x v="1"/>
    <x v="1"/>
    <x v="236"/>
    <s v="La Jolla CA"/>
    <x v="5"/>
    <s v="Apr"/>
    <x v="8"/>
    <x v="15"/>
  </r>
  <r>
    <s v="George A."/>
    <s v="Akerlof"/>
    <s v="US"/>
    <m/>
    <s v="male"/>
    <n v="2001"/>
    <x v="5"/>
    <x v="3"/>
    <x v="36"/>
    <s v="Berkeley CA"/>
    <x v="5"/>
    <s v="Jun"/>
    <x v="16"/>
    <x v="33"/>
  </r>
  <r>
    <s v="A. Michael"/>
    <s v="Spence"/>
    <s v="US"/>
    <m/>
    <s v="male"/>
    <n v="2001"/>
    <x v="5"/>
    <x v="3"/>
    <x v="46"/>
    <s v="Stanford CA"/>
    <x v="5"/>
    <s v="Nov"/>
    <x v="5"/>
    <x v="22"/>
  </r>
  <r>
    <s v="Joseph E."/>
    <s v="Stiglitz"/>
    <s v="US"/>
    <m/>
    <s v="male"/>
    <n v="2001"/>
    <x v="5"/>
    <x v="3"/>
    <x v="38"/>
    <s v="New York NY"/>
    <x v="5"/>
    <s v="Feb"/>
    <x v="5"/>
    <x v="22"/>
  </r>
  <r>
    <s v="V. S."/>
    <s v="Naipaul"/>
    <s v="TT"/>
    <s v="GB"/>
    <s v="male"/>
    <n v="2001"/>
    <x v="4"/>
    <x v="0"/>
    <x v="5"/>
    <m/>
    <x v="3"/>
    <s v="Aug"/>
    <x v="12"/>
    <x v="50"/>
  </r>
  <r>
    <s v="Kofi"/>
    <s v="Annan"/>
    <s v="GH"/>
    <s v="CH"/>
    <s v="male"/>
    <n v="2001"/>
    <x v="2"/>
    <x v="1"/>
    <x v="5"/>
    <m/>
    <x v="3"/>
    <s v="Apr"/>
    <x v="16"/>
    <x v="10"/>
  </r>
  <r>
    <s v="Sydney"/>
    <s v="Brenner"/>
    <s v="ZA"/>
    <s v="SG"/>
    <s v="male"/>
    <n v="2002"/>
    <x v="3"/>
    <x v="3"/>
    <x v="237"/>
    <s v="Berkeley CA"/>
    <x v="5"/>
    <s v="Jan"/>
    <x v="19"/>
    <x v="53"/>
  </r>
  <r>
    <s v="H. Robert"/>
    <s v="Horvitz"/>
    <s v="US"/>
    <m/>
    <s v="male"/>
    <n v="2002"/>
    <x v="3"/>
    <x v="3"/>
    <x v="56"/>
    <s v="Cambridge MA"/>
    <x v="5"/>
    <s v="May"/>
    <x v="14"/>
    <x v="9"/>
  </r>
  <r>
    <s v="John E."/>
    <s v="Sulston"/>
    <s v="GB"/>
    <m/>
    <s v="male"/>
    <n v="2002"/>
    <x v="3"/>
    <x v="3"/>
    <x v="238"/>
    <s v="Cambridge"/>
    <x v="4"/>
    <s v="Mar"/>
    <x v="9"/>
    <x v="15"/>
  </r>
  <r>
    <s v="Raymond"/>
    <s v="Davis Jr."/>
    <s v="US"/>
    <s v="US"/>
    <s v="male"/>
    <n v="2002"/>
    <x v="0"/>
    <x v="2"/>
    <x v="64"/>
    <s v="Philadelphia PA"/>
    <x v="5"/>
    <s v="Oct"/>
    <x v="19"/>
    <x v="58"/>
  </r>
  <r>
    <s v="Masatoshi"/>
    <s v="Koshiba"/>
    <s v="JP"/>
    <m/>
    <s v="male"/>
    <n v="2002"/>
    <x v="0"/>
    <x v="2"/>
    <x v="239"/>
    <s v="Tokyo"/>
    <x v="12"/>
    <s v="Sep"/>
    <x v="32"/>
    <x v="44"/>
  </r>
  <r>
    <s v="Riccardo"/>
    <s v="Giacconi"/>
    <s v="IT"/>
    <s v="US"/>
    <s v="male"/>
    <n v="2002"/>
    <x v="0"/>
    <x v="1"/>
    <x v="240"/>
    <s v="Washington DC"/>
    <x v="5"/>
    <s v="Oct"/>
    <x v="33"/>
    <x v="36"/>
  </r>
  <r>
    <s v="John B."/>
    <s v="Fenn"/>
    <s v="US"/>
    <s v="US"/>
    <s v="male"/>
    <n v="2002"/>
    <x v="1"/>
    <x v="2"/>
    <x v="241"/>
    <s v="Richmond VA"/>
    <x v="5"/>
    <s v="Jun"/>
    <x v="35"/>
    <x v="57"/>
  </r>
  <r>
    <s v="Koichi"/>
    <s v="Tanaka"/>
    <s v="JP"/>
    <m/>
    <s v="male"/>
    <n v="2002"/>
    <x v="1"/>
    <x v="2"/>
    <x v="242"/>
    <s v="Kyoto"/>
    <x v="12"/>
    <s v="Aug"/>
    <x v="45"/>
    <x v="7"/>
  </r>
  <r>
    <s v="Kurt"/>
    <s v="WÃ¼thrich"/>
    <s v="CH"/>
    <m/>
    <s v="male"/>
    <n v="2002"/>
    <x v="1"/>
    <x v="1"/>
    <x v="99"/>
    <s v="Zurich"/>
    <x v="15"/>
    <s v="Oct"/>
    <x v="20"/>
    <x v="25"/>
  </r>
  <r>
    <s v="Daniel"/>
    <s v="Kahneman"/>
    <s v="IL"/>
    <m/>
    <s v="male"/>
    <n v="2002"/>
    <x v="5"/>
    <x v="1"/>
    <x v="39"/>
    <s v="Princeton NJ"/>
    <x v="5"/>
    <s v="Mar"/>
    <x v="12"/>
    <x v="45"/>
  </r>
  <r>
    <s v="Vernon L."/>
    <s v="Smith"/>
    <s v="US"/>
    <m/>
    <s v="male"/>
    <n v="2002"/>
    <x v="5"/>
    <x v="1"/>
    <x v="243"/>
    <s v="Fairfax VA"/>
    <x v="5"/>
    <s v="Jan"/>
    <x v="35"/>
    <x v="53"/>
  </r>
  <r>
    <s v="Imre"/>
    <s v="KertÃ©sz"/>
    <s v="HU"/>
    <s v="HU"/>
    <s v="male"/>
    <n v="2002"/>
    <x v="4"/>
    <x v="0"/>
    <x v="5"/>
    <m/>
    <x v="3"/>
    <s v="Nov"/>
    <x v="33"/>
    <x v="13"/>
  </r>
  <r>
    <s v="Jimmy"/>
    <s v="Carter"/>
    <s v="US"/>
    <m/>
    <s v="male"/>
    <n v="2002"/>
    <x v="2"/>
    <x v="0"/>
    <x v="5"/>
    <m/>
    <x v="3"/>
    <s v="Oct"/>
    <x v="38"/>
    <x v="39"/>
  </r>
  <r>
    <s v="J. M."/>
    <s v="Coetzee"/>
    <s v="ZA"/>
    <m/>
    <s v="male"/>
    <n v="2003"/>
    <x v="4"/>
    <x v="0"/>
    <x v="5"/>
    <m/>
    <x v="3"/>
    <s v="Feb"/>
    <x v="16"/>
    <x v="10"/>
  </r>
  <r>
    <s v="Paul C."/>
    <s v="Lauterbur"/>
    <s v="US"/>
    <s v="US"/>
    <s v="male"/>
    <n v="2003"/>
    <x v="3"/>
    <x v="1"/>
    <x v="50"/>
    <s v="Urbana IL"/>
    <x v="5"/>
    <s v="May"/>
    <x v="0"/>
    <x v="43"/>
  </r>
  <r>
    <s v="Sir Peter"/>
    <s v="Mansfield"/>
    <s v="GB"/>
    <m/>
    <s v="male"/>
    <n v="2003"/>
    <x v="3"/>
    <x v="1"/>
    <x v="244"/>
    <s v="Nottingham"/>
    <x v="4"/>
    <s v="Oct"/>
    <x v="7"/>
    <x v="49"/>
  </r>
  <r>
    <s v="Alexei"/>
    <s v="Abrikosov"/>
    <s v="RU"/>
    <m/>
    <s v="male"/>
    <n v="2003"/>
    <x v="0"/>
    <x v="3"/>
    <x v="245"/>
    <s v="Argonne IL"/>
    <x v="5"/>
    <s v="Jun"/>
    <x v="17"/>
    <x v="53"/>
  </r>
  <r>
    <s v="Vitaly L."/>
    <s v="Ginzburg"/>
    <s v="RU"/>
    <m/>
    <s v="male"/>
    <n v="2003"/>
    <x v="0"/>
    <x v="3"/>
    <x v="52"/>
    <s v="Moscow"/>
    <x v="22"/>
    <s v="Oct"/>
    <x v="35"/>
    <x v="54"/>
  </r>
  <r>
    <s v="Anthony J."/>
    <s v="Leggett"/>
    <s v="GB"/>
    <m/>
    <s v="male"/>
    <n v="2003"/>
    <x v="0"/>
    <x v="3"/>
    <x v="50"/>
    <s v="Urbana IL"/>
    <x v="5"/>
    <s v="Mar"/>
    <x v="20"/>
    <x v="28"/>
  </r>
  <r>
    <s v="Peter"/>
    <s v="Agre"/>
    <s v="US"/>
    <m/>
    <s v="male"/>
    <n v="2003"/>
    <x v="1"/>
    <x v="1"/>
    <x v="195"/>
    <s v="Baltimore MD"/>
    <x v="5"/>
    <s v="Jan"/>
    <x v="42"/>
    <x v="26"/>
  </r>
  <r>
    <s v="Roderick"/>
    <s v="MacKinnon"/>
    <s v="US"/>
    <m/>
    <s v="male"/>
    <n v="2003"/>
    <x v="1"/>
    <x v="1"/>
    <x v="120"/>
    <s v="New York NY"/>
    <x v="5"/>
    <s v="Feb"/>
    <x v="13"/>
    <x v="14"/>
  </r>
  <r>
    <s v="Robert F."/>
    <s v="Engle III"/>
    <s v="US"/>
    <m/>
    <s v="male"/>
    <n v="2003"/>
    <x v="5"/>
    <x v="1"/>
    <x v="246"/>
    <s v="New York NY"/>
    <x v="5"/>
    <s v="Nov"/>
    <x v="0"/>
    <x v="33"/>
  </r>
  <r>
    <s v="Clive W.J."/>
    <s v="Granger"/>
    <s v="GB"/>
    <s v="US"/>
    <s v="male"/>
    <n v="2003"/>
    <x v="5"/>
    <x v="1"/>
    <x v="36"/>
    <s v="San Diego CA"/>
    <x v="5"/>
    <s v="Sep"/>
    <x v="1"/>
    <x v="50"/>
  </r>
  <r>
    <s v="Shirin"/>
    <s v="Ebadi"/>
    <s v="IR"/>
    <m/>
    <s v="female"/>
    <n v="2003"/>
    <x v="2"/>
    <x v="0"/>
    <x v="5"/>
    <m/>
    <x v="3"/>
    <s v="Jun"/>
    <x v="14"/>
    <x v="0"/>
  </r>
  <r>
    <s v="Richard"/>
    <s v="Axel"/>
    <s v="US"/>
    <m/>
    <s v="male"/>
    <n v="2004"/>
    <x v="3"/>
    <x v="1"/>
    <x v="38"/>
    <s v="New York NY"/>
    <x v="5"/>
    <s v="Jul"/>
    <x v="26"/>
    <x v="22"/>
  </r>
  <r>
    <s v="Linda B."/>
    <s v="Buck"/>
    <s v="US"/>
    <m/>
    <s v="female"/>
    <n v="2004"/>
    <x v="3"/>
    <x v="1"/>
    <x v="209"/>
    <s v="Seattle WA"/>
    <x v="5"/>
    <s v="Jan"/>
    <x v="14"/>
    <x v="34"/>
  </r>
  <r>
    <s v="David J."/>
    <s v="Gross"/>
    <s v="US"/>
    <m/>
    <s v="male"/>
    <n v="2004"/>
    <x v="0"/>
    <x v="3"/>
    <x v="247"/>
    <s v="Santa Barbara CA"/>
    <x v="5"/>
    <s v="Feb"/>
    <x v="8"/>
    <x v="10"/>
  </r>
  <r>
    <s v="H. David"/>
    <s v="Politzer"/>
    <s v="US"/>
    <m/>
    <s v="male"/>
    <n v="2004"/>
    <x v="0"/>
    <x v="3"/>
    <x v="24"/>
    <s v="Pasadena CA"/>
    <x v="5"/>
    <s v="Aug"/>
    <x v="42"/>
    <x v="9"/>
  </r>
  <r>
    <s v="Frank"/>
    <s v="Wilczek"/>
    <s v="US"/>
    <m/>
    <s v="male"/>
    <n v="2004"/>
    <x v="0"/>
    <x v="3"/>
    <x v="56"/>
    <s v="Cambridge MA"/>
    <x v="5"/>
    <s v="May"/>
    <x v="40"/>
    <x v="16"/>
  </r>
  <r>
    <s v="Aaron"/>
    <s v="Ciechanover"/>
    <s v="IL"/>
    <m/>
    <s v="male"/>
    <n v="2004"/>
    <x v="1"/>
    <x v="3"/>
    <x v="248"/>
    <s v="Haifa"/>
    <x v="28"/>
    <s v="Oct"/>
    <x v="14"/>
    <x v="34"/>
  </r>
  <r>
    <s v="Avram"/>
    <s v="Hershko"/>
    <s v="HU"/>
    <m/>
    <s v="male"/>
    <n v="2004"/>
    <x v="1"/>
    <x v="3"/>
    <x v="248"/>
    <s v="Haifa"/>
    <x v="28"/>
    <s v="Dec"/>
    <x v="18"/>
    <x v="42"/>
  </r>
  <r>
    <s v="Irwin"/>
    <s v="Rose"/>
    <s v="US"/>
    <s v="US"/>
    <s v="male"/>
    <n v="2004"/>
    <x v="1"/>
    <x v="3"/>
    <x v="36"/>
    <s v="Irvine CA"/>
    <x v="5"/>
    <s v="Jul"/>
    <x v="17"/>
    <x v="39"/>
  </r>
  <r>
    <s v="Elfriede"/>
    <s v="Jelinek"/>
    <s v="AT"/>
    <m/>
    <s v="female"/>
    <n v="2004"/>
    <x v="4"/>
    <x v="0"/>
    <x v="5"/>
    <m/>
    <x v="3"/>
    <s v="Oct"/>
    <x v="26"/>
    <x v="22"/>
  </r>
  <r>
    <s v="Wangari"/>
    <s v="Maathai"/>
    <s v="KE"/>
    <s v="KE"/>
    <s v="female"/>
    <n v="2004"/>
    <x v="2"/>
    <x v="0"/>
    <x v="5"/>
    <m/>
    <x v="3"/>
    <s v="Apr"/>
    <x v="42"/>
    <x v="25"/>
  </r>
  <r>
    <s v="Finn E."/>
    <s v="Kydland"/>
    <s v="NO"/>
    <m/>
    <s v="male"/>
    <n v="2004"/>
    <x v="5"/>
    <x v="1"/>
    <x v="223"/>
    <s v="Pittsburgh PA"/>
    <x v="5"/>
    <s v="Dec"/>
    <x v="5"/>
    <x v="33"/>
  </r>
  <r>
    <s v="Edward C."/>
    <s v="Prescott"/>
    <s v="US"/>
    <m/>
    <s v="male"/>
    <n v="2004"/>
    <x v="5"/>
    <x v="1"/>
    <x v="249"/>
    <s v="Tempe AZ"/>
    <x v="5"/>
    <s v="Dec"/>
    <x v="16"/>
    <x v="25"/>
  </r>
  <r>
    <s v="Barry J."/>
    <s v="Marshall"/>
    <s v="AU"/>
    <m/>
    <s v="male"/>
    <n v="2005"/>
    <x v="3"/>
    <x v="1"/>
    <x v="250"/>
    <s v="Nedlands"/>
    <x v="27"/>
    <s v="Sep"/>
    <x v="40"/>
    <x v="26"/>
  </r>
  <r>
    <s v="J. Robin"/>
    <s v="Warren"/>
    <s v="AU"/>
    <m/>
    <s v="male"/>
    <n v="2005"/>
    <x v="3"/>
    <x v="1"/>
    <x v="5"/>
    <m/>
    <x v="3"/>
    <s v="Jun"/>
    <x v="18"/>
    <x v="45"/>
  </r>
  <r>
    <s v="Roy J."/>
    <s v="Glauber"/>
    <s v="US"/>
    <s v="US"/>
    <s v="male"/>
    <n v="2005"/>
    <x v="0"/>
    <x v="1"/>
    <x v="40"/>
    <s v="Cambridge MA"/>
    <x v="5"/>
    <s v="Sep"/>
    <x v="35"/>
    <x v="41"/>
  </r>
  <r>
    <s v="John L."/>
    <s v="Hall"/>
    <s v="US"/>
    <m/>
    <s v="male"/>
    <n v="2005"/>
    <x v="0"/>
    <x v="2"/>
    <x v="234"/>
    <s v="Boulder CO"/>
    <x v="5"/>
    <s v="Aug"/>
    <x v="12"/>
    <x v="36"/>
  </r>
  <r>
    <s v="Theodor W."/>
    <s v="HÃ¤nsch"/>
    <s v="DE"/>
    <m/>
    <s v="male"/>
    <n v="2005"/>
    <x v="0"/>
    <x v="2"/>
    <x v="251"/>
    <s v="Garching"/>
    <x v="0"/>
    <s v="Oct"/>
    <x v="8"/>
    <x v="25"/>
  </r>
  <r>
    <s v="Yves"/>
    <s v="Chauvin"/>
    <s v="BE"/>
    <s v="FR"/>
    <s v="male"/>
    <n v="2005"/>
    <x v="1"/>
    <x v="3"/>
    <x v="252"/>
    <s v="Rueil-Malmaison"/>
    <x v="2"/>
    <s v="Oct"/>
    <x v="6"/>
    <x v="53"/>
  </r>
  <r>
    <s v="Robert H."/>
    <s v="Grubbs"/>
    <s v="US"/>
    <m/>
    <s v="male"/>
    <n v="2005"/>
    <x v="1"/>
    <x v="3"/>
    <x v="24"/>
    <s v="Pasadena CA"/>
    <x v="5"/>
    <s v="Feb"/>
    <x v="0"/>
    <x v="10"/>
  </r>
  <r>
    <s v="Richard R."/>
    <s v="Schrock"/>
    <s v="US"/>
    <m/>
    <s v="male"/>
    <n v="2005"/>
    <x v="1"/>
    <x v="3"/>
    <x v="56"/>
    <s v="Cambridge MA"/>
    <x v="5"/>
    <s v="Jan"/>
    <x v="1"/>
    <x v="15"/>
  </r>
  <r>
    <s v="Mohamed"/>
    <s v="ElBaradei"/>
    <s v="EG"/>
    <m/>
    <s v="male"/>
    <n v="2005"/>
    <x v="2"/>
    <x v="1"/>
    <x v="5"/>
    <m/>
    <x v="3"/>
    <s v="Jun"/>
    <x v="0"/>
    <x v="10"/>
  </r>
  <r>
    <s v="Robert J."/>
    <s v="Aumann"/>
    <s v="DE"/>
    <m/>
    <s v="male"/>
    <n v="2005"/>
    <x v="5"/>
    <x v="1"/>
    <x v="253"/>
    <s v="Jerusalem"/>
    <x v="28"/>
    <s v="Jun"/>
    <x v="24"/>
    <x v="53"/>
  </r>
  <r>
    <s v="Thomas C."/>
    <s v="Schelling"/>
    <s v="US"/>
    <s v="US"/>
    <s v="male"/>
    <n v="2005"/>
    <x v="5"/>
    <x v="1"/>
    <x v="254"/>
    <s v="College Park MD"/>
    <x v="5"/>
    <s v="Apr"/>
    <x v="25"/>
    <x v="40"/>
  </r>
  <r>
    <s v="Harold"/>
    <s v="Pinter"/>
    <s v="GB"/>
    <s v="GB"/>
    <s v="male"/>
    <n v="2005"/>
    <x v="4"/>
    <x v="0"/>
    <x v="5"/>
    <m/>
    <x v="3"/>
    <s v="Oct"/>
    <x v="0"/>
    <x v="53"/>
  </r>
  <r>
    <s v="Andrew Z."/>
    <s v="Fire"/>
    <s v="US"/>
    <m/>
    <s v="male"/>
    <n v="2006"/>
    <x v="3"/>
    <x v="1"/>
    <x v="255"/>
    <s v="Stanford CA"/>
    <x v="5"/>
    <s v="Apr"/>
    <x v="45"/>
    <x v="14"/>
  </r>
  <r>
    <s v="Craig C."/>
    <s v="Mello"/>
    <s v="US"/>
    <m/>
    <s v="male"/>
    <n v="2006"/>
    <x v="3"/>
    <x v="1"/>
    <x v="256"/>
    <s v="Worcester MA"/>
    <x v="5"/>
    <s v="Oct"/>
    <x v="34"/>
    <x v="24"/>
  </r>
  <r>
    <s v="John C."/>
    <s v="Mather"/>
    <s v="US"/>
    <m/>
    <s v="male"/>
    <n v="2006"/>
    <x v="0"/>
    <x v="1"/>
    <x v="257"/>
    <s v="Greenbelt MD"/>
    <x v="5"/>
    <s v="Aug"/>
    <x v="26"/>
    <x v="15"/>
  </r>
  <r>
    <s v="George F."/>
    <s v="Smoot"/>
    <s v="US"/>
    <m/>
    <s v="male"/>
    <n v="2006"/>
    <x v="0"/>
    <x v="1"/>
    <x v="36"/>
    <s v="Berkeley CA"/>
    <x v="5"/>
    <s v="Feb"/>
    <x v="1"/>
    <x v="33"/>
  </r>
  <r>
    <s v="Roger D."/>
    <s v="Kornberg"/>
    <s v="US"/>
    <m/>
    <s v="male"/>
    <n v="2006"/>
    <x v="1"/>
    <x v="0"/>
    <x v="46"/>
    <s v="Stanford CA"/>
    <x v="5"/>
    <s v="Apr"/>
    <x v="14"/>
    <x v="12"/>
  </r>
  <r>
    <s v="Edmund S."/>
    <s v="Phelps"/>
    <s v="US"/>
    <m/>
    <s v="male"/>
    <n v="2006"/>
    <x v="5"/>
    <x v="0"/>
    <x v="38"/>
    <s v="New York NY"/>
    <x v="5"/>
    <s v="Jul"/>
    <x v="33"/>
    <x v="13"/>
  </r>
  <r>
    <s v="Orhan"/>
    <s v="Pamuk"/>
    <s v="TR"/>
    <m/>
    <s v="male"/>
    <n v="2006"/>
    <x v="4"/>
    <x v="0"/>
    <x v="5"/>
    <m/>
    <x v="3"/>
    <s v="Jun"/>
    <x v="11"/>
    <x v="26"/>
  </r>
  <r>
    <s v="Muhammad"/>
    <s v="Yunus"/>
    <s v="BD"/>
    <m/>
    <s v="male"/>
    <n v="2006"/>
    <x v="2"/>
    <x v="1"/>
    <x v="5"/>
    <m/>
    <x v="3"/>
    <s v="Jun"/>
    <x v="16"/>
    <x v="35"/>
  </r>
  <r>
    <s v="Mario R."/>
    <s v="Capecchi"/>
    <s v="IT"/>
    <m/>
    <s v="male"/>
    <n v="2007"/>
    <x v="3"/>
    <x v="3"/>
    <x v="258"/>
    <s v="Salt Lake City UT"/>
    <x v="5"/>
    <s v="Oct"/>
    <x v="18"/>
    <x v="49"/>
  </r>
  <r>
    <s v="Sir Martin J."/>
    <s v="Evans"/>
    <s v="GB"/>
    <m/>
    <s v="male"/>
    <n v="2007"/>
    <x v="3"/>
    <x v="3"/>
    <x v="259"/>
    <s v="Cardiff"/>
    <x v="4"/>
    <s v="Jan"/>
    <x v="8"/>
    <x v="35"/>
  </r>
  <r>
    <s v="Oliver"/>
    <s v="Smithies"/>
    <s v="GB"/>
    <s v="US"/>
    <s v="male"/>
    <n v="2007"/>
    <x v="3"/>
    <x v="3"/>
    <x v="260"/>
    <s v="Chapel Hill NC"/>
    <x v="5"/>
    <s v="Jun"/>
    <x v="19"/>
    <x v="51"/>
  </r>
  <r>
    <s v="Albert"/>
    <s v="Fert"/>
    <s v="FR"/>
    <m/>
    <s v="male"/>
    <n v="2007"/>
    <x v="0"/>
    <x v="1"/>
    <x v="261"/>
    <s v="Orsay"/>
    <x v="2"/>
    <s v="Mar"/>
    <x v="20"/>
    <x v="50"/>
  </r>
  <r>
    <s v="Peter"/>
    <s v="GrÃ¼nberg"/>
    <s v="CZ"/>
    <s v="DE"/>
    <s v="male"/>
    <n v="2007"/>
    <x v="0"/>
    <x v="1"/>
    <x v="262"/>
    <s v="JÃ¼lich"/>
    <x v="0"/>
    <s v="May"/>
    <x v="8"/>
    <x v="45"/>
  </r>
  <r>
    <s v="Gerhard"/>
    <s v="Ertl"/>
    <s v="DE"/>
    <m/>
    <s v="male"/>
    <n v="2007"/>
    <x v="1"/>
    <x v="0"/>
    <x v="75"/>
    <s v="Berlin"/>
    <x v="0"/>
    <s v="Oct"/>
    <x v="7"/>
    <x v="36"/>
  </r>
  <r>
    <s v="Doris"/>
    <s v="Lessing"/>
    <s v="IR"/>
    <s v="GB"/>
    <s v="female"/>
    <n v="2007"/>
    <x v="4"/>
    <x v="0"/>
    <x v="5"/>
    <m/>
    <x v="3"/>
    <s v="Oct"/>
    <x v="32"/>
    <x v="58"/>
  </r>
  <r>
    <s v="Al"/>
    <s v="Gore"/>
    <s v="US"/>
    <m/>
    <s v="male"/>
    <n v="2007"/>
    <x v="2"/>
    <x v="1"/>
    <x v="5"/>
    <m/>
    <x v="3"/>
    <s v="Mar"/>
    <x v="22"/>
    <x v="12"/>
  </r>
  <r>
    <s v="Leonid"/>
    <s v="Hurwicz"/>
    <s v="RU"/>
    <s v="US"/>
    <s v="male"/>
    <n v="2007"/>
    <x v="5"/>
    <x v="3"/>
    <x v="263"/>
    <s v="Minneapolis MN"/>
    <x v="5"/>
    <s v="Aug"/>
    <x v="39"/>
    <x v="59"/>
  </r>
  <r>
    <s v="Eric S."/>
    <s v="Maskin"/>
    <s v="US"/>
    <m/>
    <s v="male"/>
    <n v="2007"/>
    <x v="5"/>
    <x v="3"/>
    <x v="51"/>
    <s v="Princeton NJ"/>
    <x v="5"/>
    <s v="Dec"/>
    <x v="23"/>
    <x v="34"/>
  </r>
  <r>
    <s v="Roger B."/>
    <s v="Myerson"/>
    <s v="US"/>
    <m/>
    <s v="male"/>
    <n v="2007"/>
    <x v="5"/>
    <x v="3"/>
    <x v="10"/>
    <s v="Chicago IL"/>
    <x v="5"/>
    <s v="Mar"/>
    <x v="40"/>
    <x v="0"/>
  </r>
  <r>
    <s v="Harald"/>
    <s v="zur Hausen"/>
    <s v="DE"/>
    <m/>
    <s v="male"/>
    <n v="2008"/>
    <x v="3"/>
    <x v="1"/>
    <x v="264"/>
    <s v="Heidelberg"/>
    <x v="0"/>
    <s v="Mar"/>
    <x v="7"/>
    <x v="29"/>
  </r>
  <r>
    <s v="FranÃ§oise"/>
    <s v="BarrÃ©-Sinoussi"/>
    <s v="FR"/>
    <m/>
    <s v="female"/>
    <n v="2008"/>
    <x v="3"/>
    <x v="2"/>
    <x v="265"/>
    <s v="Paris"/>
    <x v="2"/>
    <s v="Jul"/>
    <x v="14"/>
    <x v="33"/>
  </r>
  <r>
    <s v="Luc"/>
    <s v="Montagnier"/>
    <s v="FR"/>
    <m/>
    <s v="male"/>
    <n v="2008"/>
    <x v="3"/>
    <x v="2"/>
    <x v="266"/>
    <s v="Paris"/>
    <x v="2"/>
    <s v="Aug"/>
    <x v="21"/>
    <x v="44"/>
  </r>
  <r>
    <s v="Yoichiro"/>
    <s v="Nambu"/>
    <s v="JP"/>
    <s v="JP"/>
    <s v="male"/>
    <n v="2008"/>
    <x v="0"/>
    <x v="1"/>
    <x v="267"/>
    <s v="Chicago IL"/>
    <x v="5"/>
    <s v="Jan"/>
    <x v="32"/>
    <x v="54"/>
  </r>
  <r>
    <s v="Makoto"/>
    <s v="Kobayashi"/>
    <s v="JP"/>
    <m/>
    <s v="male"/>
    <n v="2008"/>
    <x v="0"/>
    <x v="2"/>
    <x v="268"/>
    <s v="Tsukuba"/>
    <x v="12"/>
    <s v="Apr"/>
    <x v="9"/>
    <x v="25"/>
  </r>
  <r>
    <s v="Toshihide"/>
    <s v="Maskawa"/>
    <s v="JP"/>
    <m/>
    <s v="male"/>
    <n v="2008"/>
    <x v="0"/>
    <x v="2"/>
    <x v="269"/>
    <s v="Kyoto"/>
    <x v="12"/>
    <s v="Feb"/>
    <x v="16"/>
    <x v="45"/>
  </r>
  <r>
    <s v="Osamu"/>
    <s v="Shimomura"/>
    <s v="JP"/>
    <s v="JP"/>
    <s v="male"/>
    <n v="2008"/>
    <x v="1"/>
    <x v="3"/>
    <x v="270"/>
    <s v="Woods Hole MA"/>
    <x v="5"/>
    <s v="Aug"/>
    <x v="24"/>
    <x v="41"/>
  </r>
  <r>
    <s v="Martin"/>
    <s v="Chalfie"/>
    <s v="US"/>
    <m/>
    <s v="male"/>
    <n v="2008"/>
    <x v="1"/>
    <x v="3"/>
    <x v="38"/>
    <s v="New York NY"/>
    <x v="5"/>
    <s v="Jan"/>
    <x v="14"/>
    <x v="33"/>
  </r>
  <r>
    <s v="Roger Y."/>
    <s v="Tsien"/>
    <s v="US"/>
    <s v="US"/>
    <s v="male"/>
    <n v="2008"/>
    <x v="1"/>
    <x v="3"/>
    <x v="36"/>
    <s v="San Diego CA"/>
    <x v="5"/>
    <s v="Feb"/>
    <x v="13"/>
    <x v="0"/>
  </r>
  <r>
    <s v="Jean-Marie Gustave"/>
    <s v="Le ClÃ©zio"/>
    <s v="FR"/>
    <m/>
    <s v="male"/>
    <n v="2008"/>
    <x v="4"/>
    <x v="0"/>
    <x v="5"/>
    <m/>
    <x v="3"/>
    <s v="Apr"/>
    <x v="16"/>
    <x v="45"/>
  </r>
  <r>
    <s v="Martti"/>
    <s v="Ahtisaari"/>
    <s v="FI"/>
    <m/>
    <s v="male"/>
    <n v="2008"/>
    <x v="2"/>
    <x v="0"/>
    <x v="5"/>
    <m/>
    <x v="3"/>
    <s v="Jun"/>
    <x v="18"/>
    <x v="36"/>
  </r>
  <r>
    <s v="Paul"/>
    <s v="Krugman"/>
    <s v="US"/>
    <m/>
    <s v="male"/>
    <n v="2008"/>
    <x v="5"/>
    <x v="0"/>
    <x v="39"/>
    <s v="Princeton NJ"/>
    <x v="5"/>
    <s v="Feb"/>
    <x v="4"/>
    <x v="9"/>
  </r>
  <r>
    <s v="Elizabeth H."/>
    <s v="Blackburn"/>
    <s v="AU"/>
    <m/>
    <s v="female"/>
    <n v="2009"/>
    <x v="3"/>
    <x v="3"/>
    <x v="36"/>
    <s v="San Francisco CA"/>
    <x v="5"/>
    <s v="Nov"/>
    <x v="22"/>
    <x v="33"/>
  </r>
  <r>
    <s v="Carol W."/>
    <s v="Greider"/>
    <s v="US"/>
    <m/>
    <s v="female"/>
    <n v="2009"/>
    <x v="3"/>
    <x v="3"/>
    <x v="195"/>
    <s v="Baltimore MD"/>
    <x v="5"/>
    <s v="Apr"/>
    <x v="43"/>
    <x v="27"/>
  </r>
  <r>
    <s v="Jack W."/>
    <s v="Szostak"/>
    <s v="GB"/>
    <m/>
    <s v="male"/>
    <n v="2009"/>
    <x v="3"/>
    <x v="3"/>
    <x v="170"/>
    <s v="Boston MA"/>
    <x v="5"/>
    <s v="Nov"/>
    <x v="11"/>
    <x v="34"/>
  </r>
  <r>
    <s v="Charles K."/>
    <s v="Kao"/>
    <s v="CN"/>
    <m/>
    <s v="male"/>
    <n v="2009"/>
    <x v="0"/>
    <x v="1"/>
    <x v="271"/>
    <s v="Harlow"/>
    <x v="4"/>
    <s v="Nov"/>
    <x v="6"/>
    <x v="44"/>
  </r>
  <r>
    <s v="Willard S."/>
    <s v="Boyle"/>
    <s v="CA"/>
    <s v="CA"/>
    <s v="male"/>
    <n v="2009"/>
    <x v="0"/>
    <x v="2"/>
    <x v="70"/>
    <s v="Murray Hill NJ"/>
    <x v="5"/>
    <s v="Aug"/>
    <x v="33"/>
    <x v="57"/>
  </r>
  <r>
    <s v="George E."/>
    <s v="Smith"/>
    <s v="US"/>
    <m/>
    <s v="male"/>
    <n v="2009"/>
    <x v="0"/>
    <x v="2"/>
    <x v="70"/>
    <s v="Murray Hill NJ"/>
    <x v="5"/>
    <s v="May"/>
    <x v="24"/>
    <x v="47"/>
  </r>
  <r>
    <s v="Venkatraman"/>
    <s v="Ramakrishnan"/>
    <s v="IN"/>
    <m/>
    <s v="male"/>
    <n v="2009"/>
    <x v="1"/>
    <x v="3"/>
    <x v="108"/>
    <s v="Cambridge"/>
    <x v="4"/>
    <s v="Apr"/>
    <x v="11"/>
    <x v="34"/>
  </r>
  <r>
    <s v="Thomas A."/>
    <s v="Steitz"/>
    <s v="US"/>
    <s v="US"/>
    <s v="male"/>
    <n v="2009"/>
    <x v="1"/>
    <x v="3"/>
    <x v="115"/>
    <s v="New Haven CT"/>
    <x v="5"/>
    <s v="Aug"/>
    <x v="0"/>
    <x v="50"/>
  </r>
  <r>
    <s v="Ada E."/>
    <s v="Yonath"/>
    <s v="IL"/>
    <m/>
    <s v="female"/>
    <n v="2009"/>
    <x v="1"/>
    <x v="3"/>
    <x v="272"/>
    <s v="Rehovot"/>
    <x v="28"/>
    <s v="Jun"/>
    <x v="15"/>
    <x v="49"/>
  </r>
  <r>
    <s v="Herta"/>
    <s v="MÃ¼ller"/>
    <s v="RO"/>
    <m/>
    <s v="female"/>
    <n v="2009"/>
    <x v="4"/>
    <x v="0"/>
    <x v="5"/>
    <m/>
    <x v="3"/>
    <s v="Aug"/>
    <x v="4"/>
    <x v="0"/>
  </r>
  <r>
    <s v="Barack"/>
    <s v="Obama"/>
    <s v="US"/>
    <m/>
    <s v="male"/>
    <n v="2009"/>
    <x v="2"/>
    <x v="0"/>
    <x v="5"/>
    <m/>
    <x v="3"/>
    <s v="Aug"/>
    <x v="43"/>
    <x v="27"/>
  </r>
  <r>
    <s v="Elinor"/>
    <s v="Ostrom"/>
    <s v="US"/>
    <s v="US"/>
    <s v="female"/>
    <n v="2009"/>
    <x v="5"/>
    <x v="1"/>
    <x v="161"/>
    <s v="Bloomington IN"/>
    <x v="5"/>
    <s v="Aug"/>
    <x v="8"/>
    <x v="44"/>
  </r>
  <r>
    <s v="Oliver E."/>
    <s v="Williamson"/>
    <s v="US"/>
    <m/>
    <s v="male"/>
    <n v="2009"/>
    <x v="5"/>
    <x v="1"/>
    <x v="36"/>
    <s v="Berkeley CA"/>
    <x v="5"/>
    <s v="Sep"/>
    <x v="21"/>
    <x v="48"/>
  </r>
  <r>
    <s v="Robert G."/>
    <s v="Edwards"/>
    <s v="GB"/>
    <s v="GB"/>
    <s v="male"/>
    <n v="2010"/>
    <x v="3"/>
    <x v="0"/>
    <x v="9"/>
    <s v="Cambridge"/>
    <x v="4"/>
    <s v="Sep"/>
    <x v="21"/>
    <x v="57"/>
  </r>
  <r>
    <s v="Andre"/>
    <s v="Geim"/>
    <s v="RU"/>
    <m/>
    <s v="male"/>
    <n v="2010"/>
    <x v="0"/>
    <x v="1"/>
    <x v="273"/>
    <s v="Manchester"/>
    <x v="4"/>
    <s v="Oct"/>
    <x v="47"/>
    <x v="46"/>
  </r>
  <r>
    <s v="Konstantin"/>
    <s v="Novoselov"/>
    <s v="RU"/>
    <m/>
    <s v="male"/>
    <n v="2010"/>
    <x v="0"/>
    <x v="1"/>
    <x v="273"/>
    <s v="Manchester"/>
    <x v="4"/>
    <s v="Aug"/>
    <x v="54"/>
    <x v="5"/>
  </r>
  <r>
    <s v="Richard F."/>
    <s v="Heck"/>
    <s v="US"/>
    <s v="PH"/>
    <s v="male"/>
    <n v="2010"/>
    <x v="1"/>
    <x v="3"/>
    <x v="274"/>
    <m/>
    <x v="5"/>
    <s v="Aug"/>
    <x v="7"/>
    <x v="47"/>
  </r>
  <r>
    <s v="Ei-ichi"/>
    <s v="Negishi"/>
    <s v="CN"/>
    <m/>
    <s v="male"/>
    <n v="2010"/>
    <x v="1"/>
    <x v="3"/>
    <x v="124"/>
    <s v="West Lafayette IN"/>
    <x v="5"/>
    <s v="Jul"/>
    <x v="6"/>
    <x v="53"/>
  </r>
  <r>
    <s v="Akira"/>
    <s v="Suzuki"/>
    <s v="JP"/>
    <m/>
    <s v="male"/>
    <n v="2010"/>
    <x v="1"/>
    <x v="3"/>
    <x v="275"/>
    <s v="Sapporo"/>
    <x v="12"/>
    <s v="Sep"/>
    <x v="24"/>
    <x v="41"/>
  </r>
  <r>
    <s v="Mario"/>
    <s v="Vargas Llosa"/>
    <s v="PE"/>
    <m/>
    <s v="male"/>
    <n v="2010"/>
    <x v="4"/>
    <x v="0"/>
    <x v="5"/>
    <m/>
    <x v="3"/>
    <s v="Mar"/>
    <x v="7"/>
    <x v="43"/>
  </r>
  <r>
    <s v="Xiaobo"/>
    <s v="Liu"/>
    <s v="CN"/>
    <s v="CN"/>
    <s v="male"/>
    <n v="2010"/>
    <x v="2"/>
    <x v="0"/>
    <x v="5"/>
    <m/>
    <x v="3"/>
    <s v="Dec"/>
    <x v="47"/>
    <x v="9"/>
  </r>
  <r>
    <s v="Peter A."/>
    <s v="Diamond"/>
    <s v="US"/>
    <m/>
    <s v="male"/>
    <n v="2010"/>
    <x v="5"/>
    <x v="3"/>
    <x v="56"/>
    <s v="Cambridge MA"/>
    <x v="5"/>
    <s v="Apr"/>
    <x v="16"/>
    <x v="49"/>
  </r>
  <r>
    <s v="Dale T."/>
    <s v="Mortensen"/>
    <s v="US"/>
    <s v="US"/>
    <s v="male"/>
    <n v="2010"/>
    <x v="5"/>
    <x v="3"/>
    <x v="141"/>
    <s v="Evanston IL"/>
    <x v="5"/>
    <s v="Feb"/>
    <x v="1"/>
    <x v="36"/>
  </r>
  <r>
    <s v="Christopher A."/>
    <s v="Pissarides"/>
    <s v="CY"/>
    <m/>
    <s v="male"/>
    <n v="2010"/>
    <x v="5"/>
    <x v="3"/>
    <x v="276"/>
    <s v="London"/>
    <x v="4"/>
    <s v="Feb"/>
    <x v="22"/>
    <x v="6"/>
  </r>
  <r>
    <s v="Bruce A."/>
    <s v="Beutler"/>
    <s v="US"/>
    <m/>
    <s v="male"/>
    <n v="2011"/>
    <x v="3"/>
    <x v="2"/>
    <x v="132"/>
    <s v="Dallas TX"/>
    <x v="5"/>
    <s v="Dec"/>
    <x v="10"/>
    <x v="26"/>
  </r>
  <r>
    <s v="Jules A."/>
    <s v="Hoffmann"/>
    <s v="LU"/>
    <m/>
    <s v="male"/>
    <n v="2011"/>
    <x v="3"/>
    <x v="2"/>
    <x v="277"/>
    <s v="Strasbourg"/>
    <x v="2"/>
    <s v="Aug"/>
    <x v="8"/>
    <x v="49"/>
  </r>
  <r>
    <s v="Ralph M."/>
    <s v="Steinman"/>
    <s v="CA"/>
    <m/>
    <s v="male"/>
    <n v="2011"/>
    <x v="3"/>
    <x v="1"/>
    <x v="120"/>
    <s v="New York NY"/>
    <x v="5"/>
    <s v="Jan"/>
    <x v="11"/>
    <x v="45"/>
  </r>
  <r>
    <s v="Saul"/>
    <s v="Perlmutter"/>
    <s v="US"/>
    <m/>
    <s v="male"/>
    <n v="2011"/>
    <x v="0"/>
    <x v="1"/>
    <x v="278"/>
    <s v="Berkeley CA"/>
    <x v="5"/>
    <s v="Sep"/>
    <x v="45"/>
    <x v="46"/>
  </r>
  <r>
    <s v="Brian P."/>
    <s v="Schmidt"/>
    <s v="US"/>
    <m/>
    <s v="male"/>
    <n v="2011"/>
    <x v="0"/>
    <x v="2"/>
    <x v="180"/>
    <s v="Weston Creek"/>
    <x v="27"/>
    <s v="Feb"/>
    <x v="27"/>
    <x v="4"/>
  </r>
  <r>
    <s v="Adam G."/>
    <s v="Riess"/>
    <s v="US"/>
    <m/>
    <s v="male"/>
    <n v="2011"/>
    <x v="0"/>
    <x v="2"/>
    <x v="279"/>
    <s v="Baltimore MD"/>
    <x v="5"/>
    <s v="Dec"/>
    <x v="52"/>
    <x v="20"/>
  </r>
  <r>
    <s v="Dan"/>
    <s v="Shechtman"/>
    <s v="IL"/>
    <m/>
    <s v="male"/>
    <n v="2011"/>
    <x v="1"/>
    <x v="0"/>
    <x v="248"/>
    <s v="Haifa"/>
    <x v="28"/>
    <s v="Jan"/>
    <x v="8"/>
    <x v="49"/>
  </r>
  <r>
    <s v="Tomas"/>
    <s v="TranstrÃ¶mer"/>
    <s v="SE"/>
    <s v="SE"/>
    <s v="male"/>
    <n v="2011"/>
    <x v="4"/>
    <x v="0"/>
    <x v="5"/>
    <m/>
    <x v="3"/>
    <s v="Apr"/>
    <x v="7"/>
    <x v="41"/>
  </r>
  <r>
    <s v="Ellen"/>
    <s v="Johnson Sirleaf"/>
    <s v="LR"/>
    <m/>
    <s v="female"/>
    <n v="2011"/>
    <x v="2"/>
    <x v="3"/>
    <x v="5"/>
    <m/>
    <x v="3"/>
    <s v="Oct"/>
    <x v="20"/>
    <x v="13"/>
  </r>
  <r>
    <s v="Leymah"/>
    <s v="Gbowee"/>
    <s v="LR"/>
    <m/>
    <s v="female"/>
    <n v="2011"/>
    <x v="2"/>
    <x v="3"/>
    <x v="5"/>
    <m/>
    <x v="3"/>
    <s v="Feb"/>
    <x v="55"/>
    <x v="30"/>
  </r>
  <r>
    <s v="Tawakkol"/>
    <s v="Karman"/>
    <s v="YE"/>
    <m/>
    <s v="female"/>
    <n v="2011"/>
    <x v="2"/>
    <x v="3"/>
    <x v="5"/>
    <m/>
    <x v="3"/>
    <s v="Feb"/>
    <x v="56"/>
    <x v="32"/>
  </r>
  <r>
    <s v="Thomas J."/>
    <s v="Sargent"/>
    <s v="US"/>
    <m/>
    <s v="male"/>
    <n v="2011"/>
    <x v="5"/>
    <x v="1"/>
    <x v="246"/>
    <s v="New York NY"/>
    <x v="5"/>
    <s v="Jul"/>
    <x v="5"/>
    <x v="45"/>
  </r>
  <r>
    <s v="Christopher A."/>
    <s v="Sims"/>
    <s v="US"/>
    <m/>
    <s v="male"/>
    <n v="2011"/>
    <x v="5"/>
    <x v="1"/>
    <x v="39"/>
    <s v="Princeton NJ"/>
    <x v="5"/>
    <s v="Oct"/>
    <x v="0"/>
    <x v="50"/>
  </r>
  <r>
    <s v="Sir John B."/>
    <s v="Gurdon"/>
    <s v="GB"/>
    <m/>
    <s v="male"/>
    <n v="2012"/>
    <x v="3"/>
    <x v="1"/>
    <x v="280"/>
    <s v="Cambridge"/>
    <x v="4"/>
    <s v="Oct"/>
    <x v="33"/>
    <x v="47"/>
  </r>
  <r>
    <s v="Shinya"/>
    <s v="Yamanaka"/>
    <s v="JP"/>
    <m/>
    <s v="male"/>
    <n v="2012"/>
    <x v="3"/>
    <x v="1"/>
    <x v="126"/>
    <s v="Kyoto"/>
    <x v="12"/>
    <s v="Sep"/>
    <x v="29"/>
    <x v="8"/>
  </r>
  <r>
    <s v="Serge"/>
    <s v="Haroche"/>
    <s v="MA"/>
    <m/>
    <s v="male"/>
    <n v="2012"/>
    <x v="0"/>
    <x v="1"/>
    <x v="81"/>
    <s v="Paris"/>
    <x v="2"/>
    <s v="Sep"/>
    <x v="9"/>
    <x v="45"/>
  </r>
  <r>
    <s v="David J."/>
    <s v="Wineland"/>
    <s v="US"/>
    <m/>
    <s v="male"/>
    <n v="2012"/>
    <x v="0"/>
    <x v="1"/>
    <x v="84"/>
    <s v="Boulder CO"/>
    <x v="5"/>
    <s v="Feb"/>
    <x v="9"/>
    <x v="45"/>
  </r>
  <r>
    <s v="Robert J."/>
    <s v="Lefkowitz"/>
    <s v="US"/>
    <m/>
    <s v="male"/>
    <n v="2012"/>
    <x v="1"/>
    <x v="1"/>
    <x v="281"/>
    <m/>
    <x v="3"/>
    <s v="Apr"/>
    <x v="5"/>
    <x v="50"/>
  </r>
  <r>
    <s v="Brian"/>
    <s v="Kobilka"/>
    <s v="US"/>
    <m/>
    <s v="male"/>
    <n v="2012"/>
    <x v="1"/>
    <x v="1"/>
    <x v="255"/>
    <s v="Stanford CA"/>
    <x v="5"/>
    <s v="May"/>
    <x v="46"/>
    <x v="34"/>
  </r>
  <r>
    <s v="Mo"/>
    <s v="Yan"/>
    <s v="CN"/>
    <m/>
    <s v="male"/>
    <n v="2012"/>
    <x v="4"/>
    <x v="0"/>
    <x v="5"/>
    <m/>
    <x v="3"/>
    <s v="Feb"/>
    <x v="46"/>
    <x v="34"/>
  </r>
  <r>
    <s v="Alvin E."/>
    <s v="Roth"/>
    <s v="US"/>
    <m/>
    <s v="male"/>
    <n v="2012"/>
    <x v="5"/>
    <x v="1"/>
    <x v="40"/>
    <s v="Cambridge MA"/>
    <x v="5"/>
    <s v="Dec"/>
    <x v="40"/>
    <x v="33"/>
  </r>
  <r>
    <s v="Lloyd S."/>
    <s v="Shapley"/>
    <s v="US"/>
    <s v="US"/>
    <s v="male"/>
    <n v="2012"/>
    <x v="5"/>
    <x v="1"/>
    <x v="36"/>
    <s v="Los Angeles CA"/>
    <x v="5"/>
    <s v="Jun"/>
    <x v="35"/>
    <x v="60"/>
  </r>
  <r>
    <s v="James E."/>
    <s v="Rothman"/>
    <s v="US"/>
    <m/>
    <s v="male"/>
    <n v="2013"/>
    <x v="3"/>
    <x v="3"/>
    <x v="115"/>
    <s v="New Haven CT"/>
    <x v="5"/>
    <s v="Nov"/>
    <x v="23"/>
    <x v="10"/>
  </r>
  <r>
    <s v="Randy W."/>
    <s v="Schekman"/>
    <s v="US"/>
    <m/>
    <s v="male"/>
    <n v="2013"/>
    <x v="3"/>
    <x v="3"/>
    <x v="36"/>
    <s v="Berkeley CA"/>
    <x v="5"/>
    <s v="Dec"/>
    <x v="22"/>
    <x v="28"/>
  </r>
  <r>
    <s v="Thomas C."/>
    <s v="SÃ¼dhof"/>
    <s v="DE"/>
    <m/>
    <s v="male"/>
    <n v="2013"/>
    <x v="3"/>
    <x v="3"/>
    <x v="46"/>
    <s v="Stanford CA"/>
    <x v="5"/>
    <s v="Dec"/>
    <x v="46"/>
    <x v="22"/>
  </r>
  <r>
    <s v="FranÃ§ois"/>
    <s v="Englert"/>
    <s v="BE"/>
    <m/>
    <s v="male"/>
    <n v="2013"/>
    <x v="0"/>
    <x v="1"/>
    <x v="122"/>
    <s v="Brussels"/>
    <x v="21"/>
    <s v="Nov"/>
    <x v="21"/>
    <x v="55"/>
  </r>
  <r>
    <s v="Peter"/>
    <s v="Higgs"/>
    <s v="GB"/>
    <m/>
    <s v="male"/>
    <n v="2013"/>
    <x v="0"/>
    <x v="1"/>
    <x v="282"/>
    <s v="Edinburgh"/>
    <x v="4"/>
    <s v="May"/>
    <x v="39"/>
    <x v="40"/>
  </r>
  <r>
    <s v="Martin"/>
    <s v="Karplus"/>
    <s v="AT"/>
    <m/>
    <s v="male"/>
    <n v="2013"/>
    <x v="1"/>
    <x v="3"/>
    <x v="283"/>
    <s v="Strasbourg"/>
    <x v="2"/>
    <s v="Mar"/>
    <x v="24"/>
    <x v="52"/>
  </r>
  <r>
    <s v="Michael"/>
    <s v="Levitt"/>
    <s v="ZA"/>
    <m/>
    <s v="male"/>
    <n v="2013"/>
    <x v="1"/>
    <x v="3"/>
    <x v="255"/>
    <s v="Stanford CA"/>
    <x v="5"/>
    <s v="May"/>
    <x v="14"/>
    <x v="35"/>
  </r>
  <r>
    <s v="Arieh"/>
    <s v="Warshel"/>
    <s v="IL"/>
    <m/>
    <s v="male"/>
    <n v="2013"/>
    <x v="1"/>
    <x v="3"/>
    <x v="137"/>
    <s v="Los Angeles CA"/>
    <x v="5"/>
    <s v="Nov"/>
    <x v="16"/>
    <x v="13"/>
  </r>
  <r>
    <s v="Alice"/>
    <s v="Munro"/>
    <s v="CA"/>
    <m/>
    <s v="female"/>
    <n v="2013"/>
    <x v="4"/>
    <x v="0"/>
    <x v="5"/>
    <m/>
    <x v="3"/>
    <s v="Jul"/>
    <x v="17"/>
    <x v="51"/>
  </r>
  <r>
    <s v="Eugene F."/>
    <s v="Fama"/>
    <s v="US"/>
    <m/>
    <s v="male"/>
    <n v="2013"/>
    <x v="5"/>
    <x v="3"/>
    <x v="10"/>
    <s v="Chicago IL"/>
    <x v="5"/>
    <s v="Feb"/>
    <x v="15"/>
    <x v="43"/>
  </r>
  <r>
    <s v="Lars Peter"/>
    <s v="Hansen"/>
    <s v="US"/>
    <m/>
    <s v="male"/>
    <n v="2013"/>
    <x v="5"/>
    <x v="3"/>
    <x v="10"/>
    <s v="Chicago IL"/>
    <x v="5"/>
    <s v="Oct"/>
    <x v="11"/>
    <x v="33"/>
  </r>
  <r>
    <s v="Robert J."/>
    <s v="Shiller"/>
    <s v="US"/>
    <m/>
    <s v="male"/>
    <n v="2013"/>
    <x v="5"/>
    <x v="3"/>
    <x v="115"/>
    <s v="New Haven CT"/>
    <x v="5"/>
    <s v="Mar"/>
    <x v="26"/>
    <x v="42"/>
  </r>
  <r>
    <s v="John"/>
    <s v="O'Keefe"/>
    <s v="US"/>
    <m/>
    <s v="male"/>
    <n v="2014"/>
    <x v="3"/>
    <x v="1"/>
    <x v="16"/>
    <s v="London"/>
    <x v="4"/>
    <s v="Nov"/>
    <x v="15"/>
    <x v="53"/>
  </r>
  <r>
    <s v="May-Britt"/>
    <s v="Moser"/>
    <s v="NO"/>
    <m/>
    <s v="female"/>
    <n v="2014"/>
    <x v="3"/>
    <x v="2"/>
    <x v="284"/>
    <s v="Trondheim"/>
    <x v="19"/>
    <s v="Jan"/>
    <x v="28"/>
    <x v="3"/>
  </r>
  <r>
    <s v="Edvard I."/>
    <s v="Moser"/>
    <s v="NO"/>
    <m/>
    <s v="male"/>
    <n v="2014"/>
    <x v="3"/>
    <x v="2"/>
    <x v="284"/>
    <s v="Trondheim"/>
    <x v="19"/>
    <s v="Apr"/>
    <x v="29"/>
    <x v="46"/>
  </r>
  <r>
    <s v="Isamu"/>
    <s v="Akasaki"/>
    <s v="JP"/>
    <m/>
    <s v="male"/>
    <n v="2014"/>
    <x v="0"/>
    <x v="3"/>
    <x v="285"/>
    <s v="Nagoya"/>
    <x v="12"/>
    <s v="Jan"/>
    <x v="39"/>
    <x v="57"/>
  </r>
  <r>
    <s v="Hiroshi"/>
    <s v="Amano"/>
    <s v="JP"/>
    <m/>
    <s v="male"/>
    <n v="2014"/>
    <x v="0"/>
    <x v="3"/>
    <x v="235"/>
    <s v="Nagoya"/>
    <x v="12"/>
    <s v="Sep"/>
    <x v="34"/>
    <x v="26"/>
  </r>
  <r>
    <s v="Shuji"/>
    <s v="Nakamura"/>
    <s v="JP"/>
    <m/>
    <s v="male"/>
    <n v="2014"/>
    <x v="0"/>
    <x v="3"/>
    <x v="36"/>
    <s v="Santa Barbara CA"/>
    <x v="5"/>
    <s v="May"/>
    <x v="30"/>
    <x v="15"/>
  </r>
  <r>
    <s v="Eric"/>
    <s v="Betzig"/>
    <s v="US"/>
    <m/>
    <s v="male"/>
    <n v="2014"/>
    <x v="1"/>
    <x v="3"/>
    <x v="286"/>
    <s v="Ashburn VA"/>
    <x v="5"/>
    <s v="Jan"/>
    <x v="34"/>
    <x v="26"/>
  </r>
  <r>
    <s v="Stefan W."/>
    <s v="Hell"/>
    <s v="RO"/>
    <m/>
    <s v="male"/>
    <n v="2014"/>
    <x v="1"/>
    <x v="3"/>
    <x v="287"/>
    <s v="GÃ¶ttingen"/>
    <x v="0"/>
    <s v="Dec"/>
    <x v="29"/>
    <x v="46"/>
  </r>
  <r>
    <s v="William E."/>
    <s v="Moerner"/>
    <s v="US"/>
    <m/>
    <s v="male"/>
    <n v="2014"/>
    <x v="1"/>
    <x v="3"/>
    <x v="46"/>
    <s v="Stanford CA"/>
    <x v="5"/>
    <s v="Jun"/>
    <x v="4"/>
    <x v="33"/>
  </r>
  <r>
    <s v="Patrick"/>
    <s v="Modiano"/>
    <s v="FR"/>
    <m/>
    <s v="male"/>
    <n v="2014"/>
    <x v="4"/>
    <x v="0"/>
    <x v="5"/>
    <m/>
    <x v="3"/>
    <s v="Jul"/>
    <x v="1"/>
    <x v="50"/>
  </r>
  <r>
    <s v="Kailash"/>
    <s v="Satyarthi"/>
    <s v="IN"/>
    <m/>
    <s v="male"/>
    <n v="2014"/>
    <x v="2"/>
    <x v="1"/>
    <x v="5"/>
    <m/>
    <x v="3"/>
    <s v="Jan"/>
    <x v="30"/>
    <x v="15"/>
  </r>
  <r>
    <s v="Malala"/>
    <s v="Yousafzai"/>
    <s v="PK"/>
    <m/>
    <s v="female"/>
    <n v="2014"/>
    <x v="2"/>
    <x v="1"/>
    <x v="5"/>
    <m/>
    <x v="3"/>
    <s v="Jul"/>
    <x v="57"/>
    <x v="61"/>
  </r>
  <r>
    <s v="Jean"/>
    <s v="Tirole"/>
    <s v="FR"/>
    <m/>
    <s v="male"/>
    <n v="2014"/>
    <x v="5"/>
    <x v="0"/>
    <x v="288"/>
    <s v="Toulouse"/>
    <x v="2"/>
    <s v="Aug"/>
    <x v="4"/>
    <x v="33"/>
  </r>
  <r>
    <s v="William C."/>
    <s v="Campbell"/>
    <s v="IE"/>
    <m/>
    <s v="male"/>
    <n v="2015"/>
    <x v="3"/>
    <x v="2"/>
    <x v="289"/>
    <s v="Madison NJ"/>
    <x v="5"/>
    <s v="Jun"/>
    <x v="24"/>
    <x v="57"/>
  </r>
  <r>
    <s v="Satoshi"/>
    <s v="&amp;#332;mura"/>
    <s v="JP"/>
    <m/>
    <s v="male"/>
    <n v="2015"/>
    <x v="3"/>
    <x v="2"/>
    <x v="290"/>
    <s v="Tokyo"/>
    <x v="12"/>
    <s v="Jul"/>
    <x v="6"/>
    <x v="41"/>
  </r>
  <r>
    <s v="Youyou"/>
    <s v="Tu"/>
    <s v="CN"/>
    <m/>
    <s v="female"/>
    <n v="2015"/>
    <x v="3"/>
    <x v="1"/>
    <x v="291"/>
    <s v="Beijing"/>
    <x v="29"/>
    <s v="Dec"/>
    <x v="24"/>
    <x v="57"/>
  </r>
  <r>
    <s v="Takaaki"/>
    <s v="Kajita"/>
    <s v="JP"/>
    <m/>
    <s v="male"/>
    <n v="2015"/>
    <x v="0"/>
    <x v="1"/>
    <x v="239"/>
    <s v="Kashiwa"/>
    <x v="12"/>
    <s v="Mar"/>
    <x v="45"/>
    <x v="0"/>
  </r>
  <r>
    <s v="Arthur B."/>
    <s v="McDonald"/>
    <s v="CA"/>
    <m/>
    <s v="male"/>
    <n v="2015"/>
    <x v="0"/>
    <x v="1"/>
    <x v="292"/>
    <s v="Kingston"/>
    <x v="16"/>
    <s v="Aug"/>
    <x v="5"/>
    <x v="29"/>
  </r>
  <r>
    <s v="Tomas"/>
    <s v="Lindahl"/>
    <s v="SE"/>
    <m/>
    <s v="male"/>
    <n v="2015"/>
    <x v="1"/>
    <x v="3"/>
    <x v="293"/>
    <s v="Hertfordshire"/>
    <x v="4"/>
    <s v="Jan"/>
    <x v="20"/>
    <x v="48"/>
  </r>
  <r>
    <s v="Paul"/>
    <s v="Modrich"/>
    <s v="US"/>
    <m/>
    <s v="male"/>
    <n v="2015"/>
    <x v="1"/>
    <x v="3"/>
    <x v="281"/>
    <s v="Durham NC"/>
    <x v="5"/>
    <s v="Jun"/>
    <x v="26"/>
    <x v="50"/>
  </r>
  <r>
    <s v="Aziz"/>
    <s v="Sancar"/>
    <s v="TR"/>
    <m/>
    <s v="male"/>
    <n v="2015"/>
    <x v="1"/>
    <x v="3"/>
    <x v="260"/>
    <s v="Chapel Hill NC"/>
    <x v="5"/>
    <s v="Sep"/>
    <x v="26"/>
    <x v="50"/>
  </r>
  <r>
    <s v="Svetlana"/>
    <s v="Alexievich"/>
    <s v="UA"/>
    <m/>
    <s v="female"/>
    <n v="2015"/>
    <x v="4"/>
    <x v="0"/>
    <x v="5"/>
    <m/>
    <x v="3"/>
    <s v="May"/>
    <x v="22"/>
    <x v="42"/>
  </r>
  <r>
    <s v="Angus"/>
    <s v="Deaton"/>
    <s v="GB"/>
    <m/>
    <s v="male"/>
    <n v="2015"/>
    <x v="5"/>
    <x v="0"/>
    <x v="39"/>
    <s v="Princeton NJ"/>
    <x v="5"/>
    <s v="Oct"/>
    <x v="1"/>
    <x v="49"/>
  </r>
  <r>
    <s v="Yoshinori"/>
    <s v="Ohsumi"/>
    <s v="JP"/>
    <m/>
    <s v="male"/>
    <n v="2016"/>
    <x v="3"/>
    <x v="0"/>
    <x v="294"/>
    <s v="Tokyo"/>
    <x v="12"/>
    <s v="Feb"/>
    <x v="1"/>
    <x v="36"/>
  </r>
  <r>
    <s v="David J."/>
    <s v="Thouless"/>
    <s v="GB"/>
    <s v="GB"/>
    <s v="male"/>
    <n v="2016"/>
    <x v="0"/>
    <x v="1"/>
    <x v="79"/>
    <s v="Seattle WA"/>
    <x v="5"/>
    <s v="Sep"/>
    <x v="6"/>
    <x v="51"/>
  </r>
  <r>
    <s v="F. Duncan M."/>
    <s v="Haldane"/>
    <s v="GB"/>
    <m/>
    <s v="male"/>
    <n v="2016"/>
    <x v="0"/>
    <x v="2"/>
    <x v="39"/>
    <s v="Princeton NJ"/>
    <x v="5"/>
    <s v="Sep"/>
    <x v="40"/>
    <x v="28"/>
  </r>
  <r>
    <s v="J. Michael"/>
    <s v="Kosterlitz"/>
    <s v="GB"/>
    <m/>
    <s v="male"/>
    <n v="2016"/>
    <x v="0"/>
    <x v="2"/>
    <x v="63"/>
    <s v="Providence RI"/>
    <x v="5"/>
    <s v="Jun"/>
    <x v="5"/>
    <x v="13"/>
  </r>
  <r>
    <s v="Jean-Pierre"/>
    <s v="Sauvage"/>
    <s v="FR"/>
    <m/>
    <s v="male"/>
    <n v="2016"/>
    <x v="1"/>
    <x v="3"/>
    <x v="277"/>
    <s v="Strasbourg"/>
    <x v="2"/>
    <s v="Oct"/>
    <x v="9"/>
    <x v="29"/>
  </r>
  <r>
    <s v="Sir J. Fraser"/>
    <s v="Stoddart"/>
    <s v="GB"/>
    <m/>
    <s v="male"/>
    <n v="2016"/>
    <x v="1"/>
    <x v="3"/>
    <x v="141"/>
    <s v="Evanston IL"/>
    <x v="5"/>
    <s v="May"/>
    <x v="0"/>
    <x v="43"/>
  </r>
  <r>
    <s v="Bernard L."/>
    <s v="Feringa"/>
    <s v="NL"/>
    <m/>
    <s v="male"/>
    <n v="2016"/>
    <x v="1"/>
    <x v="3"/>
    <x v="295"/>
    <s v="Groningen"/>
    <x v="1"/>
    <s v="May"/>
    <x v="40"/>
    <x v="28"/>
  </r>
  <r>
    <s v="Juan Manuel"/>
    <s v="Santos"/>
    <s v="CO"/>
    <m/>
    <s v="male"/>
    <n v="2016"/>
    <x v="2"/>
    <x v="0"/>
    <x v="5"/>
    <m/>
    <x v="3"/>
    <s v="Aug"/>
    <x v="40"/>
    <x v="28"/>
  </r>
  <r>
    <s v="Oliver"/>
    <s v="Hart"/>
    <s v="GB"/>
    <m/>
    <s v="male"/>
    <n v="2016"/>
    <x v="5"/>
    <x v="1"/>
    <x v="40"/>
    <s v="Cambridge MA"/>
    <x v="5"/>
    <s v="Oct"/>
    <x v="22"/>
    <x v="45"/>
  </r>
  <r>
    <s v="Bengt"/>
    <s v="HolmstrÃ¶m"/>
    <s v="FI"/>
    <m/>
    <s v="male"/>
    <n v="2016"/>
    <x v="5"/>
    <x v="1"/>
    <x v="56"/>
    <s v="Cambridge MA"/>
    <x v="5"/>
    <s v="Apr"/>
    <x v="42"/>
    <x v="42"/>
  </r>
  <r>
    <s v="Bob"/>
    <s v="Dylan"/>
    <s v="US"/>
    <m/>
    <s v="male"/>
    <n v="2016"/>
    <x v="4"/>
    <x v="0"/>
    <x v="5"/>
    <m/>
    <x v="3"/>
    <s v="May"/>
    <x v="8"/>
    <x v="53"/>
  </r>
  <r>
    <s v="Jeffrey C."/>
    <s v="Hall"/>
    <s v="US"/>
    <m/>
    <s v="male"/>
    <n v="2017"/>
    <x v="3"/>
    <x v="3"/>
    <x v="296"/>
    <s v="Maine ME"/>
    <x v="5"/>
    <s v="May"/>
    <x v="1"/>
    <x v="29"/>
  </r>
  <r>
    <s v="Michael"/>
    <s v="Rosbash"/>
    <s v="US"/>
    <m/>
    <s v="male"/>
    <n v="2017"/>
    <x v="3"/>
    <x v="3"/>
    <x v="297"/>
    <s v="Waltham MA"/>
    <x v="5"/>
    <s v="Mar"/>
    <x v="9"/>
    <x v="13"/>
  </r>
  <r>
    <s v="Michael W."/>
    <s v="Young"/>
    <s v="US"/>
    <m/>
    <s v="male"/>
    <n v="2017"/>
    <x v="3"/>
    <x v="3"/>
    <x v="120"/>
    <s v="New York NY"/>
    <x v="5"/>
    <s v="Mar"/>
    <x v="42"/>
    <x v="45"/>
  </r>
  <r>
    <s v="Rainer"/>
    <s v="Weiss"/>
    <s v="DE"/>
    <m/>
    <s v="male"/>
    <n v="2017"/>
    <x v="0"/>
    <x v="1"/>
    <x v="298"/>
    <m/>
    <x v="3"/>
    <s v="Sep"/>
    <x v="21"/>
    <x v="57"/>
  </r>
  <r>
    <s v="Barry C."/>
    <s v="Barish"/>
    <s v="US"/>
    <m/>
    <s v="male"/>
    <n v="2017"/>
    <x v="0"/>
    <x v="2"/>
    <x v="298"/>
    <m/>
    <x v="3"/>
    <s v="Jan"/>
    <x v="7"/>
    <x v="55"/>
  </r>
  <r>
    <s v="Kip S."/>
    <s v="Thorne"/>
    <s v="US"/>
    <m/>
    <s v="male"/>
    <n v="2017"/>
    <x v="0"/>
    <x v="2"/>
    <x v="298"/>
    <m/>
    <x v="3"/>
    <s v="Jun"/>
    <x v="16"/>
    <x v="48"/>
  </r>
  <r>
    <s v="Jacques"/>
    <s v="Dubochet"/>
    <s v="CH"/>
    <m/>
    <s v="male"/>
    <n v="2017"/>
    <x v="1"/>
    <x v="3"/>
    <x v="299"/>
    <s v="Lausanne"/>
    <x v="15"/>
    <s v="Jun"/>
    <x v="0"/>
    <x v="53"/>
  </r>
  <r>
    <s v="Joachim"/>
    <s v="Frank"/>
    <s v="DE"/>
    <m/>
    <s v="male"/>
    <n v="2017"/>
    <x v="1"/>
    <x v="3"/>
    <x v="38"/>
    <s v="New York NY"/>
    <x v="5"/>
    <s v="Sep"/>
    <x v="16"/>
    <x v="48"/>
  </r>
  <r>
    <s v="Richard"/>
    <s v="Henderson"/>
    <s v="GB"/>
    <m/>
    <s v="male"/>
    <n v="2017"/>
    <x v="1"/>
    <x v="3"/>
    <x v="108"/>
    <s v="Cambridge"/>
    <x v="4"/>
    <s v="Jul"/>
    <x v="1"/>
    <x v="29"/>
  </r>
  <r>
    <s v="Kazuo"/>
    <s v="Ishiguro"/>
    <s v="JP"/>
    <m/>
    <s v="male"/>
    <n v="2017"/>
    <x v="4"/>
    <x v="0"/>
    <x v="5"/>
    <m/>
    <x v="3"/>
    <s v="Nov"/>
    <x v="30"/>
    <x v="10"/>
  </r>
  <r>
    <s v="Richard H."/>
    <s v="Thaler"/>
    <s v="US"/>
    <m/>
    <s v="male"/>
    <n v="2017"/>
    <x v="5"/>
    <x v="0"/>
    <x v="10"/>
    <s v="Chicago IL"/>
    <x v="5"/>
    <s v="Sep"/>
    <x v="1"/>
    <x v="29"/>
  </r>
  <r>
    <s v="James P."/>
    <s v="Allison"/>
    <s v="US"/>
    <m/>
    <s v="male"/>
    <n v="2018"/>
    <x v="3"/>
    <x v="1"/>
    <x v="300"/>
    <s v="San Francisco CA"/>
    <x v="5"/>
    <s v="Aug"/>
    <x v="22"/>
    <x v="49"/>
  </r>
  <r>
    <s v="Tasuku"/>
    <s v="Honjo"/>
    <s v="JP"/>
    <m/>
    <s v="male"/>
    <n v="2018"/>
    <x v="3"/>
    <x v="1"/>
    <x v="126"/>
    <s v="Kyoto"/>
    <x v="12"/>
    <s v="Jan"/>
    <x v="0"/>
    <x v="44"/>
  </r>
  <r>
    <s v="Arthur"/>
    <s v="Ashkin"/>
    <s v="US"/>
    <m/>
    <s v="male"/>
    <n v="2018"/>
    <x v="0"/>
    <x v="1"/>
    <x v="70"/>
    <s v="Holmdel NJ"/>
    <x v="5"/>
    <s v="Sep"/>
    <x v="31"/>
    <x v="62"/>
  </r>
  <r>
    <s v="GÃ©rard"/>
    <s v="Mourou"/>
    <s v="FR"/>
    <m/>
    <s v="male"/>
    <n v="2018"/>
    <x v="0"/>
    <x v="2"/>
    <x v="3"/>
    <s v="Palaiseau"/>
    <x v="2"/>
    <s v="Jun"/>
    <x v="9"/>
    <x v="43"/>
  </r>
  <r>
    <s v="Donna"/>
    <s v="Strickland"/>
    <s v="CA"/>
    <m/>
    <s v="female"/>
    <n v="2018"/>
    <x v="0"/>
    <x v="2"/>
    <x v="301"/>
    <s v="Waterloo"/>
    <x v="16"/>
    <s v="May"/>
    <x v="45"/>
    <x v="12"/>
  </r>
  <r>
    <s v="Frances H."/>
    <s v="Arnold"/>
    <s v="US"/>
    <m/>
    <s v="female"/>
    <n v="2018"/>
    <x v="1"/>
    <x v="1"/>
    <x v="24"/>
    <s v="Pasadena CA"/>
    <x v="5"/>
    <s v="Jul"/>
    <x v="13"/>
    <x v="6"/>
  </r>
  <r>
    <s v="George P."/>
    <s v="Smith"/>
    <s v="US"/>
    <m/>
    <s v="male"/>
    <n v="2018"/>
    <x v="1"/>
    <x v="2"/>
    <x v="302"/>
    <s v="Columbia"/>
    <x v="5"/>
    <s v="Mar"/>
    <x v="8"/>
    <x v="48"/>
  </r>
  <r>
    <s v="Sir Gregory P."/>
    <s v="Winter"/>
    <s v="GB"/>
    <m/>
    <s v="male"/>
    <n v="2018"/>
    <x v="1"/>
    <x v="2"/>
    <x v="108"/>
    <s v="Cambridge"/>
    <x v="4"/>
    <s v="Apr"/>
    <x v="40"/>
    <x v="42"/>
  </r>
  <r>
    <s v="Denis"/>
    <s v="Mukwege"/>
    <s v="CD"/>
    <m/>
    <s v="male"/>
    <n v="2018"/>
    <x v="2"/>
    <x v="1"/>
    <x v="5"/>
    <m/>
    <x v="3"/>
    <s v="Mar"/>
    <x v="46"/>
    <x v="10"/>
  </r>
  <r>
    <s v="Nadia"/>
    <s v="Murad"/>
    <s v="IQ"/>
    <m/>
    <s v="female"/>
    <n v="2018"/>
    <x v="2"/>
    <x v="1"/>
    <x v="5"/>
    <m/>
    <x v="3"/>
    <s v="Jan"/>
    <x v="58"/>
    <x v="17"/>
  </r>
  <r>
    <s v="William D."/>
    <s v="Nordhaus"/>
    <s v="US"/>
    <m/>
    <s v="male"/>
    <n v="2018"/>
    <x v="5"/>
    <x v="1"/>
    <x v="115"/>
    <s v="New Haven CT"/>
    <x v="5"/>
    <s v="May"/>
    <x v="8"/>
    <x v="48"/>
  </r>
  <r>
    <s v="Paul M."/>
    <s v="Romer"/>
    <s v="US"/>
    <m/>
    <s v="male"/>
    <n v="2018"/>
    <x v="5"/>
    <x v="1"/>
    <x v="303"/>
    <s v="New York NY"/>
    <x v="5"/>
    <s v="Nov"/>
    <x v="46"/>
    <x v="10"/>
  </r>
  <r>
    <s v="William"/>
    <s v="Kaelin"/>
    <s v="US"/>
    <m/>
    <s v="male"/>
    <n v="2019"/>
    <x v="3"/>
    <x v="3"/>
    <x v="170"/>
    <s v="Boston MA"/>
    <x v="5"/>
    <s v="Nov"/>
    <x v="10"/>
    <x v="6"/>
  </r>
  <r>
    <s v="Peter"/>
    <s v="Ratcliffe"/>
    <s v="GB"/>
    <m/>
    <s v="male"/>
    <n v="2019"/>
    <x v="3"/>
    <x v="3"/>
    <x v="92"/>
    <s v="Oxford"/>
    <x v="4"/>
    <s v="May"/>
    <x v="30"/>
    <x v="28"/>
  </r>
  <r>
    <s v="Gregg"/>
    <s v="Semenza"/>
    <s v="US"/>
    <m/>
    <s v="male"/>
    <n v="2019"/>
    <x v="3"/>
    <x v="3"/>
    <x v="279"/>
    <s v="Baltimore MD"/>
    <x v="5"/>
    <s v="Jul"/>
    <x v="13"/>
    <x v="10"/>
  </r>
  <r>
    <s v="James"/>
    <s v="Peebles"/>
    <s v="CA"/>
    <m/>
    <s v="male"/>
    <n v="2019"/>
    <x v="0"/>
    <x v="1"/>
    <x v="39"/>
    <s v="Princeton NJ"/>
    <x v="5"/>
    <s v="Apr"/>
    <x v="6"/>
    <x v="40"/>
  </r>
  <r>
    <s v="Michel"/>
    <s v="Mayor"/>
    <s v="CH"/>
    <m/>
    <s v="male"/>
    <n v="2019"/>
    <x v="0"/>
    <x v="2"/>
    <x v="304"/>
    <s v="Geneva"/>
    <x v="15"/>
    <s v="Jan"/>
    <x v="0"/>
    <x v="48"/>
  </r>
  <r>
    <s v="Didier"/>
    <s v="Queloz"/>
    <s v="CH"/>
    <m/>
    <s v="male"/>
    <n v="2019"/>
    <x v="0"/>
    <x v="2"/>
    <x v="304"/>
    <s v="Geneva"/>
    <x v="15"/>
    <s v="Feb"/>
    <x v="59"/>
    <x v="16"/>
  </r>
  <r>
    <s v="John"/>
    <s v="Goodenough"/>
    <s v="DE"/>
    <m/>
    <s v="male"/>
    <n v="2019"/>
    <x v="1"/>
    <x v="3"/>
    <x v="305"/>
    <s v="Austin TX"/>
    <x v="5"/>
    <s v="Jul"/>
    <x v="31"/>
    <x v="63"/>
  </r>
  <r>
    <s v="M. Stanley"/>
    <s v="Whittingham"/>
    <s v="GB"/>
    <m/>
    <s v="male"/>
    <n v="2019"/>
    <x v="1"/>
    <x v="3"/>
    <x v="306"/>
    <s v="New York NY"/>
    <x v="5"/>
    <s v="Dec"/>
    <x v="8"/>
    <x v="39"/>
  </r>
  <r>
    <s v="Akira"/>
    <s v="Yoshino"/>
    <s v="JP"/>
    <m/>
    <s v="male"/>
    <n v="2019"/>
    <x v="1"/>
    <x v="3"/>
    <x v="307"/>
    <s v="Tokyo"/>
    <x v="12"/>
    <s v="Jan"/>
    <x v="22"/>
    <x v="36"/>
  </r>
  <r>
    <s v="Olga"/>
    <s v="Tokarczuk"/>
    <s v="PL"/>
    <m/>
    <s v="female"/>
    <n v="2018"/>
    <x v="4"/>
    <x v="0"/>
    <x v="5"/>
    <m/>
    <x v="3"/>
    <s v="Jan"/>
    <x v="29"/>
    <x v="0"/>
  </r>
  <r>
    <s v="Peter"/>
    <s v="Handke"/>
    <s v="AT"/>
    <m/>
    <s v="male"/>
    <n v="2019"/>
    <x v="4"/>
    <x v="0"/>
    <x v="5"/>
    <m/>
    <x v="3"/>
    <s v="Dec"/>
    <x v="0"/>
    <x v="48"/>
  </r>
  <r>
    <s v="Abiy"/>
    <s v="Ahmed Ali"/>
    <s v="ET"/>
    <m/>
    <s v="male"/>
    <n v="2019"/>
    <x v="2"/>
    <x v="0"/>
    <x v="5"/>
    <m/>
    <x v="3"/>
    <s v="Aug"/>
    <x v="48"/>
    <x v="7"/>
  </r>
  <r>
    <s v="Abhijit"/>
    <s v="Banerjee"/>
    <s v="IN"/>
    <m/>
    <s v="male"/>
    <n v="2019"/>
    <x v="5"/>
    <x v="3"/>
    <x v="56"/>
    <s v="Cambridge MA"/>
    <x v="5"/>
    <s v="Feb"/>
    <x v="43"/>
    <x v="22"/>
  </r>
  <r>
    <s v="Esther"/>
    <s v="Duflo"/>
    <s v="FR"/>
    <m/>
    <s v="female"/>
    <n v="2019"/>
    <x v="5"/>
    <x v="3"/>
    <x v="56"/>
    <s v="Cambridge MA"/>
    <x v="5"/>
    <s v="Oct"/>
    <x v="55"/>
    <x v="14"/>
  </r>
  <r>
    <s v="Michael"/>
    <s v="Kremer"/>
    <s v="US"/>
    <m/>
    <s v="male"/>
    <n v="2019"/>
    <x v="5"/>
    <x v="3"/>
    <x v="40"/>
    <s v="Cambridge MA"/>
    <x v="5"/>
    <s v="Nov"/>
    <x v="2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3"/>
        <item x="2"/>
        <item x="0"/>
        <item t="default"/>
      </items>
    </pivotField>
    <pivotField showAll="0"/>
    <pivotField showAll="0"/>
    <pivotField showAll="0"/>
    <pivotField axis="axisRow" dataField="1" showAll="0" sortType="descending">
      <items count="31">
        <item h="1" x="20"/>
        <item h="1" x="27"/>
        <item h="1" x="10"/>
        <item h="1" x="21"/>
        <item h="1" x="16"/>
        <item h="1" x="29"/>
        <item h="1" x="18"/>
        <item h="1" x="8"/>
        <item h="1" x="17"/>
        <item h="1" x="2"/>
        <item h="1" x="0"/>
        <item h="1" x="6"/>
        <item h="1" x="25"/>
        <item h="1" x="9"/>
        <item h="1" x="13"/>
        <item h="1" x="28"/>
        <item h="1" x="11"/>
        <item h="1" x="12"/>
        <item h="1" x="19"/>
        <item h="1" x="26"/>
        <item h="1" x="22"/>
        <item h="1" x="23"/>
        <item h="1" x="7"/>
        <item h="1" x="15"/>
        <item h="1" x="1"/>
        <item h="1" x="24"/>
        <item h="1" x="4"/>
        <item x="5"/>
        <item h="1" x="14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2">
    <field x="10"/>
    <field x="6"/>
  </rowFields>
  <rowItems count="7">
    <i>
      <x v="27"/>
    </i>
    <i r="1">
      <x/>
    </i>
    <i r="1">
      <x v="1"/>
    </i>
    <i r="1">
      <x v="3"/>
    </i>
    <i r="1">
      <x v="4"/>
    </i>
    <i r="1">
      <x v="5"/>
    </i>
    <i t="grand">
      <x/>
    </i>
  </rowItems>
  <colItems count="1">
    <i/>
  </colItems>
  <dataFields count="1">
    <dataField name="Count of country_of_universit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B10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 sortType="descending">
      <items count="7">
        <item x="1"/>
        <item x="5"/>
        <item x="4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6"/>
  </rowFields>
  <rowItems count="7">
    <i>
      <x v="1"/>
    </i>
    <i>
      <x v="3"/>
    </i>
    <i>
      <x v="5"/>
    </i>
    <i>
      <x v="2"/>
    </i>
    <i>
      <x/>
    </i>
    <i>
      <x v="4"/>
    </i>
    <i t="grand">
      <x/>
    </i>
  </rowItems>
  <colItems count="1">
    <i/>
  </colItems>
  <dataFields count="1">
    <dataField name="Average of age" fld="12" subtotal="average" baseField="6" baseItem="0" numFmtId="1"/>
  </dataFields>
  <formats count="1">
    <format dxfId="3">
      <pivotArea outline="0" collapsedLevelsAreSubtotals="1" fieldPosition="0"/>
    </format>
  </formats>
  <chartFormats count="14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1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3"/>
        <item x="2"/>
        <item x="0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axis="axisRow" dataField="1" showAll="0" sortType="descending">
      <items count="309">
        <item h="1" x="230"/>
        <item h="1" x="4"/>
        <item h="1" x="225"/>
        <item h="1" x="58"/>
        <item h="1" x="3"/>
        <item h="1" x="82"/>
        <item h="1" x="140"/>
        <item h="1" x="55"/>
        <item h="1" x="221"/>
        <item h="1" x="2"/>
        <item h="1" x="245"/>
        <item h="1" x="249"/>
        <item h="1" x="307"/>
        <item h="1" x="240"/>
        <item h="1" x="44"/>
        <item h="1" x="180"/>
        <item h="1" x="202"/>
        <item h="1" x="166"/>
        <item h="1" x="70"/>
        <item h="1" x="34"/>
        <item h="1" x="19"/>
        <item h="1" x="149"/>
        <item h="1" x="306"/>
        <item h="1" x="194"/>
        <item h="1" x="96"/>
        <item h="1" x="297"/>
        <item h="1" x="208"/>
        <item h="1" x="43"/>
        <item h="1" x="63"/>
        <item h="1" x="151"/>
        <item h="1" x="21"/>
        <item h="1" x="30"/>
        <item h="1" x="24"/>
        <item h="1" x="259"/>
        <item h="1" x="37"/>
        <item h="1" x="184"/>
        <item h="1" x="223"/>
        <item h="1" x="224"/>
        <item h="1" x="197"/>
        <item h="1" x="73"/>
        <item h="1" x="291"/>
        <item h="1" x="226"/>
        <item h="1" x="201"/>
        <item h="1" x="81"/>
        <item h="1" x="103"/>
        <item h="1" x="38"/>
        <item h="1" x="174"/>
        <item h="1" x="23"/>
        <item h="1" x="59"/>
        <item h="1" x="41"/>
        <item h="1" x="78"/>
        <item h="1" x="289"/>
        <item h="1" x="131"/>
        <item h="1" x="18"/>
        <item h="1" x="99"/>
        <item h="1" x="267"/>
        <item h="1" x="77"/>
        <item h="1" x="143"/>
        <item h="1" x="262"/>
        <item h="1" x="293"/>
        <item h="1" x="15"/>
        <item h="1" x="209"/>
        <item h="1" x="75"/>
        <item h="1" x="229"/>
        <item h="1" x="66"/>
        <item h="1" x="243"/>
        <item h="1" x="264"/>
        <item h="1" x="156"/>
        <item h="1" x="123"/>
        <item h="1" x="26"/>
        <item h="1" x="93"/>
        <item h="1" x="20"/>
        <item h="1" x="47"/>
        <item h="1" x="280"/>
        <item h="1" x="27"/>
        <item h="1" x="170"/>
        <item h="1" x="40"/>
        <item h="1" x="125"/>
        <item h="1" x="71"/>
        <item h="1" x="268"/>
        <item h="1" x="275"/>
        <item h="1" x="281"/>
        <item h="1" x="65"/>
        <item h="1" x="76"/>
        <item h="1" x="233"/>
        <item h="1" x="190"/>
        <item h="1" x="62"/>
        <item h="1" x="161"/>
        <item h="1" x="33"/>
        <item h="1" x="95"/>
        <item h="1" x="252"/>
        <item h="1" x="148"/>
        <item h="1" x="51"/>
        <item h="1" x="117"/>
        <item h="1" x="107"/>
        <item h="1" x="145"/>
        <item h="1" x="204"/>
        <item h="1" x="114"/>
        <item h="1" x="111"/>
        <item h="1" x="162"/>
        <item h="1" x="72"/>
        <item h="1" x="176"/>
        <item h="1" x="199"/>
        <item h="1" x="286"/>
        <item h="1" x="279"/>
        <item h="1" x="195"/>
        <item h="1" x="91"/>
        <item h="1" x="100"/>
        <item h="1" x="97"/>
        <item h="1" x="98"/>
        <item h="1" x="152"/>
        <item h="1" x="22"/>
        <item h="1" x="183"/>
        <item h="1" x="173"/>
        <item h="1" x="8"/>
        <item h="1" x="290"/>
        <item h="1" x="187"/>
        <item h="1" x="42"/>
        <item h="1" x="269"/>
        <item h="1" x="126"/>
        <item h="1" x="167"/>
        <item h="1" x="163"/>
        <item h="1" x="87"/>
        <item h="1" x="278"/>
        <item h="1" x="1"/>
        <item h="1" x="31"/>
        <item h="1" x="298"/>
        <item h="1" x="32"/>
        <item h="1" x="53"/>
        <item h="1" x="276"/>
        <item h="1" x="28"/>
        <item h="1" x="205"/>
        <item h="1" x="228"/>
        <item h="1" x="147"/>
        <item h="1" x="175"/>
        <item h="1" x="142"/>
        <item h="1" x="11"/>
        <item h="1" x="270"/>
        <item h="1" x="56"/>
        <item h="1" x="213"/>
        <item h="1" x="287"/>
        <item h="1" x="133"/>
        <item h="1" x="134"/>
        <item h="1" x="210"/>
        <item h="1" x="138"/>
        <item h="1" x="215"/>
        <item h="1" x="74"/>
        <item h="1" x="110"/>
        <item h="1" x="211"/>
        <item h="1" x="113"/>
        <item h="1" x="251"/>
        <item h="1" x="181"/>
        <item h="1" x="165"/>
        <item h="1" x="83"/>
        <item h="1" x="285"/>
        <item h="1" x="144"/>
        <item h="1" x="108"/>
        <item h="1" x="0"/>
        <item h="1" x="157"/>
        <item h="1" x="235"/>
        <item h="1" x="88"/>
        <item h="1" x="257"/>
        <item h="1" x="104"/>
        <item h="1" x="214"/>
        <item h="1" x="84"/>
        <item h="1" x="119"/>
        <item h="1" x="118"/>
        <item h="1" x="212"/>
        <item h="1" x="246"/>
        <item h="1" x="178"/>
        <item h="1" x="250"/>
        <item h="1" x="67"/>
        <item h="1" x="68"/>
        <item h="1" x="141"/>
        <item h="1" x="284"/>
        <item h="1" x="303"/>
        <item h="1" x="52"/>
        <item h="1" x="300"/>
        <item h="1" x="146"/>
        <item h="1" x="109"/>
        <item h="1" x="158"/>
        <item h="1" x="39"/>
        <item h="1" x="124"/>
        <item h="1" x="292"/>
        <item h="1" x="265"/>
        <item h="1" x="171"/>
        <item h="1" x="227"/>
        <item h="1" x="139"/>
        <item h="1" x="102"/>
        <item h="1" x="120"/>
        <item h="1" x="35"/>
        <item h="1" x="105"/>
        <item h="1" x="60"/>
        <item h="1" x="7"/>
        <item h="1" x="168"/>
        <item h="1" x="159"/>
        <item h="1" x="49"/>
        <item h="1" x="169"/>
        <item h="1" x="242"/>
        <item h="1" x="6"/>
        <item h="1" x="29"/>
        <item h="1" x="216"/>
        <item h="1" x="271"/>
        <item h="1" x="69"/>
        <item h="1" x="46"/>
        <item h="1" x="255"/>
        <item h="1" x="222"/>
        <item h="1" x="86"/>
        <item h="1" x="12"/>
        <item h="1" x="218"/>
        <item h="1" x="14"/>
        <item h="1" x="155"/>
        <item h="1" x="54"/>
        <item h="1" x="248"/>
        <item h="1" x="94"/>
        <item h="1" x="231"/>
        <item h="1" x="191"/>
        <item h="1" x="127"/>
        <item h="1" x="237"/>
        <item h="1" x="220"/>
        <item h="1" x="192"/>
        <item h="1" x="236"/>
        <item h="1" x="200"/>
        <item h="1" x="238"/>
        <item h="1" x="294"/>
        <item h="1" x="57"/>
        <item h="1" x="288"/>
        <item h="1" x="89"/>
        <item h="1" x="45"/>
        <item h="1" x="196"/>
        <item h="1" x="261"/>
        <item h="1" x="188"/>
        <item h="1" x="198"/>
        <item h="1" x="283"/>
        <item h="1" x="122"/>
        <item h="1" x="130"/>
        <item h="1" x="16"/>
        <item h="1" x="80"/>
        <item h="1" x="136"/>
        <item x="36"/>
        <item h="1" x="247"/>
        <item h="1" x="207"/>
        <item h="1" x="9"/>
        <item h="1" x="10"/>
        <item h="1" x="182"/>
        <item h="1" x="135"/>
        <item h="1" x="234"/>
        <item h="1" x="274"/>
        <item h="1" x="282"/>
        <item h="1" x="106"/>
        <item h="1" x="154"/>
        <item h="1" x="304"/>
        <item h="1" x="61"/>
        <item h="1" x="295"/>
        <item h="1" x="48"/>
        <item h="1" x="101"/>
        <item h="1" x="50"/>
        <item h="1" x="253"/>
        <item h="1" x="299"/>
        <item h="1" x="164"/>
        <item h="1" x="296"/>
        <item h="1" x="273"/>
        <item h="1" x="254"/>
        <item h="1" x="256"/>
        <item h="1" x="263"/>
        <item h="1" x="302"/>
        <item h="1" x="260"/>
        <item h="1" x="244"/>
        <item h="1" x="116"/>
        <item h="1" x="92"/>
        <item h="1" x="112"/>
        <item h="1" x="64"/>
        <item h="1" x="153"/>
        <item h="1" x="137"/>
        <item h="1" x="277"/>
        <item h="1" x="121"/>
        <item h="1" x="305"/>
        <item h="1" x="219"/>
        <item h="1" x="132"/>
        <item h="1" x="239"/>
        <item h="1" x="129"/>
        <item h="1" x="232"/>
        <item h="1" x="258"/>
        <item h="1" x="79"/>
        <item h="1" x="301"/>
        <item h="1" x="177"/>
        <item h="1" x="90"/>
        <item h="1" x="217"/>
        <item h="1" x="25"/>
        <item h="1" x="128"/>
        <item h="1" x="85"/>
        <item h="1" x="185"/>
        <item h="1" x="203"/>
        <item h="1" x="193"/>
        <item h="1" x="17"/>
        <item h="1" x="150"/>
        <item h="1" x="241"/>
        <item h="1" x="13"/>
        <item h="1" x="179"/>
        <item h="1" x="160"/>
        <item h="1" x="272"/>
        <item h="1" x="206"/>
        <item h="1" x="172"/>
        <item h="1" x="266"/>
        <item h="1" x="115"/>
        <item h="1" x="189"/>
        <item h="1" x="186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61">
        <item x="57"/>
        <item x="58"/>
        <item x="53"/>
        <item x="56"/>
        <item x="48"/>
        <item x="54"/>
        <item x="3"/>
        <item x="55"/>
        <item x="50"/>
        <item x="49"/>
        <item x="52"/>
        <item x="27"/>
        <item x="59"/>
        <item x="44"/>
        <item x="2"/>
        <item x="28"/>
        <item x="29"/>
        <item x="43"/>
        <item x="34"/>
        <item x="45"/>
        <item x="47"/>
        <item x="10"/>
        <item x="13"/>
        <item x="46"/>
        <item x="30"/>
        <item x="4"/>
        <item x="11"/>
        <item x="40"/>
        <item x="23"/>
        <item x="42"/>
        <item x="22"/>
        <item x="14"/>
        <item x="26"/>
        <item x="1"/>
        <item x="9"/>
        <item x="5"/>
        <item x="0"/>
        <item x="8"/>
        <item x="16"/>
        <item x="15"/>
        <item x="20"/>
        <item x="18"/>
        <item x="7"/>
        <item x="6"/>
        <item x="12"/>
        <item x="33"/>
        <item x="21"/>
        <item x="17"/>
        <item x="24"/>
        <item x="39"/>
        <item x="19"/>
        <item x="35"/>
        <item x="32"/>
        <item x="25"/>
        <item x="38"/>
        <item x="41"/>
        <item x="31"/>
        <item x="37"/>
        <item x="36"/>
        <item x="51"/>
        <item t="default"/>
      </items>
    </pivotField>
    <pivotField showAll="0"/>
  </pivotFields>
  <rowFields count="2">
    <field x="8"/>
    <field x="6"/>
  </rowFields>
  <rowItems count="6">
    <i>
      <x v="239"/>
    </i>
    <i r="1">
      <x/>
    </i>
    <i r="1">
      <x v="1"/>
    </i>
    <i r="1">
      <x v="3"/>
    </i>
    <i r="1">
      <x v="5"/>
    </i>
    <i t="grand">
      <x/>
    </i>
  </rowItems>
  <colItems count="1">
    <i/>
  </colItems>
  <dataFields count="1">
    <dataField name="Count of name_of_university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5:B4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3"/>
        <item x="2"/>
        <item x="0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age" fld="12" subtotal="average" baseField="6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4:B3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3"/>
        <item x="2"/>
        <item x="0"/>
        <item t="default"/>
      </items>
    </pivotField>
    <pivotField showAll="0"/>
    <pivotField showAll="0"/>
    <pivotField showAll="0"/>
    <pivotField axis="axisRow" dataField="1" showAll="0" sortType="descending">
      <items count="31">
        <item h="1" x="20"/>
        <item h="1" x="27"/>
        <item h="1" x="10"/>
        <item h="1" x="21"/>
        <item h="1" x="16"/>
        <item h="1" x="29"/>
        <item h="1" x="18"/>
        <item h="1" x="8"/>
        <item h="1" x="17"/>
        <item h="1" x="2"/>
        <item h="1" x="0"/>
        <item h="1" x="6"/>
        <item h="1" x="25"/>
        <item h="1" x="9"/>
        <item h="1" x="13"/>
        <item h="1" x="28"/>
        <item h="1" x="11"/>
        <item h="1" x="12"/>
        <item h="1" x="19"/>
        <item h="1" x="26"/>
        <item h="1" x="22"/>
        <item h="1" x="23"/>
        <item h="1" x="7"/>
        <item h="1" x="15"/>
        <item h="1" x="1"/>
        <item h="1" x="24"/>
        <item h="1" x="4"/>
        <item x="5"/>
        <item h="1" x="14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2">
    <field x="10"/>
    <field x="6"/>
  </rowFields>
  <rowItems count="7">
    <i>
      <x v="27"/>
    </i>
    <i r="1">
      <x/>
    </i>
    <i r="1">
      <x v="1"/>
    </i>
    <i r="1">
      <x v="3"/>
    </i>
    <i r="1">
      <x v="4"/>
    </i>
    <i r="1">
      <x v="5"/>
    </i>
    <i t="grand">
      <x/>
    </i>
  </rowItems>
  <colItems count="1">
    <i/>
  </colItems>
  <dataFields count="1">
    <dataField name="Count of country_of_universit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2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8:B8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3"/>
        <item x="2"/>
        <item x="0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axis="axisRow" dataField="1" showAll="0" sortType="descending">
      <items count="309">
        <item h="1" x="230"/>
        <item h="1" x="4"/>
        <item h="1" x="225"/>
        <item h="1" x="58"/>
        <item h="1" x="3"/>
        <item h="1" x="82"/>
        <item h="1" x="140"/>
        <item h="1" x="55"/>
        <item h="1" x="221"/>
        <item h="1" x="2"/>
        <item h="1" x="245"/>
        <item h="1" x="249"/>
        <item h="1" x="307"/>
        <item h="1" x="240"/>
        <item h="1" x="44"/>
        <item h="1" x="180"/>
        <item h="1" x="202"/>
        <item h="1" x="166"/>
        <item h="1" x="70"/>
        <item h="1" x="34"/>
        <item h="1" x="19"/>
        <item h="1" x="149"/>
        <item h="1" x="306"/>
        <item h="1" x="194"/>
        <item h="1" x="96"/>
        <item h="1" x="297"/>
        <item h="1" x="208"/>
        <item h="1" x="43"/>
        <item h="1" x="63"/>
        <item h="1" x="151"/>
        <item h="1" x="21"/>
        <item h="1" x="30"/>
        <item h="1" x="24"/>
        <item h="1" x="259"/>
        <item h="1" x="37"/>
        <item h="1" x="184"/>
        <item h="1" x="223"/>
        <item h="1" x="224"/>
        <item h="1" x="197"/>
        <item h="1" x="73"/>
        <item h="1" x="291"/>
        <item h="1" x="226"/>
        <item h="1" x="201"/>
        <item h="1" x="81"/>
        <item h="1" x="103"/>
        <item h="1" x="38"/>
        <item h="1" x="174"/>
        <item h="1" x="23"/>
        <item h="1" x="59"/>
        <item h="1" x="41"/>
        <item h="1" x="78"/>
        <item h="1" x="289"/>
        <item h="1" x="131"/>
        <item h="1" x="18"/>
        <item h="1" x="99"/>
        <item h="1" x="267"/>
        <item h="1" x="77"/>
        <item h="1" x="143"/>
        <item h="1" x="262"/>
        <item h="1" x="293"/>
        <item h="1" x="15"/>
        <item h="1" x="209"/>
        <item h="1" x="75"/>
        <item h="1" x="229"/>
        <item h="1" x="66"/>
        <item h="1" x="243"/>
        <item h="1" x="264"/>
        <item h="1" x="156"/>
        <item h="1" x="123"/>
        <item h="1" x="26"/>
        <item h="1" x="93"/>
        <item h="1" x="20"/>
        <item h="1" x="47"/>
        <item h="1" x="280"/>
        <item h="1" x="27"/>
        <item h="1" x="170"/>
        <item h="1" x="40"/>
        <item h="1" x="125"/>
        <item h="1" x="71"/>
        <item h="1" x="268"/>
        <item h="1" x="275"/>
        <item h="1" x="281"/>
        <item h="1" x="65"/>
        <item h="1" x="76"/>
        <item h="1" x="233"/>
        <item h="1" x="190"/>
        <item h="1" x="62"/>
        <item h="1" x="161"/>
        <item h="1" x="33"/>
        <item h="1" x="95"/>
        <item h="1" x="252"/>
        <item h="1" x="148"/>
        <item h="1" x="51"/>
        <item h="1" x="117"/>
        <item h="1" x="107"/>
        <item h="1" x="145"/>
        <item h="1" x="204"/>
        <item h="1" x="114"/>
        <item h="1" x="111"/>
        <item h="1" x="162"/>
        <item h="1" x="72"/>
        <item h="1" x="176"/>
        <item h="1" x="199"/>
        <item h="1" x="286"/>
        <item h="1" x="279"/>
        <item h="1" x="195"/>
        <item h="1" x="91"/>
        <item h="1" x="100"/>
        <item h="1" x="97"/>
        <item h="1" x="98"/>
        <item h="1" x="152"/>
        <item h="1" x="22"/>
        <item h="1" x="183"/>
        <item h="1" x="173"/>
        <item h="1" x="8"/>
        <item h="1" x="290"/>
        <item h="1" x="187"/>
        <item h="1" x="42"/>
        <item h="1" x="269"/>
        <item h="1" x="126"/>
        <item h="1" x="167"/>
        <item h="1" x="163"/>
        <item h="1" x="87"/>
        <item h="1" x="278"/>
        <item h="1" x="1"/>
        <item h="1" x="31"/>
        <item h="1" x="298"/>
        <item h="1" x="32"/>
        <item h="1" x="53"/>
        <item h="1" x="276"/>
        <item h="1" x="28"/>
        <item h="1" x="205"/>
        <item h="1" x="228"/>
        <item h="1" x="147"/>
        <item h="1" x="175"/>
        <item h="1" x="142"/>
        <item h="1" x="11"/>
        <item h="1" x="270"/>
        <item h="1" x="56"/>
        <item h="1" x="213"/>
        <item h="1" x="287"/>
        <item h="1" x="133"/>
        <item h="1" x="134"/>
        <item h="1" x="210"/>
        <item h="1" x="138"/>
        <item h="1" x="215"/>
        <item h="1" x="74"/>
        <item h="1" x="110"/>
        <item h="1" x="211"/>
        <item h="1" x="113"/>
        <item h="1" x="251"/>
        <item h="1" x="181"/>
        <item h="1" x="165"/>
        <item h="1" x="83"/>
        <item h="1" x="285"/>
        <item h="1" x="144"/>
        <item h="1" x="108"/>
        <item h="1" x="0"/>
        <item h="1" x="157"/>
        <item h="1" x="235"/>
        <item h="1" x="88"/>
        <item h="1" x="257"/>
        <item h="1" x="104"/>
        <item h="1" x="214"/>
        <item h="1" x="84"/>
        <item h="1" x="119"/>
        <item h="1" x="118"/>
        <item h="1" x="212"/>
        <item h="1" x="246"/>
        <item h="1" x="178"/>
        <item h="1" x="250"/>
        <item h="1" x="67"/>
        <item h="1" x="68"/>
        <item h="1" x="141"/>
        <item h="1" x="284"/>
        <item h="1" x="303"/>
        <item h="1" x="52"/>
        <item h="1" x="300"/>
        <item h="1" x="146"/>
        <item h="1" x="109"/>
        <item h="1" x="158"/>
        <item h="1" x="39"/>
        <item h="1" x="124"/>
        <item h="1" x="292"/>
        <item h="1" x="265"/>
        <item h="1" x="171"/>
        <item h="1" x="227"/>
        <item h="1" x="139"/>
        <item h="1" x="102"/>
        <item h="1" x="120"/>
        <item h="1" x="35"/>
        <item h="1" x="105"/>
        <item h="1" x="60"/>
        <item h="1" x="7"/>
        <item h="1" x="168"/>
        <item h="1" x="159"/>
        <item h="1" x="49"/>
        <item h="1" x="169"/>
        <item h="1" x="242"/>
        <item h="1" x="6"/>
        <item h="1" x="29"/>
        <item h="1" x="216"/>
        <item h="1" x="271"/>
        <item h="1" x="69"/>
        <item h="1" x="46"/>
        <item h="1" x="255"/>
        <item h="1" x="222"/>
        <item h="1" x="86"/>
        <item h="1" x="12"/>
        <item h="1" x="218"/>
        <item h="1" x="14"/>
        <item h="1" x="155"/>
        <item h="1" x="54"/>
        <item h="1" x="248"/>
        <item h="1" x="94"/>
        <item h="1" x="231"/>
        <item h="1" x="191"/>
        <item h="1" x="127"/>
        <item h="1" x="237"/>
        <item h="1" x="220"/>
        <item h="1" x="192"/>
        <item h="1" x="236"/>
        <item h="1" x="200"/>
        <item h="1" x="238"/>
        <item h="1" x="294"/>
        <item h="1" x="57"/>
        <item h="1" x="288"/>
        <item h="1" x="89"/>
        <item h="1" x="45"/>
        <item h="1" x="196"/>
        <item h="1" x="261"/>
        <item h="1" x="188"/>
        <item h="1" x="198"/>
        <item h="1" x="283"/>
        <item h="1" x="122"/>
        <item h="1" x="130"/>
        <item h="1" x="16"/>
        <item h="1" x="80"/>
        <item h="1" x="136"/>
        <item x="36"/>
        <item h="1" x="247"/>
        <item h="1" x="207"/>
        <item h="1" x="9"/>
        <item h="1" x="10"/>
        <item h="1" x="182"/>
        <item h="1" x="135"/>
        <item h="1" x="234"/>
        <item h="1" x="274"/>
        <item h="1" x="282"/>
        <item h="1" x="106"/>
        <item h="1" x="154"/>
        <item h="1" x="304"/>
        <item h="1" x="61"/>
        <item h="1" x="295"/>
        <item h="1" x="48"/>
        <item h="1" x="101"/>
        <item h="1" x="50"/>
        <item h="1" x="253"/>
        <item h="1" x="299"/>
        <item h="1" x="164"/>
        <item h="1" x="296"/>
        <item h="1" x="273"/>
        <item h="1" x="254"/>
        <item h="1" x="256"/>
        <item h="1" x="263"/>
        <item h="1" x="302"/>
        <item h="1" x="260"/>
        <item h="1" x="244"/>
        <item h="1" x="116"/>
        <item h="1" x="92"/>
        <item h="1" x="112"/>
        <item h="1" x="64"/>
        <item h="1" x="153"/>
        <item h="1" x="137"/>
        <item h="1" x="277"/>
        <item h="1" x="121"/>
        <item h="1" x="305"/>
        <item h="1" x="219"/>
        <item h="1" x="132"/>
        <item h="1" x="239"/>
        <item h="1" x="129"/>
        <item h="1" x="232"/>
        <item h="1" x="258"/>
        <item h="1" x="79"/>
        <item h="1" x="301"/>
        <item h="1" x="177"/>
        <item h="1" x="90"/>
        <item h="1" x="217"/>
        <item h="1" x="25"/>
        <item h="1" x="128"/>
        <item h="1" x="85"/>
        <item h="1" x="185"/>
        <item h="1" x="203"/>
        <item h="1" x="193"/>
        <item h="1" x="17"/>
        <item h="1" x="150"/>
        <item h="1" x="241"/>
        <item h="1" x="13"/>
        <item h="1" x="179"/>
        <item h="1" x="160"/>
        <item h="1" x="272"/>
        <item h="1" x="206"/>
        <item h="1" x="172"/>
        <item h="1" x="266"/>
        <item h="1" x="115"/>
        <item h="1" x="189"/>
        <item h="1" x="186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61">
        <item x="57"/>
        <item x="58"/>
        <item x="53"/>
        <item x="56"/>
        <item x="48"/>
        <item x="54"/>
        <item x="3"/>
        <item x="55"/>
        <item x="50"/>
        <item x="49"/>
        <item x="52"/>
        <item x="27"/>
        <item x="59"/>
        <item x="44"/>
        <item x="2"/>
        <item x="28"/>
        <item x="29"/>
        <item x="43"/>
        <item x="34"/>
        <item x="45"/>
        <item x="47"/>
        <item x="10"/>
        <item x="13"/>
        <item x="46"/>
        <item x="30"/>
        <item x="4"/>
        <item x="11"/>
        <item x="40"/>
        <item x="23"/>
        <item x="42"/>
        <item x="22"/>
        <item x="14"/>
        <item x="26"/>
        <item x="1"/>
        <item x="9"/>
        <item x="5"/>
        <item x="0"/>
        <item x="8"/>
        <item x="16"/>
        <item x="15"/>
        <item x="20"/>
        <item x="18"/>
        <item x="7"/>
        <item x="6"/>
        <item x="12"/>
        <item x="33"/>
        <item x="21"/>
        <item x="17"/>
        <item x="24"/>
        <item x="39"/>
        <item x="19"/>
        <item x="35"/>
        <item x="32"/>
        <item x="25"/>
        <item x="38"/>
        <item x="41"/>
        <item x="31"/>
        <item x="37"/>
        <item x="36"/>
        <item x="51"/>
        <item t="default"/>
      </items>
    </pivotField>
    <pivotField showAll="0"/>
  </pivotFields>
  <rowFields count="2">
    <field x="8"/>
    <field x="6"/>
  </rowFields>
  <rowItems count="6">
    <i>
      <x v="239"/>
    </i>
    <i r="1">
      <x/>
    </i>
    <i r="1">
      <x v="1"/>
    </i>
    <i r="1">
      <x v="3"/>
    </i>
    <i r="1">
      <x v="5"/>
    </i>
    <i t="grand">
      <x/>
    </i>
  </rowItems>
  <colItems count="1">
    <i/>
  </colItems>
  <dataFields count="1">
    <dataField name="Count of name_of_university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noble_table" displayName="noble_table" ref="A1:O924" totalsRowShown="0" headerRowDxfId="2">
  <autoFilter ref="A1:O924"/>
  <tableColumns count="15">
    <tableColumn id="1" name="firstname"/>
    <tableColumn id="2" name="surname"/>
    <tableColumn id="3" name="born_country_code"/>
    <tableColumn id="4" name="died_country_code"/>
    <tableColumn id="5" name="gender"/>
    <tableColumn id="6" name="year"/>
    <tableColumn id="7" name="category"/>
    <tableColumn id="8" name="share"/>
    <tableColumn id="9" name="name_of_university"/>
    <tableColumn id="10" name="city_of_university"/>
    <tableColumn id="11" name="country_of_university"/>
    <tableColumn id="12" name="born_month"/>
    <tableColumn id="13" name="age"/>
    <tableColumn id="14" name="age_get_prize"/>
    <tableColumn id="15" name="Age difference" dataDxfId="1">
      <calculatedColumnFormula>noble_table[[#This Row],[age]]-noble_table[[#This Row],[age_get_prize]]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:B10"/>
    </sheetView>
  </sheetViews>
  <sheetFormatPr defaultRowHeight="14.5" x14ac:dyDescent="0.35"/>
  <cols>
    <col min="1" max="1" width="13.453125" bestFit="1" customWidth="1"/>
    <col min="2" max="2" width="27.26953125" bestFit="1" customWidth="1"/>
  </cols>
  <sheetData>
    <row r="3" spans="1:2" x14ac:dyDescent="0.35">
      <c r="A3" s="4" t="s">
        <v>2203</v>
      </c>
      <c r="B3" t="s">
        <v>2207</v>
      </c>
    </row>
    <row r="4" spans="1:2" x14ac:dyDescent="0.35">
      <c r="A4" s="5" t="s">
        <v>72</v>
      </c>
      <c r="B4" s="6">
        <v>358</v>
      </c>
    </row>
    <row r="5" spans="1:2" x14ac:dyDescent="0.35">
      <c r="A5" s="8" t="s">
        <v>49</v>
      </c>
      <c r="B5" s="6">
        <v>76</v>
      </c>
    </row>
    <row r="6" spans="1:2" x14ac:dyDescent="0.35">
      <c r="A6" s="8" t="s">
        <v>1582</v>
      </c>
      <c r="B6" s="6">
        <v>67</v>
      </c>
    </row>
    <row r="7" spans="1:2" x14ac:dyDescent="0.35">
      <c r="A7" s="8" t="s">
        <v>848</v>
      </c>
      <c r="B7" s="6">
        <v>112</v>
      </c>
    </row>
    <row r="8" spans="1:2" x14ac:dyDescent="0.35">
      <c r="A8" s="8" t="s">
        <v>643</v>
      </c>
      <c r="B8" s="6">
        <v>3</v>
      </c>
    </row>
    <row r="9" spans="1:2" x14ac:dyDescent="0.35">
      <c r="A9" s="8" t="s">
        <v>18</v>
      </c>
      <c r="B9" s="6">
        <v>100</v>
      </c>
    </row>
    <row r="10" spans="1:2" x14ac:dyDescent="0.35">
      <c r="A10" s="5" t="s">
        <v>2204</v>
      </c>
      <c r="B10" s="6">
        <v>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C17" sqref="C17"/>
    </sheetView>
  </sheetViews>
  <sheetFormatPr defaultRowHeight="14.5" x14ac:dyDescent="0.35"/>
  <cols>
    <col min="1" max="1" width="12.36328125" bestFit="1" customWidth="1"/>
    <col min="2" max="2" width="13.1796875" bestFit="1" customWidth="1"/>
  </cols>
  <sheetData>
    <row r="3" spans="1:2" x14ac:dyDescent="0.35">
      <c r="A3" s="4" t="s">
        <v>2203</v>
      </c>
      <c r="B3" t="s">
        <v>2210</v>
      </c>
    </row>
    <row r="4" spans="1:2" x14ac:dyDescent="0.35">
      <c r="A4" s="5" t="s">
        <v>1582</v>
      </c>
      <c r="B4" s="9">
        <v>81.63095238095238</v>
      </c>
    </row>
    <row r="5" spans="1:2" x14ac:dyDescent="0.35">
      <c r="A5" s="5" t="s">
        <v>848</v>
      </c>
      <c r="B5" s="9">
        <v>80.223744292237441</v>
      </c>
    </row>
    <row r="6" spans="1:2" x14ac:dyDescent="0.35">
      <c r="A6" s="5" t="s">
        <v>18</v>
      </c>
      <c r="B6" s="9">
        <v>79.948356807511743</v>
      </c>
    </row>
    <row r="7" spans="1:2" x14ac:dyDescent="0.35">
      <c r="A7" s="5" t="s">
        <v>1415</v>
      </c>
      <c r="B7" s="9">
        <v>78.948275862068968</v>
      </c>
    </row>
    <row r="8" spans="1:2" x14ac:dyDescent="0.35">
      <c r="A8" s="5" t="s">
        <v>49</v>
      </c>
      <c r="B8" s="9">
        <v>78.934782608695656</v>
      </c>
    </row>
    <row r="9" spans="1:2" x14ac:dyDescent="0.35">
      <c r="A9" s="5" t="s">
        <v>643</v>
      </c>
      <c r="B9" s="9">
        <v>75.700934579439249</v>
      </c>
    </row>
    <row r="10" spans="1:2" x14ac:dyDescent="0.35">
      <c r="A10" s="5" t="s">
        <v>2204</v>
      </c>
      <c r="B10" s="9">
        <v>79.346695557963159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:B9"/>
    </sheetView>
  </sheetViews>
  <sheetFormatPr defaultRowHeight="14.5" x14ac:dyDescent="0.35"/>
  <cols>
    <col min="1" max="1" width="21.81640625" bestFit="1" customWidth="1"/>
    <col min="2" max="2" width="25.54296875" bestFit="1" customWidth="1"/>
    <col min="3" max="60" width="15.26953125" bestFit="1" customWidth="1"/>
    <col min="61" max="62" width="10.7265625" bestFit="1" customWidth="1"/>
  </cols>
  <sheetData>
    <row r="3" spans="1:2" x14ac:dyDescent="0.35">
      <c r="A3" s="4" t="s">
        <v>2203</v>
      </c>
      <c r="B3" t="s">
        <v>2213</v>
      </c>
    </row>
    <row r="4" spans="1:2" x14ac:dyDescent="0.35">
      <c r="A4" s="5" t="s">
        <v>206</v>
      </c>
      <c r="B4" s="6">
        <v>32</v>
      </c>
    </row>
    <row r="5" spans="1:2" x14ac:dyDescent="0.35">
      <c r="A5" s="8" t="s">
        <v>49</v>
      </c>
      <c r="B5" s="6">
        <v>13</v>
      </c>
    </row>
    <row r="6" spans="1:2" x14ac:dyDescent="0.35">
      <c r="A6" s="8" t="s">
        <v>1582</v>
      </c>
      <c r="B6" s="6">
        <v>7</v>
      </c>
    </row>
    <row r="7" spans="1:2" x14ac:dyDescent="0.35">
      <c r="A7" s="8" t="s">
        <v>848</v>
      </c>
      <c r="B7" s="6">
        <v>2</v>
      </c>
    </row>
    <row r="8" spans="1:2" x14ac:dyDescent="0.35">
      <c r="A8" s="8" t="s">
        <v>18</v>
      </c>
      <c r="B8" s="6">
        <v>10</v>
      </c>
    </row>
    <row r="9" spans="1:2" x14ac:dyDescent="0.35">
      <c r="A9" s="5" t="s">
        <v>2204</v>
      </c>
      <c r="B9" s="6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4"/>
  <sheetViews>
    <sheetView topLeftCell="I1" workbookViewId="0">
      <selection activeCell="S15" sqref="S15"/>
    </sheetView>
  </sheetViews>
  <sheetFormatPr defaultRowHeight="14.5" x14ac:dyDescent="0.35"/>
  <cols>
    <col min="1" max="1" width="16" customWidth="1"/>
    <col min="2" max="2" width="23.26953125" bestFit="1" customWidth="1"/>
    <col min="3" max="3" width="23.6328125" customWidth="1"/>
    <col min="4" max="4" width="23.26953125" customWidth="1"/>
    <col min="5" max="5" width="10.1796875" customWidth="1"/>
    <col min="6" max="6" width="10.90625" customWidth="1"/>
    <col min="7" max="7" width="12" customWidth="1"/>
    <col min="9" max="9" width="27.54296875" customWidth="1"/>
    <col min="10" max="10" width="26.26953125" bestFit="1" customWidth="1"/>
    <col min="11" max="11" width="26.1796875" customWidth="1"/>
    <col min="12" max="12" width="16.1796875" customWidth="1"/>
    <col min="13" max="13" width="7" bestFit="1" customWidth="1"/>
    <col min="14" max="14" width="18.1796875" bestFit="1" customWidth="1"/>
  </cols>
  <sheetData>
    <row r="1" spans="1:17" ht="1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2214</v>
      </c>
    </row>
    <row r="2" spans="1:17" x14ac:dyDescent="0.35">
      <c r="A2" t="s">
        <v>14</v>
      </c>
      <c r="B2" t="s">
        <v>15</v>
      </c>
      <c r="C2" t="s">
        <v>16</v>
      </c>
      <c r="D2" t="s">
        <v>16</v>
      </c>
      <c r="E2" t="s">
        <v>17</v>
      </c>
      <c r="F2">
        <v>1901</v>
      </c>
      <c r="G2" t="s">
        <v>18</v>
      </c>
      <c r="H2">
        <v>1</v>
      </c>
      <c r="I2" t="s">
        <v>19</v>
      </c>
      <c r="J2" t="s">
        <v>20</v>
      </c>
      <c r="K2" t="s">
        <v>21</v>
      </c>
      <c r="L2" t="s">
        <v>22</v>
      </c>
      <c r="M2">
        <v>78</v>
      </c>
      <c r="N2">
        <v>56</v>
      </c>
    </row>
    <row r="3" spans="1:17" x14ac:dyDescent="0.35">
      <c r="A3" t="s">
        <v>23</v>
      </c>
      <c r="B3" t="s">
        <v>24</v>
      </c>
      <c r="C3" t="s">
        <v>25</v>
      </c>
      <c r="D3" t="s">
        <v>25</v>
      </c>
      <c r="E3" t="s">
        <v>17</v>
      </c>
      <c r="F3">
        <v>1902</v>
      </c>
      <c r="G3" t="s">
        <v>18</v>
      </c>
      <c r="H3">
        <v>2</v>
      </c>
      <c r="I3" t="s">
        <v>26</v>
      </c>
      <c r="J3" t="s">
        <v>27</v>
      </c>
      <c r="K3" t="s">
        <v>28</v>
      </c>
      <c r="L3" t="s">
        <v>29</v>
      </c>
      <c r="M3">
        <v>75</v>
      </c>
      <c r="N3">
        <v>49</v>
      </c>
      <c r="O3">
        <f>noble_table[[#This Row],[age]]-noble_table[[#This Row],[age_get_prize]]</f>
        <v>26</v>
      </c>
    </row>
    <row r="4" spans="1:17" x14ac:dyDescent="0.35">
      <c r="A4" t="s">
        <v>30</v>
      </c>
      <c r="B4" t="s">
        <v>31</v>
      </c>
      <c r="C4" t="s">
        <v>25</v>
      </c>
      <c r="D4" t="s">
        <v>25</v>
      </c>
      <c r="E4" t="s">
        <v>17</v>
      </c>
      <c r="F4">
        <v>1902</v>
      </c>
      <c r="G4" t="s">
        <v>18</v>
      </c>
      <c r="H4">
        <v>2</v>
      </c>
      <c r="I4" t="s">
        <v>32</v>
      </c>
      <c r="J4" t="s">
        <v>33</v>
      </c>
      <c r="K4" t="s">
        <v>28</v>
      </c>
      <c r="L4" t="s">
        <v>34</v>
      </c>
      <c r="M4">
        <v>78</v>
      </c>
      <c r="N4">
        <v>37</v>
      </c>
      <c r="O4">
        <f>noble_table[[#This Row],[age]]-noble_table[[#This Row],[age_get_prize]]</f>
        <v>41</v>
      </c>
    </row>
    <row r="5" spans="1:17" x14ac:dyDescent="0.35">
      <c r="A5" t="s">
        <v>35</v>
      </c>
      <c r="B5" t="s">
        <v>36</v>
      </c>
      <c r="C5" t="s">
        <v>37</v>
      </c>
      <c r="D5" t="s">
        <v>37</v>
      </c>
      <c r="E5" t="s">
        <v>17</v>
      </c>
      <c r="F5">
        <v>1903</v>
      </c>
      <c r="G5" t="s">
        <v>18</v>
      </c>
      <c r="H5">
        <v>2</v>
      </c>
      <c r="I5" t="s">
        <v>38</v>
      </c>
      <c r="J5" t="s">
        <v>39</v>
      </c>
      <c r="K5" t="s">
        <v>40</v>
      </c>
      <c r="L5" t="s">
        <v>41</v>
      </c>
      <c r="M5">
        <v>56</v>
      </c>
      <c r="N5">
        <v>51</v>
      </c>
      <c r="O5">
        <f>noble_table[[#This Row],[age]]-noble_table[[#This Row],[age_get_prize]]</f>
        <v>5</v>
      </c>
    </row>
    <row r="6" spans="1:17" x14ac:dyDescent="0.35">
      <c r="A6" t="s">
        <v>42</v>
      </c>
      <c r="B6" t="s">
        <v>43</v>
      </c>
      <c r="C6" t="s">
        <v>37</v>
      </c>
      <c r="D6" t="s">
        <v>37</v>
      </c>
      <c r="E6" t="s">
        <v>17</v>
      </c>
      <c r="F6">
        <v>1903</v>
      </c>
      <c r="G6" t="s">
        <v>18</v>
      </c>
      <c r="H6">
        <v>4</v>
      </c>
      <c r="I6" t="s">
        <v>44</v>
      </c>
      <c r="J6" t="s">
        <v>39</v>
      </c>
      <c r="K6" t="s">
        <v>40</v>
      </c>
      <c r="L6" t="s">
        <v>34</v>
      </c>
      <c r="M6">
        <v>47</v>
      </c>
      <c r="N6">
        <v>44</v>
      </c>
      <c r="O6">
        <f>noble_table[[#This Row],[age]]-noble_table[[#This Row],[age_get_prize]]</f>
        <v>3</v>
      </c>
    </row>
    <row r="7" spans="1:17" x14ac:dyDescent="0.35">
      <c r="A7" t="s">
        <v>45</v>
      </c>
      <c r="B7" t="s">
        <v>43</v>
      </c>
      <c r="C7" t="s">
        <v>46</v>
      </c>
      <c r="D7" t="s">
        <v>37</v>
      </c>
      <c r="E7" t="s">
        <v>47</v>
      </c>
      <c r="F7">
        <v>1903</v>
      </c>
      <c r="G7" t="s">
        <v>18</v>
      </c>
      <c r="H7">
        <v>4</v>
      </c>
      <c r="L7" t="s">
        <v>48</v>
      </c>
      <c r="M7">
        <v>67</v>
      </c>
      <c r="N7">
        <v>36</v>
      </c>
      <c r="O7">
        <f>noble_table[[#This Row],[age]]-noble_table[[#This Row],[age_get_prize]]</f>
        <v>31</v>
      </c>
    </row>
    <row r="8" spans="1:17" x14ac:dyDescent="0.35">
      <c r="A8" t="s">
        <v>45</v>
      </c>
      <c r="B8" t="s">
        <v>43</v>
      </c>
      <c r="C8" t="s">
        <v>46</v>
      </c>
      <c r="D8" t="s">
        <v>37</v>
      </c>
      <c r="E8" t="s">
        <v>47</v>
      </c>
      <c r="F8">
        <v>1911</v>
      </c>
      <c r="G8" t="s">
        <v>49</v>
      </c>
      <c r="H8">
        <v>1</v>
      </c>
      <c r="I8" t="s">
        <v>50</v>
      </c>
      <c r="J8" t="s">
        <v>39</v>
      </c>
      <c r="K8" t="s">
        <v>40</v>
      </c>
      <c r="L8" t="s">
        <v>48</v>
      </c>
      <c r="M8">
        <v>67</v>
      </c>
      <c r="N8">
        <v>44</v>
      </c>
      <c r="O8">
        <f>noble_table[[#This Row],[age]]-noble_table[[#This Row],[age_get_prize]]</f>
        <v>23</v>
      </c>
    </row>
    <row r="9" spans="1:17" x14ac:dyDescent="0.35">
      <c r="A9" t="s">
        <v>51</v>
      </c>
      <c r="B9" t="s">
        <v>52</v>
      </c>
      <c r="C9" t="s">
        <v>53</v>
      </c>
      <c r="D9" t="s">
        <v>53</v>
      </c>
      <c r="E9" t="s">
        <v>17</v>
      </c>
      <c r="F9">
        <v>1904</v>
      </c>
      <c r="G9" t="s">
        <v>18</v>
      </c>
      <c r="H9">
        <v>1</v>
      </c>
      <c r="I9" t="s">
        <v>54</v>
      </c>
      <c r="J9" t="s">
        <v>55</v>
      </c>
      <c r="K9" t="s">
        <v>56</v>
      </c>
      <c r="L9" t="s">
        <v>48</v>
      </c>
      <c r="M9">
        <v>77</v>
      </c>
      <c r="N9">
        <v>62</v>
      </c>
      <c r="O9">
        <f>noble_table[[#This Row],[age]]-noble_table[[#This Row],[age_get_prize]]</f>
        <v>15</v>
      </c>
    </row>
    <row r="10" spans="1:17" x14ac:dyDescent="0.35">
      <c r="A10" t="s">
        <v>57</v>
      </c>
      <c r="B10" t="s">
        <v>58</v>
      </c>
      <c r="C10" t="s">
        <v>59</v>
      </c>
      <c r="D10" t="s">
        <v>16</v>
      </c>
      <c r="E10" t="s">
        <v>17</v>
      </c>
      <c r="F10">
        <v>1905</v>
      </c>
      <c r="G10" t="s">
        <v>18</v>
      </c>
      <c r="H10">
        <v>1</v>
      </c>
      <c r="I10" t="s">
        <v>60</v>
      </c>
      <c r="J10" t="s">
        <v>61</v>
      </c>
      <c r="K10" t="s">
        <v>21</v>
      </c>
      <c r="L10" t="s">
        <v>62</v>
      </c>
      <c r="M10">
        <v>85</v>
      </c>
      <c r="N10">
        <v>43</v>
      </c>
      <c r="O10">
        <f>noble_table[[#This Row],[age]]-noble_table[[#This Row],[age_get_prize]]</f>
        <v>42</v>
      </c>
    </row>
    <row r="11" spans="1:17" x14ac:dyDescent="0.35">
      <c r="A11" t="s">
        <v>63</v>
      </c>
      <c r="B11" t="s">
        <v>64</v>
      </c>
      <c r="C11" t="s">
        <v>53</v>
      </c>
      <c r="D11" t="s">
        <v>53</v>
      </c>
      <c r="E11" t="s">
        <v>17</v>
      </c>
      <c r="F11">
        <v>1906</v>
      </c>
      <c r="G11" t="s">
        <v>18</v>
      </c>
      <c r="H11">
        <v>1</v>
      </c>
      <c r="I11" t="s">
        <v>65</v>
      </c>
      <c r="J11" t="s">
        <v>66</v>
      </c>
      <c r="K11" t="s">
        <v>56</v>
      </c>
      <c r="L11" t="s">
        <v>41</v>
      </c>
      <c r="M11">
        <v>84</v>
      </c>
      <c r="N11">
        <v>50</v>
      </c>
      <c r="O11">
        <f>noble_table[[#This Row],[age]]-noble_table[[#This Row],[age_get_prize]]</f>
        <v>34</v>
      </c>
    </row>
    <row r="12" spans="1:17" x14ac:dyDescent="0.35">
      <c r="A12" t="s">
        <v>67</v>
      </c>
      <c r="B12" t="s">
        <v>68</v>
      </c>
      <c r="C12" t="s">
        <v>46</v>
      </c>
      <c r="D12" t="s">
        <v>69</v>
      </c>
      <c r="E12" t="s">
        <v>17</v>
      </c>
      <c r="F12">
        <v>1907</v>
      </c>
      <c r="G12" t="s">
        <v>18</v>
      </c>
      <c r="H12">
        <v>1</v>
      </c>
      <c r="I12" t="s">
        <v>70</v>
      </c>
      <c r="J12" t="s">
        <v>71</v>
      </c>
      <c r="K12" t="s">
        <v>72</v>
      </c>
      <c r="L12" t="s">
        <v>41</v>
      </c>
      <c r="M12">
        <v>79</v>
      </c>
      <c r="N12">
        <v>55</v>
      </c>
      <c r="O12">
        <f>noble_table[[#This Row],[age]]-noble_table[[#This Row],[age_get_prize]]</f>
        <v>24</v>
      </c>
      <c r="Q12">
        <f>AVERAGE(noble_table[Age difference])</f>
        <v>19.520607375271151</v>
      </c>
    </row>
    <row r="13" spans="1:17" x14ac:dyDescent="0.35">
      <c r="A13" t="s">
        <v>73</v>
      </c>
      <c r="B13" t="s">
        <v>74</v>
      </c>
      <c r="C13" t="s">
        <v>75</v>
      </c>
      <c r="E13" t="s">
        <v>17</v>
      </c>
      <c r="F13">
        <v>1908</v>
      </c>
      <c r="G13" t="s">
        <v>18</v>
      </c>
      <c r="H13">
        <v>1</v>
      </c>
      <c r="I13" t="s">
        <v>50</v>
      </c>
      <c r="J13" t="s">
        <v>39</v>
      </c>
      <c r="K13" t="s">
        <v>40</v>
      </c>
      <c r="L13" t="s">
        <v>76</v>
      </c>
      <c r="M13">
        <v>76</v>
      </c>
      <c r="N13">
        <v>63</v>
      </c>
      <c r="O13">
        <f>noble_table[[#This Row],[age]]-noble_table[[#This Row],[age_get_prize]]</f>
        <v>13</v>
      </c>
    </row>
    <row r="14" spans="1:17" x14ac:dyDescent="0.35">
      <c r="A14" t="s">
        <v>77</v>
      </c>
      <c r="B14" t="s">
        <v>78</v>
      </c>
      <c r="C14" t="s">
        <v>79</v>
      </c>
      <c r="D14" t="s">
        <v>79</v>
      </c>
      <c r="E14" t="s">
        <v>17</v>
      </c>
      <c r="F14">
        <v>1909</v>
      </c>
      <c r="G14" t="s">
        <v>18</v>
      </c>
      <c r="H14">
        <v>2</v>
      </c>
      <c r="I14" t="s">
        <v>80</v>
      </c>
      <c r="J14" t="s">
        <v>55</v>
      </c>
      <c r="K14" t="s">
        <v>56</v>
      </c>
      <c r="L14" t="s">
        <v>81</v>
      </c>
      <c r="M14">
        <v>63</v>
      </c>
      <c r="N14">
        <v>35</v>
      </c>
      <c r="O14">
        <f>noble_table[[#This Row],[age]]-noble_table[[#This Row],[age_get_prize]]</f>
        <v>28</v>
      </c>
    </row>
    <row r="15" spans="1:17" x14ac:dyDescent="0.35">
      <c r="A15" t="s">
        <v>82</v>
      </c>
      <c r="B15" t="s">
        <v>83</v>
      </c>
      <c r="C15" t="s">
        <v>16</v>
      </c>
      <c r="D15" t="s">
        <v>69</v>
      </c>
      <c r="E15" t="s">
        <v>17</v>
      </c>
      <c r="F15">
        <v>1909</v>
      </c>
      <c r="G15" t="s">
        <v>18</v>
      </c>
      <c r="H15">
        <v>2</v>
      </c>
      <c r="I15" t="s">
        <v>84</v>
      </c>
      <c r="J15" t="s">
        <v>85</v>
      </c>
      <c r="K15" t="s">
        <v>86</v>
      </c>
      <c r="L15" t="s">
        <v>62</v>
      </c>
      <c r="M15">
        <v>68</v>
      </c>
      <c r="N15">
        <v>59</v>
      </c>
      <c r="O15">
        <f>noble_table[[#This Row],[age]]-noble_table[[#This Row],[age_get_prize]]</f>
        <v>9</v>
      </c>
    </row>
    <row r="16" spans="1:17" x14ac:dyDescent="0.35">
      <c r="A16" t="s">
        <v>87</v>
      </c>
      <c r="B16" t="s">
        <v>88</v>
      </c>
      <c r="C16" t="s">
        <v>25</v>
      </c>
      <c r="D16" t="s">
        <v>25</v>
      </c>
      <c r="E16" t="s">
        <v>17</v>
      </c>
      <c r="F16">
        <v>1910</v>
      </c>
      <c r="G16" t="s">
        <v>18</v>
      </c>
      <c r="H16">
        <v>1</v>
      </c>
      <c r="I16" t="s">
        <v>32</v>
      </c>
      <c r="J16" t="s">
        <v>33</v>
      </c>
      <c r="K16" t="s">
        <v>28</v>
      </c>
      <c r="L16" t="s">
        <v>48</v>
      </c>
      <c r="M16">
        <v>86</v>
      </c>
      <c r="N16">
        <v>73</v>
      </c>
      <c r="O16">
        <f>noble_table[[#This Row],[age]]-noble_table[[#This Row],[age_get_prize]]</f>
        <v>13</v>
      </c>
    </row>
    <row r="17" spans="1:15" x14ac:dyDescent="0.35">
      <c r="A17" t="s">
        <v>89</v>
      </c>
      <c r="B17" t="s">
        <v>90</v>
      </c>
      <c r="C17" t="s">
        <v>91</v>
      </c>
      <c r="D17" t="s">
        <v>16</v>
      </c>
      <c r="E17" t="s">
        <v>17</v>
      </c>
      <c r="F17">
        <v>1911</v>
      </c>
      <c r="G17" t="s">
        <v>18</v>
      </c>
      <c r="H17">
        <v>1</v>
      </c>
      <c r="I17" t="s">
        <v>92</v>
      </c>
      <c r="J17" t="s">
        <v>93</v>
      </c>
      <c r="K17" t="s">
        <v>21</v>
      </c>
      <c r="L17" t="s">
        <v>94</v>
      </c>
      <c r="M17">
        <v>64</v>
      </c>
      <c r="N17">
        <v>47</v>
      </c>
      <c r="O17">
        <f>noble_table[[#This Row],[age]]-noble_table[[#This Row],[age_get_prize]]</f>
        <v>17</v>
      </c>
    </row>
    <row r="18" spans="1:15" x14ac:dyDescent="0.35">
      <c r="A18" t="s">
        <v>95</v>
      </c>
      <c r="B18" t="s">
        <v>96</v>
      </c>
      <c r="C18" t="s">
        <v>97</v>
      </c>
      <c r="D18" t="s">
        <v>97</v>
      </c>
      <c r="E18" t="s">
        <v>17</v>
      </c>
      <c r="F18">
        <v>1912</v>
      </c>
      <c r="G18" t="s">
        <v>18</v>
      </c>
      <c r="H18">
        <v>1</v>
      </c>
      <c r="I18" t="s">
        <v>98</v>
      </c>
      <c r="J18" t="s">
        <v>99</v>
      </c>
      <c r="K18" t="s">
        <v>100</v>
      </c>
      <c r="L18" t="s">
        <v>48</v>
      </c>
      <c r="M18">
        <v>68</v>
      </c>
      <c r="N18">
        <v>43</v>
      </c>
      <c r="O18">
        <f>noble_table[[#This Row],[age]]-noble_table[[#This Row],[age_get_prize]]</f>
        <v>25</v>
      </c>
    </row>
    <row r="19" spans="1:15" x14ac:dyDescent="0.35">
      <c r="A19" t="s">
        <v>101</v>
      </c>
      <c r="B19" t="s">
        <v>102</v>
      </c>
      <c r="C19" t="s">
        <v>25</v>
      </c>
      <c r="D19" t="s">
        <v>25</v>
      </c>
      <c r="E19" t="s">
        <v>17</v>
      </c>
      <c r="F19">
        <v>1913</v>
      </c>
      <c r="G19" t="s">
        <v>18</v>
      </c>
      <c r="H19">
        <v>1</v>
      </c>
      <c r="I19" t="s">
        <v>26</v>
      </c>
      <c r="J19" t="s">
        <v>27</v>
      </c>
      <c r="K19" t="s">
        <v>28</v>
      </c>
      <c r="L19" t="s">
        <v>103</v>
      </c>
      <c r="M19">
        <v>73</v>
      </c>
      <c r="N19">
        <v>60</v>
      </c>
      <c r="O19">
        <f>noble_table[[#This Row],[age]]-noble_table[[#This Row],[age_get_prize]]</f>
        <v>13</v>
      </c>
    </row>
    <row r="20" spans="1:15" x14ac:dyDescent="0.35">
      <c r="A20" t="s">
        <v>104</v>
      </c>
      <c r="B20" t="s">
        <v>105</v>
      </c>
      <c r="C20" t="s">
        <v>16</v>
      </c>
      <c r="D20" t="s">
        <v>16</v>
      </c>
      <c r="E20" t="s">
        <v>17</v>
      </c>
      <c r="F20">
        <v>1914</v>
      </c>
      <c r="G20" t="s">
        <v>18</v>
      </c>
      <c r="H20">
        <v>1</v>
      </c>
      <c r="I20" t="s">
        <v>106</v>
      </c>
      <c r="J20" t="s">
        <v>107</v>
      </c>
      <c r="K20" t="s">
        <v>21</v>
      </c>
      <c r="L20" t="s">
        <v>108</v>
      </c>
      <c r="M20">
        <v>81</v>
      </c>
      <c r="N20">
        <v>35</v>
      </c>
      <c r="O20">
        <f>noble_table[[#This Row],[age]]-noble_table[[#This Row],[age_get_prize]]</f>
        <v>46</v>
      </c>
    </row>
    <row r="21" spans="1:15" x14ac:dyDescent="0.35">
      <c r="A21" t="s">
        <v>109</v>
      </c>
      <c r="B21" t="s">
        <v>110</v>
      </c>
      <c r="C21" t="s">
        <v>53</v>
      </c>
      <c r="D21" t="s">
        <v>53</v>
      </c>
      <c r="E21" t="s">
        <v>17</v>
      </c>
      <c r="F21">
        <v>1915</v>
      </c>
      <c r="G21" t="s">
        <v>18</v>
      </c>
      <c r="H21">
        <v>2</v>
      </c>
      <c r="I21" t="s">
        <v>111</v>
      </c>
      <c r="J21" t="s">
        <v>55</v>
      </c>
      <c r="K21" t="s">
        <v>56</v>
      </c>
      <c r="L21" t="s">
        <v>29</v>
      </c>
      <c r="M21">
        <v>80</v>
      </c>
      <c r="N21">
        <v>53</v>
      </c>
      <c r="O21">
        <f>noble_table[[#This Row],[age]]-noble_table[[#This Row],[age_get_prize]]</f>
        <v>27</v>
      </c>
    </row>
    <row r="22" spans="1:15" x14ac:dyDescent="0.35">
      <c r="A22" t="s">
        <v>112</v>
      </c>
      <c r="B22" t="s">
        <v>110</v>
      </c>
      <c r="C22" t="s">
        <v>113</v>
      </c>
      <c r="D22" t="s">
        <v>53</v>
      </c>
      <c r="E22" t="s">
        <v>17</v>
      </c>
      <c r="F22">
        <v>1915</v>
      </c>
      <c r="G22" t="s">
        <v>18</v>
      </c>
      <c r="H22">
        <v>2</v>
      </c>
      <c r="I22" t="s">
        <v>114</v>
      </c>
      <c r="J22" t="s">
        <v>115</v>
      </c>
      <c r="K22" t="s">
        <v>56</v>
      </c>
      <c r="L22" t="s">
        <v>22</v>
      </c>
      <c r="M22">
        <v>81</v>
      </c>
      <c r="N22">
        <v>25</v>
      </c>
      <c r="O22">
        <f>noble_table[[#This Row],[age]]-noble_table[[#This Row],[age_get_prize]]</f>
        <v>56</v>
      </c>
    </row>
    <row r="23" spans="1:15" x14ac:dyDescent="0.35">
      <c r="A23" t="s">
        <v>116</v>
      </c>
      <c r="B23" t="s">
        <v>117</v>
      </c>
      <c r="C23" t="s">
        <v>53</v>
      </c>
      <c r="D23" t="s">
        <v>53</v>
      </c>
      <c r="E23" t="s">
        <v>17</v>
      </c>
      <c r="F23">
        <v>1917</v>
      </c>
      <c r="G23" t="s">
        <v>18</v>
      </c>
      <c r="H23">
        <v>1</v>
      </c>
      <c r="I23" t="s">
        <v>118</v>
      </c>
      <c r="J23" t="s">
        <v>119</v>
      </c>
      <c r="K23" t="s">
        <v>56</v>
      </c>
      <c r="L23" t="s">
        <v>62</v>
      </c>
      <c r="M23">
        <v>67</v>
      </c>
      <c r="N23">
        <v>40</v>
      </c>
      <c r="O23">
        <f>noble_table[[#This Row],[age]]-noble_table[[#This Row],[age_get_prize]]</f>
        <v>27</v>
      </c>
    </row>
    <row r="24" spans="1:15" x14ac:dyDescent="0.35">
      <c r="A24" t="s">
        <v>104</v>
      </c>
      <c r="B24" t="s">
        <v>120</v>
      </c>
      <c r="C24" t="s">
        <v>16</v>
      </c>
      <c r="D24" t="s">
        <v>16</v>
      </c>
      <c r="E24" t="s">
        <v>17</v>
      </c>
      <c r="F24">
        <v>1918</v>
      </c>
      <c r="G24" t="s">
        <v>18</v>
      </c>
      <c r="H24">
        <v>1</v>
      </c>
      <c r="I24" t="s">
        <v>121</v>
      </c>
      <c r="J24" t="s">
        <v>122</v>
      </c>
      <c r="K24" t="s">
        <v>21</v>
      </c>
      <c r="L24" t="s">
        <v>81</v>
      </c>
      <c r="M24">
        <v>89</v>
      </c>
      <c r="N24">
        <v>60</v>
      </c>
      <c r="O24">
        <f>noble_table[[#This Row],[age]]-noble_table[[#This Row],[age_get_prize]]</f>
        <v>29</v>
      </c>
    </row>
    <row r="25" spans="1:15" x14ac:dyDescent="0.35">
      <c r="A25" t="s">
        <v>123</v>
      </c>
      <c r="B25" t="s">
        <v>124</v>
      </c>
      <c r="C25" t="s">
        <v>16</v>
      </c>
      <c r="D25" t="s">
        <v>16</v>
      </c>
      <c r="E25" t="s">
        <v>17</v>
      </c>
      <c r="F25">
        <v>1919</v>
      </c>
      <c r="G25" t="s">
        <v>18</v>
      </c>
      <c r="H25">
        <v>1</v>
      </c>
      <c r="I25" t="s">
        <v>125</v>
      </c>
      <c r="J25" t="s">
        <v>126</v>
      </c>
      <c r="K25" t="s">
        <v>21</v>
      </c>
      <c r="L25" t="s">
        <v>81</v>
      </c>
      <c r="M25">
        <v>83</v>
      </c>
      <c r="N25">
        <v>45</v>
      </c>
      <c r="O25">
        <f>noble_table[[#This Row],[age]]-noble_table[[#This Row],[age_get_prize]]</f>
        <v>38</v>
      </c>
    </row>
    <row r="26" spans="1:15" x14ac:dyDescent="0.35">
      <c r="A26" t="s">
        <v>127</v>
      </c>
      <c r="B26" t="s">
        <v>128</v>
      </c>
      <c r="C26" t="s">
        <v>129</v>
      </c>
      <c r="D26" t="s">
        <v>37</v>
      </c>
      <c r="E26" t="s">
        <v>17</v>
      </c>
      <c r="F26">
        <v>1920</v>
      </c>
      <c r="G26" t="s">
        <v>18</v>
      </c>
      <c r="H26">
        <v>1</v>
      </c>
      <c r="I26" t="s">
        <v>130</v>
      </c>
      <c r="J26" t="s">
        <v>131</v>
      </c>
      <c r="K26" t="s">
        <v>40</v>
      </c>
      <c r="L26" t="s">
        <v>132</v>
      </c>
      <c r="M26">
        <v>77</v>
      </c>
      <c r="N26">
        <v>59</v>
      </c>
      <c r="O26">
        <f>noble_table[[#This Row],[age]]-noble_table[[#This Row],[age_get_prize]]</f>
        <v>18</v>
      </c>
    </row>
    <row r="27" spans="1:15" x14ac:dyDescent="0.35">
      <c r="A27" t="s">
        <v>133</v>
      </c>
      <c r="B27" t="s">
        <v>134</v>
      </c>
      <c r="C27" t="s">
        <v>16</v>
      </c>
      <c r="D27" t="s">
        <v>69</v>
      </c>
      <c r="E27" t="s">
        <v>17</v>
      </c>
      <c r="F27">
        <v>1921</v>
      </c>
      <c r="G27" t="s">
        <v>18</v>
      </c>
      <c r="H27">
        <v>1</v>
      </c>
      <c r="I27" t="s">
        <v>135</v>
      </c>
      <c r="J27" t="s">
        <v>122</v>
      </c>
      <c r="K27" t="s">
        <v>21</v>
      </c>
      <c r="L27" t="s">
        <v>22</v>
      </c>
      <c r="M27">
        <v>76</v>
      </c>
      <c r="N27">
        <v>42</v>
      </c>
      <c r="O27">
        <f>noble_table[[#This Row],[age]]-noble_table[[#This Row],[age_get_prize]]</f>
        <v>34</v>
      </c>
    </row>
    <row r="28" spans="1:15" x14ac:dyDescent="0.35">
      <c r="A28" t="s">
        <v>136</v>
      </c>
      <c r="B28" t="s">
        <v>137</v>
      </c>
      <c r="C28" t="s">
        <v>138</v>
      </c>
      <c r="D28" t="s">
        <v>138</v>
      </c>
      <c r="E28" t="s">
        <v>17</v>
      </c>
      <c r="F28">
        <v>1922</v>
      </c>
      <c r="G28" t="s">
        <v>18</v>
      </c>
      <c r="H28">
        <v>1</v>
      </c>
      <c r="I28" t="s">
        <v>139</v>
      </c>
      <c r="J28" t="s">
        <v>140</v>
      </c>
      <c r="K28" t="s">
        <v>141</v>
      </c>
      <c r="L28" t="s">
        <v>108</v>
      </c>
      <c r="M28">
        <v>77</v>
      </c>
      <c r="N28">
        <v>37</v>
      </c>
      <c r="O28">
        <f>noble_table[[#This Row],[age]]-noble_table[[#This Row],[age_get_prize]]</f>
        <v>40</v>
      </c>
    </row>
    <row r="29" spans="1:15" x14ac:dyDescent="0.35">
      <c r="A29" t="s">
        <v>142</v>
      </c>
      <c r="B29" t="s">
        <v>143</v>
      </c>
      <c r="C29" t="s">
        <v>69</v>
      </c>
      <c r="D29" t="s">
        <v>69</v>
      </c>
      <c r="E29" t="s">
        <v>17</v>
      </c>
      <c r="F29">
        <v>1923</v>
      </c>
      <c r="G29" t="s">
        <v>18</v>
      </c>
      <c r="H29">
        <v>1</v>
      </c>
      <c r="I29" t="s">
        <v>144</v>
      </c>
      <c r="J29" t="s">
        <v>145</v>
      </c>
      <c r="K29" t="s">
        <v>72</v>
      </c>
      <c r="L29" t="s">
        <v>22</v>
      </c>
      <c r="M29">
        <v>85</v>
      </c>
      <c r="N29">
        <v>55</v>
      </c>
      <c r="O29">
        <f>noble_table[[#This Row],[age]]-noble_table[[#This Row],[age_get_prize]]</f>
        <v>30</v>
      </c>
    </row>
    <row r="30" spans="1:15" x14ac:dyDescent="0.35">
      <c r="A30" t="s">
        <v>146</v>
      </c>
      <c r="B30" t="s">
        <v>147</v>
      </c>
      <c r="C30" t="s">
        <v>97</v>
      </c>
      <c r="D30" t="s">
        <v>97</v>
      </c>
      <c r="E30" t="s">
        <v>17</v>
      </c>
      <c r="F30">
        <v>1924</v>
      </c>
      <c r="G30" t="s">
        <v>18</v>
      </c>
      <c r="H30">
        <v>1</v>
      </c>
      <c r="I30" t="s">
        <v>148</v>
      </c>
      <c r="J30" t="s">
        <v>149</v>
      </c>
      <c r="K30" t="s">
        <v>100</v>
      </c>
      <c r="L30" t="s">
        <v>41</v>
      </c>
      <c r="M30">
        <v>92</v>
      </c>
      <c r="N30">
        <v>38</v>
      </c>
      <c r="O30">
        <f>noble_table[[#This Row],[age]]-noble_table[[#This Row],[age_get_prize]]</f>
        <v>54</v>
      </c>
    </row>
    <row r="31" spans="1:15" x14ac:dyDescent="0.35">
      <c r="A31" t="s">
        <v>150</v>
      </c>
      <c r="B31" t="s">
        <v>151</v>
      </c>
      <c r="C31" t="s">
        <v>16</v>
      </c>
      <c r="D31" t="s">
        <v>16</v>
      </c>
      <c r="E31" t="s">
        <v>17</v>
      </c>
      <c r="F31">
        <v>1925</v>
      </c>
      <c r="G31" t="s">
        <v>18</v>
      </c>
      <c r="H31">
        <v>2</v>
      </c>
      <c r="I31" t="s">
        <v>152</v>
      </c>
      <c r="J31" t="s">
        <v>153</v>
      </c>
      <c r="K31" t="s">
        <v>21</v>
      </c>
      <c r="L31" t="s">
        <v>76</v>
      </c>
      <c r="M31">
        <v>82</v>
      </c>
      <c r="N31">
        <v>43</v>
      </c>
      <c r="O31">
        <f>noble_table[[#This Row],[age]]-noble_table[[#This Row],[age_get_prize]]</f>
        <v>39</v>
      </c>
    </row>
    <row r="32" spans="1:15" x14ac:dyDescent="0.35">
      <c r="A32" t="s">
        <v>154</v>
      </c>
      <c r="B32" t="s">
        <v>155</v>
      </c>
      <c r="C32" t="s">
        <v>16</v>
      </c>
      <c r="D32" t="s">
        <v>16</v>
      </c>
      <c r="E32" t="s">
        <v>17</v>
      </c>
      <c r="F32">
        <v>1925</v>
      </c>
      <c r="G32" t="s">
        <v>18</v>
      </c>
      <c r="H32">
        <v>2</v>
      </c>
      <c r="I32" t="s">
        <v>156</v>
      </c>
      <c r="J32" t="s">
        <v>157</v>
      </c>
      <c r="K32" t="s">
        <v>21</v>
      </c>
      <c r="L32" t="s">
        <v>29</v>
      </c>
      <c r="M32">
        <v>88</v>
      </c>
      <c r="N32">
        <v>38</v>
      </c>
      <c r="O32">
        <f>noble_table[[#This Row],[age]]-noble_table[[#This Row],[age_get_prize]]</f>
        <v>50</v>
      </c>
    </row>
    <row r="33" spans="1:15" x14ac:dyDescent="0.35">
      <c r="A33" t="s">
        <v>158</v>
      </c>
      <c r="B33" t="s">
        <v>159</v>
      </c>
      <c r="C33" t="s">
        <v>37</v>
      </c>
      <c r="D33" t="s">
        <v>69</v>
      </c>
      <c r="E33" t="s">
        <v>17</v>
      </c>
      <c r="F33">
        <v>1926</v>
      </c>
      <c r="G33" t="s">
        <v>18</v>
      </c>
      <c r="H33">
        <v>1</v>
      </c>
      <c r="I33" t="s">
        <v>50</v>
      </c>
      <c r="J33" t="s">
        <v>39</v>
      </c>
      <c r="K33" t="s">
        <v>40</v>
      </c>
      <c r="L33" t="s">
        <v>103</v>
      </c>
      <c r="M33">
        <v>72</v>
      </c>
      <c r="N33">
        <v>56</v>
      </c>
      <c r="O33">
        <f>noble_table[[#This Row],[age]]-noble_table[[#This Row],[age_get_prize]]</f>
        <v>16</v>
      </c>
    </row>
    <row r="34" spans="1:15" x14ac:dyDescent="0.35">
      <c r="A34" t="s">
        <v>160</v>
      </c>
      <c r="B34" t="s">
        <v>161</v>
      </c>
      <c r="C34" t="s">
        <v>69</v>
      </c>
      <c r="D34" t="s">
        <v>69</v>
      </c>
      <c r="E34" t="s">
        <v>17</v>
      </c>
      <c r="F34">
        <v>1927</v>
      </c>
      <c r="G34" t="s">
        <v>18</v>
      </c>
      <c r="H34">
        <v>2</v>
      </c>
      <c r="I34" t="s">
        <v>70</v>
      </c>
      <c r="J34" t="s">
        <v>71</v>
      </c>
      <c r="K34" t="s">
        <v>72</v>
      </c>
      <c r="L34" t="s">
        <v>103</v>
      </c>
      <c r="M34">
        <v>70</v>
      </c>
      <c r="N34">
        <v>35</v>
      </c>
      <c r="O34">
        <f>noble_table[[#This Row],[age]]-noble_table[[#This Row],[age_get_prize]]</f>
        <v>35</v>
      </c>
    </row>
    <row r="35" spans="1:15" x14ac:dyDescent="0.35">
      <c r="A35" t="s">
        <v>162</v>
      </c>
      <c r="B35" t="s">
        <v>163</v>
      </c>
      <c r="C35" t="s">
        <v>53</v>
      </c>
      <c r="D35" t="s">
        <v>53</v>
      </c>
      <c r="E35" t="s">
        <v>17</v>
      </c>
      <c r="F35">
        <v>1927</v>
      </c>
      <c r="G35" t="s">
        <v>18</v>
      </c>
      <c r="H35">
        <v>2</v>
      </c>
      <c r="I35" t="s">
        <v>65</v>
      </c>
      <c r="J35" t="s">
        <v>66</v>
      </c>
      <c r="K35" t="s">
        <v>56</v>
      </c>
      <c r="L35" t="s">
        <v>132</v>
      </c>
      <c r="M35">
        <v>90</v>
      </c>
      <c r="N35">
        <v>58</v>
      </c>
      <c r="O35">
        <f>noble_table[[#This Row],[age]]-noble_table[[#This Row],[age_get_prize]]</f>
        <v>32</v>
      </c>
    </row>
    <row r="36" spans="1:15" x14ac:dyDescent="0.35">
      <c r="A36" t="s">
        <v>164</v>
      </c>
      <c r="B36" t="s">
        <v>165</v>
      </c>
      <c r="C36" t="s">
        <v>53</v>
      </c>
      <c r="D36" t="s">
        <v>53</v>
      </c>
      <c r="E36" t="s">
        <v>17</v>
      </c>
      <c r="F36">
        <v>1928</v>
      </c>
      <c r="G36" t="s">
        <v>18</v>
      </c>
      <c r="H36">
        <v>1</v>
      </c>
      <c r="I36" t="s">
        <v>166</v>
      </c>
      <c r="J36" t="s">
        <v>55</v>
      </c>
      <c r="K36" t="s">
        <v>56</v>
      </c>
      <c r="L36" t="s">
        <v>81</v>
      </c>
      <c r="M36">
        <v>80</v>
      </c>
      <c r="N36">
        <v>49</v>
      </c>
      <c r="O36">
        <f>noble_table[[#This Row],[age]]-noble_table[[#This Row],[age_get_prize]]</f>
        <v>31</v>
      </c>
    </row>
    <row r="37" spans="1:15" x14ac:dyDescent="0.35">
      <c r="A37" t="s">
        <v>167</v>
      </c>
      <c r="B37" t="s">
        <v>168</v>
      </c>
      <c r="C37" t="s">
        <v>37</v>
      </c>
      <c r="D37" t="s">
        <v>37</v>
      </c>
      <c r="E37" t="s">
        <v>17</v>
      </c>
      <c r="F37">
        <v>1929</v>
      </c>
      <c r="G37" t="s">
        <v>18</v>
      </c>
      <c r="H37">
        <v>1</v>
      </c>
      <c r="I37" t="s">
        <v>169</v>
      </c>
      <c r="J37" t="s">
        <v>39</v>
      </c>
      <c r="K37" t="s">
        <v>40</v>
      </c>
      <c r="L37" t="s">
        <v>76</v>
      </c>
      <c r="M37">
        <v>95</v>
      </c>
      <c r="N37">
        <v>37</v>
      </c>
      <c r="O37">
        <f>noble_table[[#This Row],[age]]-noble_table[[#This Row],[age_get_prize]]</f>
        <v>58</v>
      </c>
    </row>
    <row r="38" spans="1:15" x14ac:dyDescent="0.35">
      <c r="A38" t="s">
        <v>170</v>
      </c>
      <c r="B38" t="s">
        <v>171</v>
      </c>
      <c r="C38" t="s">
        <v>172</v>
      </c>
      <c r="D38" t="s">
        <v>172</v>
      </c>
      <c r="E38" t="s">
        <v>17</v>
      </c>
      <c r="F38">
        <v>1930</v>
      </c>
      <c r="G38" t="s">
        <v>18</v>
      </c>
      <c r="H38">
        <v>1</v>
      </c>
      <c r="I38" t="s">
        <v>173</v>
      </c>
      <c r="J38" t="s">
        <v>174</v>
      </c>
      <c r="K38" t="s">
        <v>175</v>
      </c>
      <c r="L38" t="s">
        <v>48</v>
      </c>
      <c r="M38">
        <v>82</v>
      </c>
      <c r="N38">
        <v>42</v>
      </c>
      <c r="O38">
        <f>noble_table[[#This Row],[age]]-noble_table[[#This Row],[age_get_prize]]</f>
        <v>40</v>
      </c>
    </row>
    <row r="39" spans="1:15" x14ac:dyDescent="0.35">
      <c r="A39" t="s">
        <v>176</v>
      </c>
      <c r="B39" t="s">
        <v>177</v>
      </c>
      <c r="C39" t="s">
        <v>16</v>
      </c>
      <c r="D39" t="s">
        <v>16</v>
      </c>
      <c r="E39" t="s">
        <v>17</v>
      </c>
      <c r="F39">
        <v>1932</v>
      </c>
      <c r="G39" t="s">
        <v>18</v>
      </c>
      <c r="H39">
        <v>1</v>
      </c>
      <c r="I39" t="s">
        <v>178</v>
      </c>
      <c r="J39" t="s">
        <v>179</v>
      </c>
      <c r="K39" t="s">
        <v>21</v>
      </c>
      <c r="L39" t="s">
        <v>41</v>
      </c>
      <c r="M39">
        <v>75</v>
      </c>
      <c r="N39">
        <v>31</v>
      </c>
      <c r="O39">
        <f>noble_table[[#This Row],[age]]-noble_table[[#This Row],[age_get_prize]]</f>
        <v>44</v>
      </c>
    </row>
    <row r="40" spans="1:15" x14ac:dyDescent="0.35">
      <c r="A40" t="s">
        <v>180</v>
      </c>
      <c r="B40" t="s">
        <v>181</v>
      </c>
      <c r="C40" t="s">
        <v>182</v>
      </c>
      <c r="D40" t="s">
        <v>182</v>
      </c>
      <c r="E40" t="s">
        <v>17</v>
      </c>
      <c r="F40">
        <v>1933</v>
      </c>
      <c r="G40" t="s">
        <v>18</v>
      </c>
      <c r="H40">
        <v>2</v>
      </c>
      <c r="I40" t="s">
        <v>121</v>
      </c>
      <c r="J40" t="s">
        <v>122</v>
      </c>
      <c r="K40" t="s">
        <v>21</v>
      </c>
      <c r="L40" t="s">
        <v>76</v>
      </c>
      <c r="M40">
        <v>74</v>
      </c>
      <c r="N40">
        <v>46</v>
      </c>
      <c r="O40">
        <f>noble_table[[#This Row],[age]]-noble_table[[#This Row],[age_get_prize]]</f>
        <v>28</v>
      </c>
    </row>
    <row r="41" spans="1:15" x14ac:dyDescent="0.35">
      <c r="A41" t="s">
        <v>183</v>
      </c>
      <c r="B41" t="s">
        <v>184</v>
      </c>
      <c r="C41" t="s">
        <v>53</v>
      </c>
      <c r="D41" t="s">
        <v>69</v>
      </c>
      <c r="E41" t="s">
        <v>17</v>
      </c>
      <c r="F41">
        <v>1933</v>
      </c>
      <c r="G41" t="s">
        <v>18</v>
      </c>
      <c r="H41">
        <v>2</v>
      </c>
      <c r="I41" t="s">
        <v>65</v>
      </c>
      <c r="J41" t="s">
        <v>66</v>
      </c>
      <c r="K41" t="s">
        <v>56</v>
      </c>
      <c r="L41" t="s">
        <v>76</v>
      </c>
      <c r="M41">
        <v>82</v>
      </c>
      <c r="N41">
        <v>31</v>
      </c>
      <c r="O41">
        <f>noble_table[[#This Row],[age]]-noble_table[[#This Row],[age_get_prize]]</f>
        <v>51</v>
      </c>
    </row>
    <row r="42" spans="1:15" x14ac:dyDescent="0.35">
      <c r="A42" t="s">
        <v>150</v>
      </c>
      <c r="B42" t="s">
        <v>185</v>
      </c>
      <c r="C42" t="s">
        <v>53</v>
      </c>
      <c r="D42" t="s">
        <v>53</v>
      </c>
      <c r="E42" t="s">
        <v>17</v>
      </c>
      <c r="F42">
        <v>1935</v>
      </c>
      <c r="G42" t="s">
        <v>18</v>
      </c>
      <c r="H42">
        <v>1</v>
      </c>
      <c r="I42" t="s">
        <v>186</v>
      </c>
      <c r="J42" t="s">
        <v>187</v>
      </c>
      <c r="K42" t="s">
        <v>56</v>
      </c>
      <c r="L42" t="s">
        <v>108</v>
      </c>
      <c r="M42">
        <v>83</v>
      </c>
      <c r="N42">
        <v>44</v>
      </c>
      <c r="O42">
        <f>noble_table[[#This Row],[age]]-noble_table[[#This Row],[age_get_prize]]</f>
        <v>39</v>
      </c>
    </row>
    <row r="43" spans="1:15" x14ac:dyDescent="0.35">
      <c r="A43" t="s">
        <v>188</v>
      </c>
      <c r="B43" t="s">
        <v>189</v>
      </c>
      <c r="C43" t="s">
        <v>182</v>
      </c>
      <c r="D43" t="s">
        <v>69</v>
      </c>
      <c r="E43" t="s">
        <v>17</v>
      </c>
      <c r="F43">
        <v>1936</v>
      </c>
      <c r="G43" t="s">
        <v>18</v>
      </c>
      <c r="H43">
        <v>2</v>
      </c>
      <c r="I43" t="s">
        <v>190</v>
      </c>
      <c r="J43" t="s">
        <v>191</v>
      </c>
      <c r="K43" t="s">
        <v>192</v>
      </c>
      <c r="L43" t="s">
        <v>62</v>
      </c>
      <c r="M43">
        <v>81</v>
      </c>
      <c r="N43">
        <v>53</v>
      </c>
      <c r="O43">
        <f>noble_table[[#This Row],[age]]-noble_table[[#This Row],[age_get_prize]]</f>
        <v>28</v>
      </c>
    </row>
    <row r="44" spans="1:15" x14ac:dyDescent="0.35">
      <c r="A44" t="s">
        <v>193</v>
      </c>
      <c r="B44" t="s">
        <v>194</v>
      </c>
      <c r="C44" t="s">
        <v>69</v>
      </c>
      <c r="D44" t="s">
        <v>69</v>
      </c>
      <c r="E44" t="s">
        <v>17</v>
      </c>
      <c r="F44">
        <v>1936</v>
      </c>
      <c r="G44" t="s">
        <v>18</v>
      </c>
      <c r="H44">
        <v>2</v>
      </c>
      <c r="I44" t="s">
        <v>144</v>
      </c>
      <c r="J44" t="s">
        <v>145</v>
      </c>
      <c r="K44" t="s">
        <v>72</v>
      </c>
      <c r="L44" t="s">
        <v>103</v>
      </c>
      <c r="M44">
        <v>86</v>
      </c>
      <c r="N44">
        <v>31</v>
      </c>
      <c r="O44">
        <f>noble_table[[#This Row],[age]]-noble_table[[#This Row],[age_get_prize]]</f>
        <v>55</v>
      </c>
    </row>
    <row r="45" spans="1:15" x14ac:dyDescent="0.35">
      <c r="A45" t="s">
        <v>195</v>
      </c>
      <c r="B45" t="s">
        <v>196</v>
      </c>
      <c r="C45" t="s">
        <v>69</v>
      </c>
      <c r="D45" t="s">
        <v>69</v>
      </c>
      <c r="E45" t="s">
        <v>17</v>
      </c>
      <c r="F45">
        <v>1937</v>
      </c>
      <c r="G45" t="s">
        <v>18</v>
      </c>
      <c r="H45">
        <v>2</v>
      </c>
      <c r="I45" t="s">
        <v>197</v>
      </c>
      <c r="J45" t="s">
        <v>198</v>
      </c>
      <c r="K45" t="s">
        <v>72</v>
      </c>
      <c r="L45" t="s">
        <v>108</v>
      </c>
      <c r="M45">
        <v>77</v>
      </c>
      <c r="N45">
        <v>56</v>
      </c>
      <c r="O45">
        <f>noble_table[[#This Row],[age]]-noble_table[[#This Row],[age_get_prize]]</f>
        <v>21</v>
      </c>
    </row>
    <row r="46" spans="1:15" x14ac:dyDescent="0.35">
      <c r="A46" t="s">
        <v>199</v>
      </c>
      <c r="B46" t="s">
        <v>64</v>
      </c>
      <c r="C46" t="s">
        <v>53</v>
      </c>
      <c r="D46" t="s">
        <v>53</v>
      </c>
      <c r="E46" t="s">
        <v>17</v>
      </c>
      <c r="F46">
        <v>1937</v>
      </c>
      <c r="G46" t="s">
        <v>18</v>
      </c>
      <c r="H46">
        <v>2</v>
      </c>
      <c r="I46" t="s">
        <v>166</v>
      </c>
      <c r="J46" t="s">
        <v>55</v>
      </c>
      <c r="K46" t="s">
        <v>56</v>
      </c>
      <c r="L46" t="s">
        <v>34</v>
      </c>
      <c r="M46">
        <v>83</v>
      </c>
      <c r="N46">
        <v>45</v>
      </c>
      <c r="O46">
        <f>noble_table[[#This Row],[age]]-noble_table[[#This Row],[age_get_prize]]</f>
        <v>38</v>
      </c>
    </row>
    <row r="47" spans="1:15" x14ac:dyDescent="0.35">
      <c r="A47" t="s">
        <v>200</v>
      </c>
      <c r="B47" t="s">
        <v>201</v>
      </c>
      <c r="C47" t="s">
        <v>79</v>
      </c>
      <c r="D47" t="s">
        <v>69</v>
      </c>
      <c r="E47" t="s">
        <v>17</v>
      </c>
      <c r="F47">
        <v>1938</v>
      </c>
      <c r="G47" t="s">
        <v>18</v>
      </c>
      <c r="H47">
        <v>1</v>
      </c>
      <c r="I47" t="s">
        <v>202</v>
      </c>
      <c r="J47" t="s">
        <v>203</v>
      </c>
      <c r="K47" t="s">
        <v>204</v>
      </c>
      <c r="L47" t="s">
        <v>103</v>
      </c>
      <c r="M47">
        <v>53</v>
      </c>
      <c r="N47">
        <v>37</v>
      </c>
      <c r="O47">
        <f>noble_table[[#This Row],[age]]-noble_table[[#This Row],[age_get_prize]]</f>
        <v>16</v>
      </c>
    </row>
    <row r="48" spans="1:15" x14ac:dyDescent="0.35">
      <c r="A48" t="s">
        <v>205</v>
      </c>
      <c r="B48" t="s">
        <v>112</v>
      </c>
      <c r="C48" t="s">
        <v>69</v>
      </c>
      <c r="D48" t="s">
        <v>69</v>
      </c>
      <c r="E48" t="s">
        <v>17</v>
      </c>
      <c r="F48">
        <v>1939</v>
      </c>
      <c r="G48" t="s">
        <v>18</v>
      </c>
      <c r="H48">
        <v>1</v>
      </c>
      <c r="I48" t="s">
        <v>206</v>
      </c>
      <c r="J48" t="s">
        <v>207</v>
      </c>
      <c r="K48" t="s">
        <v>72</v>
      </c>
      <c r="L48" t="s">
        <v>76</v>
      </c>
      <c r="M48">
        <v>57</v>
      </c>
      <c r="N48">
        <v>38</v>
      </c>
      <c r="O48">
        <f>noble_table[[#This Row],[age]]-noble_table[[#This Row],[age_get_prize]]</f>
        <v>19</v>
      </c>
    </row>
    <row r="49" spans="1:15" x14ac:dyDescent="0.35">
      <c r="A49" t="s">
        <v>208</v>
      </c>
      <c r="B49" t="s">
        <v>209</v>
      </c>
      <c r="C49" t="s">
        <v>46</v>
      </c>
      <c r="D49" t="s">
        <v>69</v>
      </c>
      <c r="E49" t="s">
        <v>17</v>
      </c>
      <c r="F49">
        <v>1943</v>
      </c>
      <c r="G49" t="s">
        <v>18</v>
      </c>
      <c r="H49">
        <v>1</v>
      </c>
      <c r="I49" t="s">
        <v>210</v>
      </c>
      <c r="J49" t="s">
        <v>211</v>
      </c>
      <c r="K49" t="s">
        <v>72</v>
      </c>
      <c r="L49" t="s">
        <v>132</v>
      </c>
      <c r="M49">
        <v>81</v>
      </c>
      <c r="N49">
        <v>55</v>
      </c>
      <c r="O49">
        <f>noble_table[[#This Row],[age]]-noble_table[[#This Row],[age_get_prize]]</f>
        <v>26</v>
      </c>
    </row>
    <row r="50" spans="1:15" x14ac:dyDescent="0.35">
      <c r="A50" t="s">
        <v>212</v>
      </c>
      <c r="B50" t="s">
        <v>213</v>
      </c>
      <c r="C50" t="s">
        <v>46</v>
      </c>
      <c r="D50" t="s">
        <v>69</v>
      </c>
      <c r="E50" t="s">
        <v>17</v>
      </c>
      <c r="F50">
        <v>1944</v>
      </c>
      <c r="G50" t="s">
        <v>18</v>
      </c>
      <c r="H50">
        <v>1</v>
      </c>
      <c r="I50" t="s">
        <v>214</v>
      </c>
      <c r="J50" t="s">
        <v>198</v>
      </c>
      <c r="K50" t="s">
        <v>72</v>
      </c>
      <c r="L50" t="s">
        <v>29</v>
      </c>
      <c r="M50">
        <v>90</v>
      </c>
      <c r="N50">
        <v>46</v>
      </c>
      <c r="O50">
        <f>noble_table[[#This Row],[age]]-noble_table[[#This Row],[age_get_prize]]</f>
        <v>44</v>
      </c>
    </row>
    <row r="51" spans="1:15" x14ac:dyDescent="0.35">
      <c r="A51" t="s">
        <v>215</v>
      </c>
      <c r="B51" t="s">
        <v>216</v>
      </c>
      <c r="C51" t="s">
        <v>182</v>
      </c>
      <c r="D51" t="s">
        <v>129</v>
      </c>
      <c r="E51" t="s">
        <v>17</v>
      </c>
      <c r="F51">
        <v>1945</v>
      </c>
      <c r="G51" t="s">
        <v>18</v>
      </c>
      <c r="H51">
        <v>1</v>
      </c>
      <c r="I51" t="s">
        <v>217</v>
      </c>
      <c r="J51" t="s">
        <v>218</v>
      </c>
      <c r="K51" t="s">
        <v>72</v>
      </c>
      <c r="L51" t="s">
        <v>81</v>
      </c>
      <c r="M51">
        <v>58</v>
      </c>
      <c r="N51">
        <v>45</v>
      </c>
      <c r="O51">
        <f>noble_table[[#This Row],[age]]-noble_table[[#This Row],[age_get_prize]]</f>
        <v>13</v>
      </c>
    </row>
    <row r="52" spans="1:15" x14ac:dyDescent="0.35">
      <c r="A52" t="s">
        <v>219</v>
      </c>
      <c r="B52" t="s">
        <v>220</v>
      </c>
      <c r="C52" t="s">
        <v>69</v>
      </c>
      <c r="D52" t="s">
        <v>69</v>
      </c>
      <c r="E52" t="s">
        <v>17</v>
      </c>
      <c r="F52">
        <v>1946</v>
      </c>
      <c r="G52" t="s">
        <v>18</v>
      </c>
      <c r="H52">
        <v>1</v>
      </c>
      <c r="I52" t="s">
        <v>221</v>
      </c>
      <c r="J52" t="s">
        <v>222</v>
      </c>
      <c r="K52" t="s">
        <v>72</v>
      </c>
      <c r="L52" t="s">
        <v>81</v>
      </c>
      <c r="M52">
        <v>79</v>
      </c>
      <c r="N52">
        <v>64</v>
      </c>
      <c r="O52">
        <f>noble_table[[#This Row],[age]]-noble_table[[#This Row],[age_get_prize]]</f>
        <v>15</v>
      </c>
    </row>
    <row r="53" spans="1:15" x14ac:dyDescent="0.35">
      <c r="A53" t="s">
        <v>223</v>
      </c>
      <c r="B53" t="s">
        <v>224</v>
      </c>
      <c r="C53" t="s">
        <v>53</v>
      </c>
      <c r="D53" t="s">
        <v>53</v>
      </c>
      <c r="E53" t="s">
        <v>17</v>
      </c>
      <c r="F53">
        <v>1947</v>
      </c>
      <c r="G53" t="s">
        <v>18</v>
      </c>
      <c r="H53">
        <v>1</v>
      </c>
      <c r="I53" t="s">
        <v>225</v>
      </c>
      <c r="J53" t="s">
        <v>55</v>
      </c>
      <c r="K53" t="s">
        <v>56</v>
      </c>
      <c r="L53" t="s">
        <v>103</v>
      </c>
      <c r="M53">
        <v>73</v>
      </c>
      <c r="N53">
        <v>55</v>
      </c>
      <c r="O53">
        <f>noble_table[[#This Row],[age]]-noble_table[[#This Row],[age_get_prize]]</f>
        <v>18</v>
      </c>
    </row>
    <row r="54" spans="1:15" x14ac:dyDescent="0.35">
      <c r="A54" t="s">
        <v>226</v>
      </c>
      <c r="B54" t="s">
        <v>227</v>
      </c>
      <c r="C54" t="s">
        <v>53</v>
      </c>
      <c r="D54" t="s">
        <v>53</v>
      </c>
      <c r="E54" t="s">
        <v>17</v>
      </c>
      <c r="F54">
        <v>1948</v>
      </c>
      <c r="G54" t="s">
        <v>18</v>
      </c>
      <c r="H54">
        <v>1</v>
      </c>
      <c r="I54" t="s">
        <v>114</v>
      </c>
      <c r="J54" t="s">
        <v>115</v>
      </c>
      <c r="K54" t="s">
        <v>56</v>
      </c>
      <c r="L54" t="s">
        <v>48</v>
      </c>
      <c r="M54">
        <v>77</v>
      </c>
      <c r="N54">
        <v>51</v>
      </c>
      <c r="O54">
        <f>noble_table[[#This Row],[age]]-noble_table[[#This Row],[age_get_prize]]</f>
        <v>26</v>
      </c>
    </row>
    <row r="55" spans="1:15" x14ac:dyDescent="0.35">
      <c r="A55" t="s">
        <v>228</v>
      </c>
      <c r="B55" t="s">
        <v>229</v>
      </c>
      <c r="C55" t="s">
        <v>230</v>
      </c>
      <c r="D55" t="s">
        <v>230</v>
      </c>
      <c r="E55" t="s">
        <v>17</v>
      </c>
      <c r="F55">
        <v>1949</v>
      </c>
      <c r="G55" t="s">
        <v>18</v>
      </c>
      <c r="H55">
        <v>1</v>
      </c>
      <c r="I55" t="s">
        <v>231</v>
      </c>
      <c r="J55" t="s">
        <v>232</v>
      </c>
      <c r="K55" t="s">
        <v>233</v>
      </c>
      <c r="L55" t="s">
        <v>94</v>
      </c>
      <c r="M55">
        <v>74</v>
      </c>
      <c r="N55">
        <v>42</v>
      </c>
      <c r="O55">
        <f>noble_table[[#This Row],[age]]-noble_table[[#This Row],[age_get_prize]]</f>
        <v>32</v>
      </c>
    </row>
    <row r="56" spans="1:15" x14ac:dyDescent="0.35">
      <c r="A56" t="s">
        <v>234</v>
      </c>
      <c r="B56" t="s">
        <v>235</v>
      </c>
      <c r="C56" t="s">
        <v>53</v>
      </c>
      <c r="D56" t="s">
        <v>79</v>
      </c>
      <c r="E56" t="s">
        <v>17</v>
      </c>
      <c r="F56">
        <v>1950</v>
      </c>
      <c r="G56" t="s">
        <v>18</v>
      </c>
      <c r="H56">
        <v>1</v>
      </c>
      <c r="I56" t="s">
        <v>236</v>
      </c>
      <c r="J56" t="s">
        <v>237</v>
      </c>
      <c r="K56" t="s">
        <v>56</v>
      </c>
      <c r="L56" t="s">
        <v>41</v>
      </c>
      <c r="M56">
        <v>66</v>
      </c>
      <c r="N56">
        <v>47</v>
      </c>
      <c r="O56">
        <f>noble_table[[#This Row],[age]]-noble_table[[#This Row],[age_get_prize]]</f>
        <v>19</v>
      </c>
    </row>
    <row r="57" spans="1:15" x14ac:dyDescent="0.35">
      <c r="A57" t="s">
        <v>238</v>
      </c>
      <c r="B57" t="s">
        <v>239</v>
      </c>
      <c r="C57" t="s">
        <v>53</v>
      </c>
      <c r="D57" t="s">
        <v>53</v>
      </c>
      <c r="E57" t="s">
        <v>17</v>
      </c>
      <c r="F57">
        <v>1951</v>
      </c>
      <c r="G57" t="s">
        <v>18</v>
      </c>
      <c r="H57">
        <v>2</v>
      </c>
      <c r="I57" t="s">
        <v>240</v>
      </c>
      <c r="J57" t="s">
        <v>241</v>
      </c>
      <c r="K57" t="s">
        <v>56</v>
      </c>
      <c r="L57" t="s">
        <v>34</v>
      </c>
      <c r="M57">
        <v>70</v>
      </c>
      <c r="N57">
        <v>54</v>
      </c>
      <c r="O57">
        <f>noble_table[[#This Row],[age]]-noble_table[[#This Row],[age_get_prize]]</f>
        <v>16</v>
      </c>
    </row>
    <row r="58" spans="1:15" x14ac:dyDescent="0.35">
      <c r="A58" t="s">
        <v>242</v>
      </c>
      <c r="B58" t="s">
        <v>243</v>
      </c>
      <c r="C58" t="s">
        <v>244</v>
      </c>
      <c r="D58" t="s">
        <v>53</v>
      </c>
      <c r="E58" t="s">
        <v>17</v>
      </c>
      <c r="F58">
        <v>1951</v>
      </c>
      <c r="G58" t="s">
        <v>18</v>
      </c>
      <c r="H58">
        <v>2</v>
      </c>
      <c r="I58" t="s">
        <v>245</v>
      </c>
      <c r="J58" t="s">
        <v>246</v>
      </c>
      <c r="K58" t="s">
        <v>247</v>
      </c>
      <c r="L58" t="s">
        <v>108</v>
      </c>
      <c r="M58">
        <v>92</v>
      </c>
      <c r="N58">
        <v>48</v>
      </c>
      <c r="O58">
        <f>noble_table[[#This Row],[age]]-noble_table[[#This Row],[age_get_prize]]</f>
        <v>44</v>
      </c>
    </row>
    <row r="59" spans="1:15" x14ac:dyDescent="0.35">
      <c r="A59" t="s">
        <v>248</v>
      </c>
      <c r="B59" t="s">
        <v>249</v>
      </c>
      <c r="C59" t="s">
        <v>129</v>
      </c>
      <c r="D59" t="s">
        <v>129</v>
      </c>
      <c r="E59" t="s">
        <v>17</v>
      </c>
      <c r="F59">
        <v>1952</v>
      </c>
      <c r="G59" t="s">
        <v>18</v>
      </c>
      <c r="H59">
        <v>2</v>
      </c>
      <c r="I59" t="s">
        <v>250</v>
      </c>
      <c r="J59" t="s">
        <v>251</v>
      </c>
      <c r="K59" t="s">
        <v>72</v>
      </c>
      <c r="L59" t="s">
        <v>108</v>
      </c>
      <c r="M59">
        <v>78</v>
      </c>
      <c r="N59">
        <v>47</v>
      </c>
      <c r="O59">
        <f>noble_table[[#This Row],[age]]-noble_table[[#This Row],[age_get_prize]]</f>
        <v>31</v>
      </c>
    </row>
    <row r="60" spans="1:15" x14ac:dyDescent="0.35">
      <c r="A60" t="s">
        <v>252</v>
      </c>
      <c r="B60" t="s">
        <v>253</v>
      </c>
      <c r="C60" t="s">
        <v>69</v>
      </c>
      <c r="D60" t="s">
        <v>69</v>
      </c>
      <c r="E60" t="s">
        <v>17</v>
      </c>
      <c r="F60">
        <v>1952</v>
      </c>
      <c r="G60" t="s">
        <v>18</v>
      </c>
      <c r="H60">
        <v>2</v>
      </c>
      <c r="I60" t="s">
        <v>221</v>
      </c>
      <c r="J60" t="s">
        <v>222</v>
      </c>
      <c r="K60" t="s">
        <v>72</v>
      </c>
      <c r="L60" t="s">
        <v>76</v>
      </c>
      <c r="M60">
        <v>85</v>
      </c>
      <c r="N60">
        <v>40</v>
      </c>
      <c r="O60">
        <f>noble_table[[#This Row],[age]]-noble_table[[#This Row],[age_get_prize]]</f>
        <v>45</v>
      </c>
    </row>
    <row r="61" spans="1:15" x14ac:dyDescent="0.35">
      <c r="A61" t="s">
        <v>254</v>
      </c>
      <c r="B61" t="s">
        <v>255</v>
      </c>
      <c r="C61" t="s">
        <v>25</v>
      </c>
      <c r="D61" t="s">
        <v>25</v>
      </c>
      <c r="E61" t="s">
        <v>17</v>
      </c>
      <c r="F61">
        <v>1953</v>
      </c>
      <c r="G61" t="s">
        <v>18</v>
      </c>
      <c r="H61">
        <v>1</v>
      </c>
      <c r="I61" t="s">
        <v>256</v>
      </c>
      <c r="J61" t="s">
        <v>257</v>
      </c>
      <c r="K61" t="s">
        <v>28</v>
      </c>
      <c r="L61" t="s">
        <v>29</v>
      </c>
      <c r="M61">
        <v>78</v>
      </c>
      <c r="N61">
        <v>65</v>
      </c>
      <c r="O61">
        <f>noble_table[[#This Row],[age]]-noble_table[[#This Row],[age_get_prize]]</f>
        <v>13</v>
      </c>
    </row>
    <row r="62" spans="1:15" x14ac:dyDescent="0.35">
      <c r="A62" t="s">
        <v>104</v>
      </c>
      <c r="B62" t="s">
        <v>258</v>
      </c>
      <c r="C62" t="s">
        <v>46</v>
      </c>
      <c r="D62" t="s">
        <v>16</v>
      </c>
      <c r="E62" t="s">
        <v>17</v>
      </c>
      <c r="F62">
        <v>1954</v>
      </c>
      <c r="G62" t="s">
        <v>18</v>
      </c>
      <c r="H62">
        <v>2</v>
      </c>
      <c r="I62" t="s">
        <v>118</v>
      </c>
      <c r="J62" t="s">
        <v>119</v>
      </c>
      <c r="K62" t="s">
        <v>56</v>
      </c>
      <c r="L62" t="s">
        <v>41</v>
      </c>
      <c r="M62">
        <v>88</v>
      </c>
      <c r="N62">
        <v>72</v>
      </c>
      <c r="O62">
        <f>noble_table[[#This Row],[age]]-noble_table[[#This Row],[age_get_prize]]</f>
        <v>16</v>
      </c>
    </row>
    <row r="63" spans="1:15" x14ac:dyDescent="0.35">
      <c r="A63" t="s">
        <v>259</v>
      </c>
      <c r="B63" t="s">
        <v>260</v>
      </c>
      <c r="C63" t="s">
        <v>16</v>
      </c>
      <c r="D63" t="s">
        <v>16</v>
      </c>
      <c r="E63" t="s">
        <v>17</v>
      </c>
      <c r="F63">
        <v>1954</v>
      </c>
      <c r="G63" t="s">
        <v>18</v>
      </c>
      <c r="H63">
        <v>2</v>
      </c>
      <c r="I63" t="s">
        <v>261</v>
      </c>
      <c r="J63" t="s">
        <v>262</v>
      </c>
      <c r="K63" t="s">
        <v>21</v>
      </c>
      <c r="L63" t="s">
        <v>94</v>
      </c>
      <c r="M63">
        <v>66</v>
      </c>
      <c r="N63">
        <v>63</v>
      </c>
      <c r="O63">
        <f>noble_table[[#This Row],[age]]-noble_table[[#This Row],[age_get_prize]]</f>
        <v>3</v>
      </c>
    </row>
    <row r="64" spans="1:15" x14ac:dyDescent="0.35">
      <c r="A64" t="s">
        <v>263</v>
      </c>
      <c r="B64" t="s">
        <v>264</v>
      </c>
      <c r="C64" t="s">
        <v>69</v>
      </c>
      <c r="D64" t="s">
        <v>69</v>
      </c>
      <c r="E64" t="s">
        <v>17</v>
      </c>
      <c r="F64">
        <v>1955</v>
      </c>
      <c r="G64" t="s">
        <v>18</v>
      </c>
      <c r="H64">
        <v>2</v>
      </c>
      <c r="I64" t="s">
        <v>250</v>
      </c>
      <c r="J64" t="s">
        <v>251</v>
      </c>
      <c r="K64" t="s">
        <v>72</v>
      </c>
      <c r="L64" t="s">
        <v>29</v>
      </c>
      <c r="M64">
        <v>95</v>
      </c>
      <c r="N64">
        <v>42</v>
      </c>
      <c r="O64">
        <f>noble_table[[#This Row],[age]]-noble_table[[#This Row],[age_get_prize]]</f>
        <v>53</v>
      </c>
    </row>
    <row r="65" spans="1:15" x14ac:dyDescent="0.35">
      <c r="A65" t="s">
        <v>265</v>
      </c>
      <c r="B65" t="s">
        <v>266</v>
      </c>
      <c r="C65" t="s">
        <v>16</v>
      </c>
      <c r="D65" t="s">
        <v>69</v>
      </c>
      <c r="E65" t="s">
        <v>17</v>
      </c>
      <c r="F65">
        <v>1955</v>
      </c>
      <c r="G65" t="s">
        <v>18</v>
      </c>
      <c r="H65">
        <v>2</v>
      </c>
      <c r="I65" t="s">
        <v>214</v>
      </c>
      <c r="J65" t="s">
        <v>198</v>
      </c>
      <c r="K65" t="s">
        <v>72</v>
      </c>
      <c r="L65" t="s">
        <v>94</v>
      </c>
      <c r="M65">
        <v>82</v>
      </c>
      <c r="N65">
        <v>44</v>
      </c>
      <c r="O65">
        <f>noble_table[[#This Row],[age]]-noble_table[[#This Row],[age_get_prize]]</f>
        <v>38</v>
      </c>
    </row>
    <row r="66" spans="1:15" x14ac:dyDescent="0.35">
      <c r="A66" t="s">
        <v>267</v>
      </c>
      <c r="B66" t="s">
        <v>268</v>
      </c>
      <c r="C66" t="s">
        <v>53</v>
      </c>
      <c r="D66" t="s">
        <v>69</v>
      </c>
      <c r="E66" t="s">
        <v>17</v>
      </c>
      <c r="F66">
        <v>1956</v>
      </c>
      <c r="G66" t="s">
        <v>18</v>
      </c>
      <c r="H66">
        <v>3</v>
      </c>
      <c r="I66" t="s">
        <v>269</v>
      </c>
      <c r="J66" t="s">
        <v>270</v>
      </c>
      <c r="K66" t="s">
        <v>72</v>
      </c>
      <c r="L66" t="s">
        <v>132</v>
      </c>
      <c r="M66">
        <v>79</v>
      </c>
      <c r="N66">
        <v>46</v>
      </c>
      <c r="O66">
        <f>noble_table[[#This Row],[age]]-noble_table[[#This Row],[age_get_prize]]</f>
        <v>33</v>
      </c>
    </row>
    <row r="67" spans="1:15" x14ac:dyDescent="0.35">
      <c r="A67" t="s">
        <v>238</v>
      </c>
      <c r="B67" t="s">
        <v>271</v>
      </c>
      <c r="C67" t="s">
        <v>69</v>
      </c>
      <c r="D67" t="s">
        <v>69</v>
      </c>
      <c r="E67" t="s">
        <v>17</v>
      </c>
      <c r="F67">
        <v>1956</v>
      </c>
      <c r="G67" t="s">
        <v>18</v>
      </c>
      <c r="H67">
        <v>3</v>
      </c>
      <c r="I67" t="s">
        <v>272</v>
      </c>
      <c r="J67" t="s">
        <v>273</v>
      </c>
      <c r="K67" t="s">
        <v>72</v>
      </c>
      <c r="L67" t="s">
        <v>34</v>
      </c>
      <c r="M67">
        <v>83</v>
      </c>
      <c r="N67">
        <v>48</v>
      </c>
      <c r="O67">
        <f>noble_table[[#This Row],[age]]-noble_table[[#This Row],[age_get_prize]]</f>
        <v>35</v>
      </c>
    </row>
    <row r="68" spans="1:15" x14ac:dyDescent="0.35">
      <c r="A68" t="s">
        <v>238</v>
      </c>
      <c r="B68" t="s">
        <v>271</v>
      </c>
      <c r="C68" t="s">
        <v>69</v>
      </c>
      <c r="D68" t="s">
        <v>69</v>
      </c>
      <c r="E68" t="s">
        <v>17</v>
      </c>
      <c r="F68">
        <v>1972</v>
      </c>
      <c r="G68" t="s">
        <v>18</v>
      </c>
      <c r="H68">
        <v>3</v>
      </c>
      <c r="I68" t="s">
        <v>272</v>
      </c>
      <c r="J68" t="s">
        <v>273</v>
      </c>
      <c r="K68" t="s">
        <v>72</v>
      </c>
      <c r="L68" t="s">
        <v>34</v>
      </c>
      <c r="M68">
        <v>83</v>
      </c>
      <c r="N68">
        <v>64</v>
      </c>
      <c r="O68">
        <f>noble_table[[#This Row],[age]]-noble_table[[#This Row],[age_get_prize]]</f>
        <v>19</v>
      </c>
    </row>
    <row r="69" spans="1:15" x14ac:dyDescent="0.35">
      <c r="A69" t="s">
        <v>274</v>
      </c>
      <c r="B69" t="s">
        <v>275</v>
      </c>
      <c r="C69" t="s">
        <v>276</v>
      </c>
      <c r="D69" t="s">
        <v>69</v>
      </c>
      <c r="E69" t="s">
        <v>17</v>
      </c>
      <c r="F69">
        <v>1956</v>
      </c>
      <c r="G69" t="s">
        <v>18</v>
      </c>
      <c r="H69">
        <v>3</v>
      </c>
      <c r="I69" t="s">
        <v>197</v>
      </c>
      <c r="J69" t="s">
        <v>277</v>
      </c>
      <c r="K69" t="s">
        <v>72</v>
      </c>
      <c r="L69" t="s">
        <v>132</v>
      </c>
      <c r="M69">
        <v>85</v>
      </c>
      <c r="N69">
        <v>54</v>
      </c>
      <c r="O69">
        <f>noble_table[[#This Row],[age]]-noble_table[[#This Row],[age_get_prize]]</f>
        <v>31</v>
      </c>
    </row>
    <row r="70" spans="1:15" x14ac:dyDescent="0.35">
      <c r="A70" t="s">
        <v>278</v>
      </c>
      <c r="B70" t="s">
        <v>279</v>
      </c>
      <c r="C70" t="s">
        <v>276</v>
      </c>
      <c r="E70" t="s">
        <v>17</v>
      </c>
      <c r="F70">
        <v>1957</v>
      </c>
      <c r="G70" t="s">
        <v>18</v>
      </c>
      <c r="H70">
        <v>2</v>
      </c>
      <c r="I70" t="s">
        <v>280</v>
      </c>
      <c r="J70" t="s">
        <v>218</v>
      </c>
      <c r="K70" t="s">
        <v>72</v>
      </c>
      <c r="L70" t="s">
        <v>103</v>
      </c>
      <c r="M70">
        <v>98</v>
      </c>
      <c r="N70">
        <v>35</v>
      </c>
      <c r="O70">
        <f>noble_table[[#This Row],[age]]-noble_table[[#This Row],[age_get_prize]]</f>
        <v>63</v>
      </c>
    </row>
    <row r="71" spans="1:15" x14ac:dyDescent="0.35">
      <c r="A71" t="s">
        <v>281</v>
      </c>
      <c r="B71" t="s">
        <v>282</v>
      </c>
      <c r="C71" t="s">
        <v>276</v>
      </c>
      <c r="E71" t="s">
        <v>17</v>
      </c>
      <c r="F71">
        <v>1957</v>
      </c>
      <c r="G71" t="s">
        <v>18</v>
      </c>
      <c r="H71">
        <v>2</v>
      </c>
      <c r="I71" t="s">
        <v>214</v>
      </c>
      <c r="J71" t="s">
        <v>198</v>
      </c>
      <c r="K71" t="s">
        <v>72</v>
      </c>
      <c r="L71" t="s">
        <v>48</v>
      </c>
      <c r="M71">
        <v>94</v>
      </c>
      <c r="N71">
        <v>31</v>
      </c>
      <c r="O71">
        <f>noble_table[[#This Row],[age]]-noble_table[[#This Row],[age_get_prize]]</f>
        <v>63</v>
      </c>
    </row>
    <row r="72" spans="1:15" x14ac:dyDescent="0.35">
      <c r="A72" t="s">
        <v>283</v>
      </c>
      <c r="B72" t="s">
        <v>284</v>
      </c>
      <c r="C72" t="s">
        <v>91</v>
      </c>
      <c r="D72" t="s">
        <v>91</v>
      </c>
      <c r="E72" t="s">
        <v>17</v>
      </c>
      <c r="F72">
        <v>1958</v>
      </c>
      <c r="G72" t="s">
        <v>18</v>
      </c>
      <c r="H72">
        <v>3</v>
      </c>
      <c r="I72" t="s">
        <v>285</v>
      </c>
      <c r="J72" t="s">
        <v>286</v>
      </c>
      <c r="K72" t="s">
        <v>287</v>
      </c>
      <c r="L72" t="s">
        <v>29</v>
      </c>
      <c r="M72">
        <v>86</v>
      </c>
      <c r="N72">
        <v>54</v>
      </c>
      <c r="O72">
        <f>noble_table[[#This Row],[age]]-noble_table[[#This Row],[age_get_prize]]</f>
        <v>32</v>
      </c>
    </row>
    <row r="73" spans="1:15" x14ac:dyDescent="0.35">
      <c r="A73" t="s">
        <v>288</v>
      </c>
      <c r="B73" t="s">
        <v>289</v>
      </c>
      <c r="C73" t="s">
        <v>91</v>
      </c>
      <c r="D73" t="s">
        <v>91</v>
      </c>
      <c r="E73" t="s">
        <v>17</v>
      </c>
      <c r="F73">
        <v>1958</v>
      </c>
      <c r="G73" t="s">
        <v>18</v>
      </c>
      <c r="H73">
        <v>3</v>
      </c>
      <c r="I73" t="s">
        <v>290</v>
      </c>
      <c r="J73" t="s">
        <v>286</v>
      </c>
      <c r="K73" t="s">
        <v>287</v>
      </c>
      <c r="L73" t="s">
        <v>29</v>
      </c>
      <c r="M73">
        <v>76</v>
      </c>
      <c r="N73">
        <v>63</v>
      </c>
      <c r="O73">
        <f>noble_table[[#This Row],[age]]-noble_table[[#This Row],[age_get_prize]]</f>
        <v>13</v>
      </c>
    </row>
    <row r="74" spans="1:15" x14ac:dyDescent="0.35">
      <c r="A74" t="s">
        <v>291</v>
      </c>
      <c r="B74" t="s">
        <v>292</v>
      </c>
      <c r="C74" t="s">
        <v>79</v>
      </c>
      <c r="D74" t="s">
        <v>69</v>
      </c>
      <c r="E74" t="s">
        <v>17</v>
      </c>
      <c r="F74">
        <v>1959</v>
      </c>
      <c r="G74" t="s">
        <v>18</v>
      </c>
      <c r="H74">
        <v>2</v>
      </c>
      <c r="I74" t="s">
        <v>206</v>
      </c>
      <c r="J74" t="s">
        <v>207</v>
      </c>
      <c r="K74" t="s">
        <v>72</v>
      </c>
      <c r="L74" t="s">
        <v>132</v>
      </c>
      <c r="M74">
        <v>84</v>
      </c>
      <c r="N74">
        <v>54</v>
      </c>
      <c r="O74">
        <f>noble_table[[#This Row],[age]]-noble_table[[#This Row],[age_get_prize]]</f>
        <v>30</v>
      </c>
    </row>
    <row r="75" spans="1:15" x14ac:dyDescent="0.35">
      <c r="A75" t="s">
        <v>293</v>
      </c>
      <c r="B75" t="s">
        <v>294</v>
      </c>
      <c r="C75" t="s">
        <v>69</v>
      </c>
      <c r="D75" t="s">
        <v>69</v>
      </c>
      <c r="E75" t="s">
        <v>17</v>
      </c>
      <c r="F75">
        <v>1959</v>
      </c>
      <c r="G75" t="s">
        <v>18</v>
      </c>
      <c r="H75">
        <v>2</v>
      </c>
      <c r="I75" t="s">
        <v>206</v>
      </c>
      <c r="J75" t="s">
        <v>207</v>
      </c>
      <c r="K75" t="s">
        <v>72</v>
      </c>
      <c r="L75" t="s">
        <v>29</v>
      </c>
      <c r="M75">
        <v>86</v>
      </c>
      <c r="N75">
        <v>39</v>
      </c>
      <c r="O75">
        <f>noble_table[[#This Row],[age]]-noble_table[[#This Row],[age_get_prize]]</f>
        <v>47</v>
      </c>
    </row>
    <row r="76" spans="1:15" x14ac:dyDescent="0.35">
      <c r="A76" t="s">
        <v>295</v>
      </c>
      <c r="B76" t="s">
        <v>296</v>
      </c>
      <c r="C76" t="s">
        <v>69</v>
      </c>
      <c r="D76" t="s">
        <v>69</v>
      </c>
      <c r="E76" t="s">
        <v>17</v>
      </c>
      <c r="F76">
        <v>1960</v>
      </c>
      <c r="G76" t="s">
        <v>18</v>
      </c>
      <c r="H76">
        <v>1</v>
      </c>
      <c r="I76" t="s">
        <v>206</v>
      </c>
      <c r="J76" t="s">
        <v>207</v>
      </c>
      <c r="K76" t="s">
        <v>72</v>
      </c>
      <c r="L76" t="s">
        <v>103</v>
      </c>
      <c r="M76">
        <v>87</v>
      </c>
      <c r="N76">
        <v>34</v>
      </c>
      <c r="O76">
        <f>noble_table[[#This Row],[age]]-noble_table[[#This Row],[age_get_prize]]</f>
        <v>53</v>
      </c>
    </row>
    <row r="77" spans="1:15" x14ac:dyDescent="0.35">
      <c r="A77" t="s">
        <v>297</v>
      </c>
      <c r="B77" t="s">
        <v>298</v>
      </c>
      <c r="C77" t="s">
        <v>69</v>
      </c>
      <c r="D77" t="s">
        <v>69</v>
      </c>
      <c r="E77" t="s">
        <v>17</v>
      </c>
      <c r="F77">
        <v>1961</v>
      </c>
      <c r="G77" t="s">
        <v>18</v>
      </c>
      <c r="H77">
        <v>2</v>
      </c>
      <c r="I77" t="s">
        <v>250</v>
      </c>
      <c r="J77" t="s">
        <v>251</v>
      </c>
      <c r="K77" t="s">
        <v>72</v>
      </c>
      <c r="L77" t="s">
        <v>132</v>
      </c>
      <c r="M77">
        <v>75</v>
      </c>
      <c r="N77">
        <v>46</v>
      </c>
      <c r="O77">
        <f>noble_table[[#This Row],[age]]-noble_table[[#This Row],[age_get_prize]]</f>
        <v>29</v>
      </c>
    </row>
    <row r="78" spans="1:15" x14ac:dyDescent="0.35">
      <c r="A78" t="s">
        <v>299</v>
      </c>
      <c r="B78" t="s">
        <v>300</v>
      </c>
      <c r="C78" t="s">
        <v>16</v>
      </c>
      <c r="E78" t="s">
        <v>17</v>
      </c>
      <c r="F78">
        <v>1961</v>
      </c>
      <c r="G78" t="s">
        <v>18</v>
      </c>
      <c r="H78">
        <v>2</v>
      </c>
      <c r="I78" t="s">
        <v>301</v>
      </c>
      <c r="J78" t="s">
        <v>20</v>
      </c>
      <c r="K78" t="s">
        <v>21</v>
      </c>
      <c r="L78" t="s">
        <v>94</v>
      </c>
      <c r="M78">
        <v>82</v>
      </c>
      <c r="N78">
        <v>32</v>
      </c>
      <c r="O78">
        <f>noble_table[[#This Row],[age]]-noble_table[[#This Row],[age_get_prize]]</f>
        <v>50</v>
      </c>
    </row>
    <row r="79" spans="1:15" x14ac:dyDescent="0.35">
      <c r="A79" t="s">
        <v>302</v>
      </c>
      <c r="B79" t="s">
        <v>303</v>
      </c>
      <c r="C79" t="s">
        <v>304</v>
      </c>
      <c r="D79" t="s">
        <v>91</v>
      </c>
      <c r="E79" t="s">
        <v>17</v>
      </c>
      <c r="F79">
        <v>1962</v>
      </c>
      <c r="G79" t="s">
        <v>18</v>
      </c>
      <c r="H79">
        <v>1</v>
      </c>
      <c r="I79" t="s">
        <v>305</v>
      </c>
      <c r="J79" t="s">
        <v>286</v>
      </c>
      <c r="K79" t="s">
        <v>287</v>
      </c>
      <c r="L79" t="s">
        <v>94</v>
      </c>
      <c r="M79">
        <v>60</v>
      </c>
      <c r="N79">
        <v>54</v>
      </c>
      <c r="O79">
        <f>noble_table[[#This Row],[age]]-noble_table[[#This Row],[age_get_prize]]</f>
        <v>6</v>
      </c>
    </row>
    <row r="80" spans="1:15" x14ac:dyDescent="0.35">
      <c r="A80" t="s">
        <v>306</v>
      </c>
      <c r="B80" t="s">
        <v>307</v>
      </c>
      <c r="C80" t="s">
        <v>308</v>
      </c>
      <c r="D80" t="s">
        <v>69</v>
      </c>
      <c r="E80" t="s">
        <v>17</v>
      </c>
      <c r="F80">
        <v>1963</v>
      </c>
      <c r="G80" t="s">
        <v>18</v>
      </c>
      <c r="H80">
        <v>2</v>
      </c>
      <c r="I80" t="s">
        <v>217</v>
      </c>
      <c r="J80" t="s">
        <v>218</v>
      </c>
      <c r="K80" t="s">
        <v>72</v>
      </c>
      <c r="L80" t="s">
        <v>48</v>
      </c>
      <c r="M80">
        <v>93</v>
      </c>
      <c r="N80">
        <v>61</v>
      </c>
      <c r="O80">
        <f>noble_table[[#This Row],[age]]-noble_table[[#This Row],[age_get_prize]]</f>
        <v>32</v>
      </c>
    </row>
    <row r="81" spans="1:15" x14ac:dyDescent="0.35">
      <c r="A81" t="s">
        <v>309</v>
      </c>
      <c r="B81" t="s">
        <v>310</v>
      </c>
      <c r="C81" t="s">
        <v>46</v>
      </c>
      <c r="D81" t="s">
        <v>69</v>
      </c>
      <c r="E81" t="s">
        <v>47</v>
      </c>
      <c r="F81">
        <v>1963</v>
      </c>
      <c r="G81" t="s">
        <v>18</v>
      </c>
      <c r="H81">
        <v>4</v>
      </c>
      <c r="I81" t="s">
        <v>206</v>
      </c>
      <c r="J81" t="s">
        <v>311</v>
      </c>
      <c r="K81" t="s">
        <v>72</v>
      </c>
      <c r="L81" t="s">
        <v>62</v>
      </c>
      <c r="M81">
        <v>66</v>
      </c>
      <c r="N81">
        <v>57</v>
      </c>
      <c r="O81">
        <f>noble_table[[#This Row],[age]]-noble_table[[#This Row],[age_get_prize]]</f>
        <v>9</v>
      </c>
    </row>
    <row r="82" spans="1:15" x14ac:dyDescent="0.35">
      <c r="A82" t="s">
        <v>312</v>
      </c>
      <c r="B82" t="s">
        <v>313</v>
      </c>
      <c r="C82" t="s">
        <v>16</v>
      </c>
      <c r="D82" t="s">
        <v>16</v>
      </c>
      <c r="E82" t="s">
        <v>17</v>
      </c>
      <c r="F82">
        <v>1963</v>
      </c>
      <c r="G82" t="s">
        <v>18</v>
      </c>
      <c r="H82">
        <v>4</v>
      </c>
      <c r="I82" t="s">
        <v>261</v>
      </c>
      <c r="J82" t="s">
        <v>262</v>
      </c>
      <c r="K82" t="s">
        <v>21</v>
      </c>
      <c r="L82" t="s">
        <v>62</v>
      </c>
      <c r="M82">
        <v>66</v>
      </c>
      <c r="N82">
        <v>56</v>
      </c>
      <c r="O82">
        <f>noble_table[[#This Row],[age]]-noble_table[[#This Row],[age_get_prize]]</f>
        <v>10</v>
      </c>
    </row>
    <row r="83" spans="1:15" x14ac:dyDescent="0.35">
      <c r="A83" t="s">
        <v>314</v>
      </c>
      <c r="B83" t="s">
        <v>315</v>
      </c>
      <c r="C83" t="s">
        <v>69</v>
      </c>
      <c r="D83" t="s">
        <v>69</v>
      </c>
      <c r="E83" t="s">
        <v>17</v>
      </c>
      <c r="F83">
        <v>1964</v>
      </c>
      <c r="G83" t="s">
        <v>18</v>
      </c>
      <c r="H83">
        <v>2</v>
      </c>
      <c r="I83" t="s">
        <v>316</v>
      </c>
      <c r="J83" t="s">
        <v>222</v>
      </c>
      <c r="K83" t="s">
        <v>72</v>
      </c>
      <c r="L83" t="s">
        <v>29</v>
      </c>
      <c r="M83">
        <v>100</v>
      </c>
      <c r="N83">
        <v>49</v>
      </c>
      <c r="O83">
        <f>noble_table[[#This Row],[age]]-noble_table[[#This Row],[age_get_prize]]</f>
        <v>51</v>
      </c>
    </row>
    <row r="84" spans="1:15" x14ac:dyDescent="0.35">
      <c r="A84" t="s">
        <v>317</v>
      </c>
      <c r="B84" t="s">
        <v>318</v>
      </c>
      <c r="C84" t="s">
        <v>91</v>
      </c>
      <c r="D84" t="s">
        <v>91</v>
      </c>
      <c r="E84" t="s">
        <v>17</v>
      </c>
      <c r="F84">
        <v>1964</v>
      </c>
      <c r="G84" t="s">
        <v>18</v>
      </c>
      <c r="H84">
        <v>4</v>
      </c>
      <c r="I84" t="s">
        <v>285</v>
      </c>
      <c r="J84" t="s">
        <v>286</v>
      </c>
      <c r="K84" t="s">
        <v>287</v>
      </c>
      <c r="L84" t="s">
        <v>41</v>
      </c>
      <c r="M84">
        <v>79</v>
      </c>
      <c r="N84">
        <v>42</v>
      </c>
      <c r="O84">
        <f>noble_table[[#This Row],[age]]-noble_table[[#This Row],[age_get_prize]]</f>
        <v>37</v>
      </c>
    </row>
    <row r="85" spans="1:15" x14ac:dyDescent="0.35">
      <c r="A85" t="s">
        <v>319</v>
      </c>
      <c r="B85" t="s">
        <v>320</v>
      </c>
      <c r="C85" t="s">
        <v>113</v>
      </c>
      <c r="D85" t="s">
        <v>91</v>
      </c>
      <c r="E85" t="s">
        <v>17</v>
      </c>
      <c r="F85">
        <v>1964</v>
      </c>
      <c r="G85" t="s">
        <v>18</v>
      </c>
      <c r="H85">
        <v>4</v>
      </c>
      <c r="I85" t="s">
        <v>285</v>
      </c>
      <c r="J85" t="s">
        <v>286</v>
      </c>
      <c r="K85" t="s">
        <v>287</v>
      </c>
      <c r="L85" t="s">
        <v>29</v>
      </c>
      <c r="M85">
        <v>86</v>
      </c>
      <c r="N85">
        <v>48</v>
      </c>
      <c r="O85">
        <f>noble_table[[#This Row],[age]]-noble_table[[#This Row],[age_get_prize]]</f>
        <v>38</v>
      </c>
    </row>
    <row r="86" spans="1:15" x14ac:dyDescent="0.35">
      <c r="A86" t="s">
        <v>321</v>
      </c>
      <c r="B86" t="s">
        <v>322</v>
      </c>
      <c r="C86" t="s">
        <v>230</v>
      </c>
      <c r="D86" t="s">
        <v>230</v>
      </c>
      <c r="E86" t="s">
        <v>17</v>
      </c>
      <c r="F86">
        <v>1965</v>
      </c>
      <c r="G86" t="s">
        <v>18</v>
      </c>
      <c r="H86">
        <v>3</v>
      </c>
      <c r="I86" t="s">
        <v>323</v>
      </c>
      <c r="J86" t="s">
        <v>324</v>
      </c>
      <c r="K86" t="s">
        <v>233</v>
      </c>
      <c r="L86" t="s">
        <v>22</v>
      </c>
      <c r="M86">
        <v>73</v>
      </c>
      <c r="N86">
        <v>59</v>
      </c>
      <c r="O86">
        <f>noble_table[[#This Row],[age]]-noble_table[[#This Row],[age_get_prize]]</f>
        <v>14</v>
      </c>
    </row>
    <row r="87" spans="1:15" x14ac:dyDescent="0.35">
      <c r="A87" t="s">
        <v>325</v>
      </c>
      <c r="B87" t="s">
        <v>326</v>
      </c>
      <c r="C87" t="s">
        <v>69</v>
      </c>
      <c r="D87" t="s">
        <v>69</v>
      </c>
      <c r="E87" t="s">
        <v>17</v>
      </c>
      <c r="F87">
        <v>1965</v>
      </c>
      <c r="G87" t="s">
        <v>18</v>
      </c>
      <c r="H87">
        <v>3</v>
      </c>
      <c r="I87" t="s">
        <v>221</v>
      </c>
      <c r="J87" t="s">
        <v>222</v>
      </c>
      <c r="K87" t="s">
        <v>72</v>
      </c>
      <c r="L87" t="s">
        <v>132</v>
      </c>
      <c r="M87">
        <v>76</v>
      </c>
      <c r="N87">
        <v>47</v>
      </c>
      <c r="O87">
        <f>noble_table[[#This Row],[age]]-noble_table[[#This Row],[age_get_prize]]</f>
        <v>29</v>
      </c>
    </row>
    <row r="88" spans="1:15" x14ac:dyDescent="0.35">
      <c r="A88" t="s">
        <v>327</v>
      </c>
      <c r="B88" t="s">
        <v>328</v>
      </c>
      <c r="C88" t="s">
        <v>69</v>
      </c>
      <c r="D88" t="s">
        <v>69</v>
      </c>
      <c r="E88" t="s">
        <v>17</v>
      </c>
      <c r="F88">
        <v>1965</v>
      </c>
      <c r="G88" t="s">
        <v>18</v>
      </c>
      <c r="H88">
        <v>3</v>
      </c>
      <c r="I88" t="s">
        <v>144</v>
      </c>
      <c r="J88" t="s">
        <v>145</v>
      </c>
      <c r="K88" t="s">
        <v>72</v>
      </c>
      <c r="L88" t="s">
        <v>34</v>
      </c>
      <c r="M88">
        <v>70</v>
      </c>
      <c r="N88">
        <v>47</v>
      </c>
      <c r="O88">
        <f>noble_table[[#This Row],[age]]-noble_table[[#This Row],[age_get_prize]]</f>
        <v>23</v>
      </c>
    </row>
    <row r="89" spans="1:15" x14ac:dyDescent="0.35">
      <c r="A89" t="s">
        <v>329</v>
      </c>
      <c r="B89" t="s">
        <v>330</v>
      </c>
      <c r="C89" t="s">
        <v>37</v>
      </c>
      <c r="D89" t="s">
        <v>37</v>
      </c>
      <c r="E89" t="s">
        <v>17</v>
      </c>
      <c r="F89">
        <v>1966</v>
      </c>
      <c r="G89" t="s">
        <v>18</v>
      </c>
      <c r="H89">
        <v>1</v>
      </c>
      <c r="I89" t="s">
        <v>331</v>
      </c>
      <c r="J89" t="s">
        <v>39</v>
      </c>
      <c r="K89" t="s">
        <v>40</v>
      </c>
      <c r="L89" t="s">
        <v>34</v>
      </c>
      <c r="M89">
        <v>82</v>
      </c>
      <c r="N89">
        <v>64</v>
      </c>
      <c r="O89">
        <f>noble_table[[#This Row],[age]]-noble_table[[#This Row],[age_get_prize]]</f>
        <v>18</v>
      </c>
    </row>
    <row r="90" spans="1:15" x14ac:dyDescent="0.35">
      <c r="A90" t="s">
        <v>332</v>
      </c>
      <c r="B90" t="s">
        <v>333</v>
      </c>
      <c r="C90" t="s">
        <v>37</v>
      </c>
      <c r="D90" t="s">
        <v>69</v>
      </c>
      <c r="E90" t="s">
        <v>17</v>
      </c>
      <c r="F90">
        <v>1967</v>
      </c>
      <c r="G90" t="s">
        <v>18</v>
      </c>
      <c r="H90">
        <v>1</v>
      </c>
      <c r="I90" t="s">
        <v>334</v>
      </c>
      <c r="J90" t="s">
        <v>335</v>
      </c>
      <c r="K90" t="s">
        <v>72</v>
      </c>
      <c r="L90" t="s">
        <v>29</v>
      </c>
      <c r="M90">
        <v>99</v>
      </c>
      <c r="N90">
        <v>61</v>
      </c>
      <c r="O90">
        <f>noble_table[[#This Row],[age]]-noble_table[[#This Row],[age_get_prize]]</f>
        <v>38</v>
      </c>
    </row>
    <row r="91" spans="1:15" x14ac:dyDescent="0.35">
      <c r="A91" t="s">
        <v>336</v>
      </c>
      <c r="B91" t="s">
        <v>337</v>
      </c>
      <c r="C91" t="s">
        <v>69</v>
      </c>
      <c r="D91" t="s">
        <v>69</v>
      </c>
      <c r="E91" t="s">
        <v>17</v>
      </c>
      <c r="F91">
        <v>1968</v>
      </c>
      <c r="G91" t="s">
        <v>18</v>
      </c>
      <c r="H91">
        <v>1</v>
      </c>
      <c r="I91" t="s">
        <v>206</v>
      </c>
      <c r="J91" t="s">
        <v>207</v>
      </c>
      <c r="K91" t="s">
        <v>72</v>
      </c>
      <c r="L91" t="s">
        <v>62</v>
      </c>
      <c r="M91">
        <v>77</v>
      </c>
      <c r="N91">
        <v>57</v>
      </c>
      <c r="O91">
        <f>noble_table[[#This Row],[age]]-noble_table[[#This Row],[age_get_prize]]</f>
        <v>20</v>
      </c>
    </row>
    <row r="92" spans="1:15" x14ac:dyDescent="0.35">
      <c r="A92" t="s">
        <v>338</v>
      </c>
      <c r="B92" t="s">
        <v>339</v>
      </c>
      <c r="C92" t="s">
        <v>69</v>
      </c>
      <c r="D92" t="s">
        <v>69</v>
      </c>
      <c r="E92" t="s">
        <v>17</v>
      </c>
      <c r="F92">
        <v>1969</v>
      </c>
      <c r="G92" t="s">
        <v>18</v>
      </c>
      <c r="H92">
        <v>1</v>
      </c>
      <c r="I92" t="s">
        <v>144</v>
      </c>
      <c r="J92" t="s">
        <v>145</v>
      </c>
      <c r="K92" t="s">
        <v>72</v>
      </c>
      <c r="L92" t="s">
        <v>103</v>
      </c>
      <c r="M92">
        <v>90</v>
      </c>
      <c r="N92">
        <v>40</v>
      </c>
      <c r="O92">
        <f>noble_table[[#This Row],[age]]-noble_table[[#This Row],[age_get_prize]]</f>
        <v>50</v>
      </c>
    </row>
    <row r="93" spans="1:15" x14ac:dyDescent="0.35">
      <c r="A93" t="s">
        <v>340</v>
      </c>
      <c r="B93" t="s">
        <v>341</v>
      </c>
      <c r="C93" t="s">
        <v>97</v>
      </c>
      <c r="D93" t="s">
        <v>97</v>
      </c>
      <c r="E93" t="s">
        <v>17</v>
      </c>
      <c r="F93">
        <v>1970</v>
      </c>
      <c r="G93" t="s">
        <v>18</v>
      </c>
      <c r="H93">
        <v>2</v>
      </c>
      <c r="I93" t="s">
        <v>342</v>
      </c>
      <c r="J93" t="s">
        <v>343</v>
      </c>
      <c r="K93" t="s">
        <v>100</v>
      </c>
      <c r="L93" t="s">
        <v>34</v>
      </c>
      <c r="M93">
        <v>87</v>
      </c>
      <c r="N93">
        <v>62</v>
      </c>
      <c r="O93">
        <f>noble_table[[#This Row],[age]]-noble_table[[#This Row],[age_get_prize]]</f>
        <v>25</v>
      </c>
    </row>
    <row r="94" spans="1:15" x14ac:dyDescent="0.35">
      <c r="A94" t="s">
        <v>167</v>
      </c>
      <c r="B94" t="s">
        <v>344</v>
      </c>
      <c r="C94" t="s">
        <v>37</v>
      </c>
      <c r="D94" t="s">
        <v>37</v>
      </c>
      <c r="E94" t="s">
        <v>17</v>
      </c>
      <c r="F94">
        <v>1970</v>
      </c>
      <c r="G94" t="s">
        <v>18</v>
      </c>
      <c r="H94">
        <v>2</v>
      </c>
      <c r="I94" t="s">
        <v>345</v>
      </c>
      <c r="J94" t="s">
        <v>346</v>
      </c>
      <c r="K94" t="s">
        <v>40</v>
      </c>
      <c r="L94" t="s">
        <v>48</v>
      </c>
      <c r="M94">
        <v>96</v>
      </c>
      <c r="N94">
        <v>66</v>
      </c>
      <c r="O94">
        <f>noble_table[[#This Row],[age]]-noble_table[[#This Row],[age_get_prize]]</f>
        <v>30</v>
      </c>
    </row>
    <row r="95" spans="1:15" x14ac:dyDescent="0.35">
      <c r="A95" t="s">
        <v>347</v>
      </c>
      <c r="B95" t="s">
        <v>348</v>
      </c>
      <c r="C95" t="s">
        <v>308</v>
      </c>
      <c r="D95" t="s">
        <v>53</v>
      </c>
      <c r="E95" t="s">
        <v>17</v>
      </c>
      <c r="F95">
        <v>1971</v>
      </c>
      <c r="G95" t="s">
        <v>18</v>
      </c>
      <c r="H95">
        <v>1</v>
      </c>
      <c r="I95" t="s">
        <v>349</v>
      </c>
      <c r="J95" t="s">
        <v>55</v>
      </c>
      <c r="K95" t="s">
        <v>56</v>
      </c>
      <c r="L95" t="s">
        <v>62</v>
      </c>
      <c r="M95">
        <v>79</v>
      </c>
      <c r="N95">
        <v>71</v>
      </c>
      <c r="O95">
        <f>noble_table[[#This Row],[age]]-noble_table[[#This Row],[age_get_prize]]</f>
        <v>8</v>
      </c>
    </row>
    <row r="96" spans="1:15" x14ac:dyDescent="0.35">
      <c r="A96" t="s">
        <v>350</v>
      </c>
      <c r="B96" t="s">
        <v>351</v>
      </c>
      <c r="C96" t="s">
        <v>69</v>
      </c>
      <c r="E96" t="s">
        <v>17</v>
      </c>
      <c r="F96">
        <v>1972</v>
      </c>
      <c r="G96" t="s">
        <v>18</v>
      </c>
      <c r="H96">
        <v>3</v>
      </c>
      <c r="I96" t="s">
        <v>352</v>
      </c>
      <c r="J96" t="s">
        <v>353</v>
      </c>
      <c r="K96" t="s">
        <v>72</v>
      </c>
      <c r="L96" t="s">
        <v>132</v>
      </c>
      <c r="M96">
        <v>90</v>
      </c>
      <c r="N96">
        <v>42</v>
      </c>
      <c r="O96">
        <f>noble_table[[#This Row],[age]]-noble_table[[#This Row],[age_get_prize]]</f>
        <v>48</v>
      </c>
    </row>
    <row r="97" spans="1:15" x14ac:dyDescent="0.35">
      <c r="A97" t="s">
        <v>297</v>
      </c>
      <c r="B97" t="s">
        <v>354</v>
      </c>
      <c r="C97" t="s">
        <v>69</v>
      </c>
      <c r="D97" t="s">
        <v>69</v>
      </c>
      <c r="E97" t="s">
        <v>17</v>
      </c>
      <c r="F97">
        <v>1972</v>
      </c>
      <c r="G97" t="s">
        <v>18</v>
      </c>
      <c r="H97">
        <v>3</v>
      </c>
      <c r="I97" t="s">
        <v>355</v>
      </c>
      <c r="J97" t="s">
        <v>356</v>
      </c>
      <c r="K97" t="s">
        <v>72</v>
      </c>
      <c r="L97" t="s">
        <v>34</v>
      </c>
      <c r="M97">
        <v>88</v>
      </c>
      <c r="N97">
        <v>41</v>
      </c>
      <c r="O97">
        <f>noble_table[[#This Row],[age]]-noble_table[[#This Row],[age_get_prize]]</f>
        <v>47</v>
      </c>
    </row>
    <row r="98" spans="1:15" x14ac:dyDescent="0.35">
      <c r="A98" t="s">
        <v>357</v>
      </c>
      <c r="B98" t="s">
        <v>358</v>
      </c>
      <c r="C98" t="s">
        <v>230</v>
      </c>
      <c r="E98" t="s">
        <v>17</v>
      </c>
      <c r="F98">
        <v>1973</v>
      </c>
      <c r="G98" t="s">
        <v>18</v>
      </c>
      <c r="H98">
        <v>4</v>
      </c>
      <c r="I98" t="s">
        <v>359</v>
      </c>
      <c r="J98" t="s">
        <v>360</v>
      </c>
      <c r="K98" t="s">
        <v>72</v>
      </c>
      <c r="L98" t="s">
        <v>22</v>
      </c>
      <c r="M98">
        <v>95</v>
      </c>
      <c r="N98">
        <v>48</v>
      </c>
      <c r="O98">
        <f>noble_table[[#This Row],[age]]-noble_table[[#This Row],[age_get_prize]]</f>
        <v>47</v>
      </c>
    </row>
    <row r="99" spans="1:15" x14ac:dyDescent="0.35">
      <c r="A99" t="s">
        <v>361</v>
      </c>
      <c r="B99" t="s">
        <v>362</v>
      </c>
      <c r="C99" t="s">
        <v>363</v>
      </c>
      <c r="E99" t="s">
        <v>17</v>
      </c>
      <c r="F99">
        <v>1973</v>
      </c>
      <c r="G99" t="s">
        <v>18</v>
      </c>
      <c r="H99">
        <v>4</v>
      </c>
      <c r="I99" t="s">
        <v>364</v>
      </c>
      <c r="J99" t="s">
        <v>365</v>
      </c>
      <c r="K99" t="s">
        <v>72</v>
      </c>
      <c r="L99" t="s">
        <v>81</v>
      </c>
      <c r="M99">
        <v>91</v>
      </c>
      <c r="N99">
        <v>44</v>
      </c>
      <c r="O99">
        <f>noble_table[[#This Row],[age]]-noble_table[[#This Row],[age_get_prize]]</f>
        <v>47</v>
      </c>
    </row>
    <row r="100" spans="1:15" x14ac:dyDescent="0.35">
      <c r="A100" t="s">
        <v>366</v>
      </c>
      <c r="B100" t="s">
        <v>367</v>
      </c>
      <c r="C100" t="s">
        <v>53</v>
      </c>
      <c r="E100" t="s">
        <v>17</v>
      </c>
      <c r="F100">
        <v>1973</v>
      </c>
      <c r="G100" t="s">
        <v>18</v>
      </c>
      <c r="H100">
        <v>2</v>
      </c>
      <c r="I100" t="s">
        <v>65</v>
      </c>
      <c r="J100" t="s">
        <v>66</v>
      </c>
      <c r="K100" t="s">
        <v>56</v>
      </c>
      <c r="L100" t="s">
        <v>94</v>
      </c>
      <c r="M100">
        <v>80</v>
      </c>
      <c r="N100">
        <v>33</v>
      </c>
      <c r="O100">
        <f>noble_table[[#This Row],[age]]-noble_table[[#This Row],[age_get_prize]]</f>
        <v>47</v>
      </c>
    </row>
    <row r="101" spans="1:15" x14ac:dyDescent="0.35">
      <c r="A101" t="s">
        <v>368</v>
      </c>
      <c r="B101" t="s">
        <v>369</v>
      </c>
      <c r="C101" t="s">
        <v>53</v>
      </c>
      <c r="D101" t="s">
        <v>53</v>
      </c>
      <c r="E101" t="s">
        <v>17</v>
      </c>
      <c r="F101">
        <v>1974</v>
      </c>
      <c r="G101" t="s">
        <v>18</v>
      </c>
      <c r="H101">
        <v>2</v>
      </c>
      <c r="I101" t="s">
        <v>65</v>
      </c>
      <c r="J101" t="s">
        <v>66</v>
      </c>
      <c r="K101" t="s">
        <v>56</v>
      </c>
      <c r="L101" t="s">
        <v>103</v>
      </c>
      <c r="M101">
        <v>66</v>
      </c>
      <c r="N101">
        <v>56</v>
      </c>
      <c r="O101">
        <f>noble_table[[#This Row],[age]]-noble_table[[#This Row],[age_get_prize]]</f>
        <v>10</v>
      </c>
    </row>
    <row r="102" spans="1:15" x14ac:dyDescent="0.35">
      <c r="A102" t="s">
        <v>370</v>
      </c>
      <c r="B102" t="s">
        <v>371</v>
      </c>
      <c r="C102" t="s">
        <v>53</v>
      </c>
      <c r="E102" t="s">
        <v>17</v>
      </c>
      <c r="F102">
        <v>1974</v>
      </c>
      <c r="G102" t="s">
        <v>18</v>
      </c>
      <c r="H102">
        <v>2</v>
      </c>
      <c r="I102" t="s">
        <v>65</v>
      </c>
      <c r="J102" t="s">
        <v>66</v>
      </c>
      <c r="K102" t="s">
        <v>56</v>
      </c>
      <c r="L102" t="s">
        <v>34</v>
      </c>
      <c r="M102">
        <v>96</v>
      </c>
      <c r="N102">
        <v>50</v>
      </c>
      <c r="O102">
        <f>noble_table[[#This Row],[age]]-noble_table[[#This Row],[age_get_prize]]</f>
        <v>46</v>
      </c>
    </row>
    <row r="103" spans="1:15" x14ac:dyDescent="0.35">
      <c r="A103" t="s">
        <v>372</v>
      </c>
      <c r="B103" t="s">
        <v>137</v>
      </c>
      <c r="C103" t="s">
        <v>138</v>
      </c>
      <c r="D103" t="s">
        <v>138</v>
      </c>
      <c r="E103" t="s">
        <v>17</v>
      </c>
      <c r="F103">
        <v>1975</v>
      </c>
      <c r="G103" t="s">
        <v>18</v>
      </c>
      <c r="H103">
        <v>3</v>
      </c>
      <c r="I103" t="s">
        <v>373</v>
      </c>
      <c r="J103" t="s">
        <v>140</v>
      </c>
      <c r="K103" t="s">
        <v>141</v>
      </c>
      <c r="L103" t="s">
        <v>62</v>
      </c>
      <c r="M103">
        <v>87</v>
      </c>
      <c r="N103">
        <v>53</v>
      </c>
      <c r="O103">
        <f>noble_table[[#This Row],[age]]-noble_table[[#This Row],[age_get_prize]]</f>
        <v>34</v>
      </c>
    </row>
    <row r="104" spans="1:15" x14ac:dyDescent="0.35">
      <c r="A104" t="s">
        <v>374</v>
      </c>
      <c r="B104" t="s">
        <v>375</v>
      </c>
      <c r="C104" t="s">
        <v>69</v>
      </c>
      <c r="E104" t="s">
        <v>17</v>
      </c>
      <c r="F104">
        <v>1975</v>
      </c>
      <c r="G104" t="s">
        <v>18</v>
      </c>
      <c r="H104">
        <v>3</v>
      </c>
      <c r="I104" t="s">
        <v>376</v>
      </c>
      <c r="J104" t="s">
        <v>140</v>
      </c>
      <c r="K104" t="s">
        <v>141</v>
      </c>
      <c r="L104" t="s">
        <v>29</v>
      </c>
      <c r="M104">
        <v>94</v>
      </c>
      <c r="N104">
        <v>49</v>
      </c>
      <c r="O104">
        <f>noble_table[[#This Row],[age]]-noble_table[[#This Row],[age_get_prize]]</f>
        <v>45</v>
      </c>
    </row>
    <row r="105" spans="1:15" x14ac:dyDescent="0.35">
      <c r="A105" t="s">
        <v>150</v>
      </c>
      <c r="B105" t="s">
        <v>377</v>
      </c>
      <c r="C105" t="s">
        <v>69</v>
      </c>
      <c r="D105" t="s">
        <v>69</v>
      </c>
      <c r="E105" t="s">
        <v>17</v>
      </c>
      <c r="F105">
        <v>1975</v>
      </c>
      <c r="G105" t="s">
        <v>18</v>
      </c>
      <c r="H105">
        <v>3</v>
      </c>
      <c r="I105" t="s">
        <v>214</v>
      </c>
      <c r="J105" t="s">
        <v>198</v>
      </c>
      <c r="K105" t="s">
        <v>72</v>
      </c>
      <c r="L105" t="s">
        <v>41</v>
      </c>
      <c r="M105">
        <v>69</v>
      </c>
      <c r="N105">
        <v>58</v>
      </c>
      <c r="O105">
        <f>noble_table[[#This Row],[age]]-noble_table[[#This Row],[age_get_prize]]</f>
        <v>11</v>
      </c>
    </row>
    <row r="106" spans="1:15" x14ac:dyDescent="0.35">
      <c r="A106" t="s">
        <v>378</v>
      </c>
      <c r="B106" t="s">
        <v>379</v>
      </c>
      <c r="C106" t="s">
        <v>69</v>
      </c>
      <c r="D106" t="s">
        <v>69</v>
      </c>
      <c r="E106" t="s">
        <v>17</v>
      </c>
      <c r="F106">
        <v>1976</v>
      </c>
      <c r="G106" t="s">
        <v>18</v>
      </c>
      <c r="H106">
        <v>2</v>
      </c>
      <c r="I106" t="s">
        <v>380</v>
      </c>
      <c r="J106" t="s">
        <v>251</v>
      </c>
      <c r="K106" t="s">
        <v>72</v>
      </c>
      <c r="L106" t="s">
        <v>22</v>
      </c>
      <c r="M106">
        <v>87</v>
      </c>
      <c r="N106">
        <v>45</v>
      </c>
      <c r="O106">
        <f>noble_table[[#This Row],[age]]-noble_table[[#This Row],[age_get_prize]]</f>
        <v>42</v>
      </c>
    </row>
    <row r="107" spans="1:15" x14ac:dyDescent="0.35">
      <c r="A107" t="s">
        <v>381</v>
      </c>
      <c r="B107" t="s">
        <v>382</v>
      </c>
      <c r="C107" t="s">
        <v>69</v>
      </c>
      <c r="E107" t="s">
        <v>17</v>
      </c>
      <c r="F107">
        <v>1976</v>
      </c>
      <c r="G107" t="s">
        <v>18</v>
      </c>
      <c r="H107">
        <v>2</v>
      </c>
      <c r="I107" t="s">
        <v>316</v>
      </c>
      <c r="J107" t="s">
        <v>222</v>
      </c>
      <c r="K107" t="s">
        <v>72</v>
      </c>
      <c r="L107" t="s">
        <v>94</v>
      </c>
      <c r="M107">
        <v>84</v>
      </c>
      <c r="N107">
        <v>40</v>
      </c>
      <c r="O107">
        <f>noble_table[[#This Row],[age]]-noble_table[[#This Row],[age_get_prize]]</f>
        <v>44</v>
      </c>
    </row>
    <row r="108" spans="1:15" x14ac:dyDescent="0.35">
      <c r="A108" t="s">
        <v>383</v>
      </c>
      <c r="B108" t="s">
        <v>194</v>
      </c>
      <c r="C108" t="s">
        <v>69</v>
      </c>
      <c r="D108" t="s">
        <v>69</v>
      </c>
      <c r="E108" t="s">
        <v>17</v>
      </c>
      <c r="F108">
        <v>1977</v>
      </c>
      <c r="G108" t="s">
        <v>18</v>
      </c>
      <c r="H108">
        <v>3</v>
      </c>
      <c r="I108" t="s">
        <v>197</v>
      </c>
      <c r="J108" t="s">
        <v>277</v>
      </c>
      <c r="K108" t="s">
        <v>72</v>
      </c>
      <c r="L108" t="s">
        <v>41</v>
      </c>
      <c r="M108">
        <v>97</v>
      </c>
      <c r="N108">
        <v>54</v>
      </c>
      <c r="O108">
        <f>noble_table[[#This Row],[age]]-noble_table[[#This Row],[age_get_prize]]</f>
        <v>43</v>
      </c>
    </row>
    <row r="109" spans="1:15" x14ac:dyDescent="0.35">
      <c r="A109" t="s">
        <v>384</v>
      </c>
      <c r="B109" t="s">
        <v>385</v>
      </c>
      <c r="C109" t="s">
        <v>53</v>
      </c>
      <c r="D109" t="s">
        <v>53</v>
      </c>
      <c r="E109" t="s">
        <v>17</v>
      </c>
      <c r="F109">
        <v>1977</v>
      </c>
      <c r="G109" t="s">
        <v>18</v>
      </c>
      <c r="H109">
        <v>3</v>
      </c>
      <c r="I109" t="s">
        <v>65</v>
      </c>
      <c r="J109" t="s">
        <v>66</v>
      </c>
      <c r="K109" t="s">
        <v>56</v>
      </c>
      <c r="L109" t="s">
        <v>103</v>
      </c>
      <c r="M109">
        <v>91</v>
      </c>
      <c r="N109">
        <v>72</v>
      </c>
      <c r="O109">
        <f>noble_table[[#This Row],[age]]-noble_table[[#This Row],[age_get_prize]]</f>
        <v>19</v>
      </c>
    </row>
    <row r="110" spans="1:15" x14ac:dyDescent="0.35">
      <c r="A110" t="s">
        <v>386</v>
      </c>
      <c r="B110" t="s">
        <v>387</v>
      </c>
      <c r="C110" t="s">
        <v>69</v>
      </c>
      <c r="D110" t="s">
        <v>69</v>
      </c>
      <c r="E110" t="s">
        <v>17</v>
      </c>
      <c r="F110">
        <v>1977</v>
      </c>
      <c r="G110" t="s">
        <v>18</v>
      </c>
      <c r="H110">
        <v>3</v>
      </c>
      <c r="I110" t="s">
        <v>221</v>
      </c>
      <c r="J110" t="s">
        <v>222</v>
      </c>
      <c r="K110" t="s">
        <v>72</v>
      </c>
      <c r="L110" t="s">
        <v>22</v>
      </c>
      <c r="M110">
        <v>81</v>
      </c>
      <c r="N110">
        <v>78</v>
      </c>
      <c r="O110">
        <f>noble_table[[#This Row],[age]]-noble_table[[#This Row],[age_get_prize]]</f>
        <v>3</v>
      </c>
    </row>
    <row r="111" spans="1:15" x14ac:dyDescent="0.35">
      <c r="A111" t="s">
        <v>388</v>
      </c>
      <c r="B111" t="s">
        <v>389</v>
      </c>
      <c r="C111" t="s">
        <v>91</v>
      </c>
      <c r="D111" t="s">
        <v>91</v>
      </c>
      <c r="E111" t="s">
        <v>17</v>
      </c>
      <c r="F111">
        <v>1978</v>
      </c>
      <c r="G111" t="s">
        <v>18</v>
      </c>
      <c r="H111">
        <v>2</v>
      </c>
      <c r="I111" t="s">
        <v>305</v>
      </c>
      <c r="J111" t="s">
        <v>286</v>
      </c>
      <c r="K111" t="s">
        <v>287</v>
      </c>
      <c r="L111" t="s">
        <v>29</v>
      </c>
      <c r="M111">
        <v>90</v>
      </c>
      <c r="N111">
        <v>84</v>
      </c>
      <c r="O111">
        <f>noble_table[[#This Row],[age]]-noble_table[[#This Row],[age_get_prize]]</f>
        <v>6</v>
      </c>
    </row>
    <row r="112" spans="1:15" x14ac:dyDescent="0.35">
      <c r="A112" t="s">
        <v>390</v>
      </c>
      <c r="B112" t="s">
        <v>391</v>
      </c>
      <c r="C112" t="s">
        <v>16</v>
      </c>
      <c r="E112" t="s">
        <v>17</v>
      </c>
      <c r="F112">
        <v>1978</v>
      </c>
      <c r="G112" t="s">
        <v>18</v>
      </c>
      <c r="H112">
        <v>4</v>
      </c>
      <c r="I112" t="s">
        <v>392</v>
      </c>
      <c r="J112" t="s">
        <v>393</v>
      </c>
      <c r="K112" t="s">
        <v>72</v>
      </c>
      <c r="L112" t="s">
        <v>81</v>
      </c>
      <c r="M112">
        <v>87</v>
      </c>
      <c r="N112">
        <v>45</v>
      </c>
      <c r="O112">
        <f>noble_table[[#This Row],[age]]-noble_table[[#This Row],[age_get_prize]]</f>
        <v>42</v>
      </c>
    </row>
    <row r="113" spans="1:15" x14ac:dyDescent="0.35">
      <c r="A113" t="s">
        <v>394</v>
      </c>
      <c r="B113" t="s">
        <v>163</v>
      </c>
      <c r="C113" t="s">
        <v>69</v>
      </c>
      <c r="E113" t="s">
        <v>17</v>
      </c>
      <c r="F113">
        <v>1978</v>
      </c>
      <c r="G113" t="s">
        <v>18</v>
      </c>
      <c r="H113">
        <v>4</v>
      </c>
      <c r="I113" t="s">
        <v>392</v>
      </c>
      <c r="J113" t="s">
        <v>393</v>
      </c>
      <c r="K113" t="s">
        <v>72</v>
      </c>
      <c r="L113" t="s">
        <v>94</v>
      </c>
      <c r="M113">
        <v>84</v>
      </c>
      <c r="N113">
        <v>42</v>
      </c>
      <c r="O113">
        <f>noble_table[[#This Row],[age]]-noble_table[[#This Row],[age_get_prize]]</f>
        <v>42</v>
      </c>
    </row>
    <row r="114" spans="1:15" x14ac:dyDescent="0.35">
      <c r="A114" t="s">
        <v>395</v>
      </c>
      <c r="B114" t="s">
        <v>396</v>
      </c>
      <c r="C114" t="s">
        <v>69</v>
      </c>
      <c r="E114" t="s">
        <v>17</v>
      </c>
      <c r="F114">
        <v>1979</v>
      </c>
      <c r="G114" t="s">
        <v>18</v>
      </c>
      <c r="H114">
        <v>3</v>
      </c>
      <c r="I114" t="s">
        <v>397</v>
      </c>
      <c r="J114" t="s">
        <v>222</v>
      </c>
      <c r="K114" t="s">
        <v>72</v>
      </c>
      <c r="L114" t="s">
        <v>41</v>
      </c>
      <c r="M114">
        <v>88</v>
      </c>
      <c r="N114">
        <v>47</v>
      </c>
      <c r="O114">
        <f>noble_table[[#This Row],[age]]-noble_table[[#This Row],[age_get_prize]]</f>
        <v>41</v>
      </c>
    </row>
    <row r="115" spans="1:15" x14ac:dyDescent="0.35">
      <c r="A115" t="s">
        <v>398</v>
      </c>
      <c r="B115" t="s">
        <v>399</v>
      </c>
      <c r="C115" t="s">
        <v>400</v>
      </c>
      <c r="D115" t="s">
        <v>53</v>
      </c>
      <c r="E115" t="s">
        <v>17</v>
      </c>
      <c r="F115">
        <v>1979</v>
      </c>
      <c r="G115" t="s">
        <v>18</v>
      </c>
      <c r="H115">
        <v>3</v>
      </c>
      <c r="I115" t="s">
        <v>401</v>
      </c>
      <c r="J115" t="s">
        <v>402</v>
      </c>
      <c r="K115" t="s">
        <v>204</v>
      </c>
      <c r="L115" t="s">
        <v>94</v>
      </c>
      <c r="M115">
        <v>70</v>
      </c>
      <c r="N115">
        <v>53</v>
      </c>
      <c r="O115">
        <f>noble_table[[#This Row],[age]]-noble_table[[#This Row],[age_get_prize]]</f>
        <v>17</v>
      </c>
    </row>
    <row r="116" spans="1:15" x14ac:dyDescent="0.35">
      <c r="A116" t="s">
        <v>403</v>
      </c>
      <c r="B116" t="s">
        <v>404</v>
      </c>
      <c r="C116" t="s">
        <v>69</v>
      </c>
      <c r="E116" t="s">
        <v>17</v>
      </c>
      <c r="F116">
        <v>1979</v>
      </c>
      <c r="G116" t="s">
        <v>18</v>
      </c>
      <c r="H116">
        <v>3</v>
      </c>
      <c r="I116" t="s">
        <v>221</v>
      </c>
      <c r="J116" t="s">
        <v>222</v>
      </c>
      <c r="K116" t="s">
        <v>72</v>
      </c>
      <c r="L116" t="s">
        <v>34</v>
      </c>
      <c r="M116">
        <v>87</v>
      </c>
      <c r="N116">
        <v>46</v>
      </c>
      <c r="O116">
        <f>noble_table[[#This Row],[age]]-noble_table[[#This Row],[age_get_prize]]</f>
        <v>41</v>
      </c>
    </row>
    <row r="117" spans="1:15" x14ac:dyDescent="0.35">
      <c r="A117" t="s">
        <v>150</v>
      </c>
      <c r="B117" t="s">
        <v>405</v>
      </c>
      <c r="C117" t="s">
        <v>69</v>
      </c>
      <c r="D117" t="s">
        <v>69</v>
      </c>
      <c r="E117" t="s">
        <v>17</v>
      </c>
      <c r="F117">
        <v>1980</v>
      </c>
      <c r="G117" t="s">
        <v>18</v>
      </c>
      <c r="H117">
        <v>2</v>
      </c>
      <c r="I117" t="s">
        <v>70</v>
      </c>
      <c r="J117" t="s">
        <v>71</v>
      </c>
      <c r="K117" t="s">
        <v>72</v>
      </c>
      <c r="L117" t="s">
        <v>103</v>
      </c>
      <c r="M117">
        <v>85</v>
      </c>
      <c r="N117">
        <v>49</v>
      </c>
      <c r="O117">
        <f>noble_table[[#This Row],[age]]-noble_table[[#This Row],[age_get_prize]]</f>
        <v>36</v>
      </c>
    </row>
    <row r="118" spans="1:15" x14ac:dyDescent="0.35">
      <c r="A118" t="s">
        <v>406</v>
      </c>
      <c r="B118" t="s">
        <v>407</v>
      </c>
      <c r="C118" t="s">
        <v>69</v>
      </c>
      <c r="D118" t="s">
        <v>69</v>
      </c>
      <c r="E118" t="s">
        <v>17</v>
      </c>
      <c r="F118">
        <v>1980</v>
      </c>
      <c r="G118" t="s">
        <v>18</v>
      </c>
      <c r="H118">
        <v>2</v>
      </c>
      <c r="I118" t="s">
        <v>217</v>
      </c>
      <c r="J118" t="s">
        <v>218</v>
      </c>
      <c r="K118" t="s">
        <v>72</v>
      </c>
      <c r="L118" t="s">
        <v>22</v>
      </c>
      <c r="M118">
        <v>92</v>
      </c>
      <c r="N118">
        <v>57</v>
      </c>
      <c r="O118">
        <f>noble_table[[#This Row],[age]]-noble_table[[#This Row],[age_get_prize]]</f>
        <v>35</v>
      </c>
    </row>
    <row r="119" spans="1:15" x14ac:dyDescent="0.35">
      <c r="A119" t="s">
        <v>408</v>
      </c>
      <c r="B119" t="s">
        <v>409</v>
      </c>
      <c r="C119" t="s">
        <v>25</v>
      </c>
      <c r="D119" t="s">
        <v>69</v>
      </c>
      <c r="E119" t="s">
        <v>17</v>
      </c>
      <c r="F119">
        <v>1981</v>
      </c>
      <c r="G119" t="s">
        <v>18</v>
      </c>
      <c r="H119">
        <v>4</v>
      </c>
      <c r="I119" t="s">
        <v>221</v>
      </c>
      <c r="J119" t="s">
        <v>222</v>
      </c>
      <c r="K119" t="s">
        <v>72</v>
      </c>
      <c r="L119" t="s">
        <v>22</v>
      </c>
      <c r="M119">
        <v>97</v>
      </c>
      <c r="N119">
        <v>61</v>
      </c>
      <c r="O119">
        <f>noble_table[[#This Row],[age]]-noble_table[[#This Row],[age_get_prize]]</f>
        <v>36</v>
      </c>
    </row>
    <row r="120" spans="1:15" x14ac:dyDescent="0.35">
      <c r="A120" t="s">
        <v>410</v>
      </c>
      <c r="B120" t="s">
        <v>411</v>
      </c>
      <c r="C120" t="s">
        <v>69</v>
      </c>
      <c r="D120" t="s">
        <v>69</v>
      </c>
      <c r="E120" t="s">
        <v>17</v>
      </c>
      <c r="F120">
        <v>1981</v>
      </c>
      <c r="G120" t="s">
        <v>18</v>
      </c>
      <c r="H120">
        <v>4</v>
      </c>
      <c r="I120" t="s">
        <v>250</v>
      </c>
      <c r="J120" t="s">
        <v>251</v>
      </c>
      <c r="K120" t="s">
        <v>72</v>
      </c>
      <c r="L120" t="s">
        <v>34</v>
      </c>
      <c r="M120">
        <v>78</v>
      </c>
      <c r="N120">
        <v>60</v>
      </c>
      <c r="O120">
        <f>noble_table[[#This Row],[age]]-noble_table[[#This Row],[age_get_prize]]</f>
        <v>18</v>
      </c>
    </row>
    <row r="121" spans="1:15" x14ac:dyDescent="0.35">
      <c r="A121" t="s">
        <v>412</v>
      </c>
      <c r="B121" t="s">
        <v>147</v>
      </c>
      <c r="C121" t="s">
        <v>97</v>
      </c>
      <c r="D121" t="s">
        <v>97</v>
      </c>
      <c r="E121" t="s">
        <v>17</v>
      </c>
      <c r="F121">
        <v>1981</v>
      </c>
      <c r="G121" t="s">
        <v>18</v>
      </c>
      <c r="H121">
        <v>2</v>
      </c>
      <c r="I121" t="s">
        <v>148</v>
      </c>
      <c r="J121" t="s">
        <v>149</v>
      </c>
      <c r="K121" t="s">
        <v>100</v>
      </c>
      <c r="L121" t="s">
        <v>81</v>
      </c>
      <c r="M121">
        <v>89</v>
      </c>
      <c r="N121">
        <v>63</v>
      </c>
      <c r="O121">
        <f>noble_table[[#This Row],[age]]-noble_table[[#This Row],[age_get_prize]]</f>
        <v>26</v>
      </c>
    </row>
    <row r="122" spans="1:15" x14ac:dyDescent="0.35">
      <c r="A122" t="s">
        <v>413</v>
      </c>
      <c r="B122" t="s">
        <v>163</v>
      </c>
      <c r="C122" t="s">
        <v>69</v>
      </c>
      <c r="D122" t="s">
        <v>69</v>
      </c>
      <c r="E122" t="s">
        <v>17</v>
      </c>
      <c r="F122">
        <v>1982</v>
      </c>
      <c r="G122" t="s">
        <v>18</v>
      </c>
      <c r="H122">
        <v>1</v>
      </c>
      <c r="I122" t="s">
        <v>334</v>
      </c>
      <c r="J122" t="s">
        <v>335</v>
      </c>
      <c r="K122" t="s">
        <v>72</v>
      </c>
      <c r="L122" t="s">
        <v>62</v>
      </c>
      <c r="M122">
        <v>77</v>
      </c>
      <c r="N122">
        <v>46</v>
      </c>
      <c r="O122">
        <f>noble_table[[#This Row],[age]]-noble_table[[#This Row],[age_get_prize]]</f>
        <v>31</v>
      </c>
    </row>
    <row r="123" spans="1:15" x14ac:dyDescent="0.35">
      <c r="A123" t="s">
        <v>414</v>
      </c>
      <c r="B123" t="s">
        <v>415</v>
      </c>
      <c r="C123" t="s">
        <v>400</v>
      </c>
      <c r="D123" t="s">
        <v>69</v>
      </c>
      <c r="E123" t="s">
        <v>17</v>
      </c>
      <c r="F123">
        <v>1983</v>
      </c>
      <c r="G123" t="s">
        <v>18</v>
      </c>
      <c r="H123">
        <v>2</v>
      </c>
      <c r="I123" t="s">
        <v>70</v>
      </c>
      <c r="J123" t="s">
        <v>71</v>
      </c>
      <c r="K123" t="s">
        <v>72</v>
      </c>
      <c r="L123" t="s">
        <v>108</v>
      </c>
      <c r="M123">
        <v>85</v>
      </c>
      <c r="N123">
        <v>73</v>
      </c>
      <c r="O123">
        <f>noble_table[[#This Row],[age]]-noble_table[[#This Row],[age_get_prize]]</f>
        <v>12</v>
      </c>
    </row>
    <row r="124" spans="1:15" x14ac:dyDescent="0.35">
      <c r="A124" t="s">
        <v>416</v>
      </c>
      <c r="B124" t="s">
        <v>417</v>
      </c>
      <c r="C124" t="s">
        <v>69</v>
      </c>
      <c r="D124" t="s">
        <v>69</v>
      </c>
      <c r="E124" t="s">
        <v>17</v>
      </c>
      <c r="F124">
        <v>1983</v>
      </c>
      <c r="G124" t="s">
        <v>18</v>
      </c>
      <c r="H124">
        <v>2</v>
      </c>
      <c r="I124" t="s">
        <v>144</v>
      </c>
      <c r="J124" t="s">
        <v>145</v>
      </c>
      <c r="K124" t="s">
        <v>72</v>
      </c>
      <c r="L124" t="s">
        <v>76</v>
      </c>
      <c r="M124">
        <v>84</v>
      </c>
      <c r="N124">
        <v>72</v>
      </c>
      <c r="O124">
        <f>noble_table[[#This Row],[age]]-noble_table[[#This Row],[age_get_prize]]</f>
        <v>12</v>
      </c>
    </row>
    <row r="125" spans="1:15" x14ac:dyDescent="0.35">
      <c r="A125" t="s">
        <v>418</v>
      </c>
      <c r="B125" t="s">
        <v>419</v>
      </c>
      <c r="C125" t="s">
        <v>79</v>
      </c>
      <c r="E125" t="s">
        <v>17</v>
      </c>
      <c r="F125">
        <v>1984</v>
      </c>
      <c r="G125" t="s">
        <v>18</v>
      </c>
      <c r="H125">
        <v>2</v>
      </c>
      <c r="I125" t="s">
        <v>420</v>
      </c>
      <c r="J125" t="s">
        <v>421</v>
      </c>
      <c r="K125" t="s">
        <v>422</v>
      </c>
      <c r="L125" t="s">
        <v>22</v>
      </c>
      <c r="M125">
        <v>86</v>
      </c>
      <c r="N125">
        <v>50</v>
      </c>
      <c r="O125">
        <f>noble_table[[#This Row],[age]]-noble_table[[#This Row],[age_get_prize]]</f>
        <v>36</v>
      </c>
    </row>
    <row r="126" spans="1:15" x14ac:dyDescent="0.35">
      <c r="A126" t="s">
        <v>423</v>
      </c>
      <c r="B126" t="s">
        <v>424</v>
      </c>
      <c r="C126" t="s">
        <v>25</v>
      </c>
      <c r="D126" t="s">
        <v>129</v>
      </c>
      <c r="E126" t="s">
        <v>17</v>
      </c>
      <c r="F126">
        <v>1984</v>
      </c>
      <c r="G126" t="s">
        <v>18</v>
      </c>
      <c r="H126">
        <v>2</v>
      </c>
      <c r="I126" t="s">
        <v>420</v>
      </c>
      <c r="J126" t="s">
        <v>421</v>
      </c>
      <c r="K126" t="s">
        <v>422</v>
      </c>
      <c r="L126" t="s">
        <v>48</v>
      </c>
      <c r="M126">
        <v>86</v>
      </c>
      <c r="N126">
        <v>59</v>
      </c>
      <c r="O126">
        <f>noble_table[[#This Row],[age]]-noble_table[[#This Row],[age_get_prize]]</f>
        <v>27</v>
      </c>
    </row>
    <row r="127" spans="1:15" x14ac:dyDescent="0.35">
      <c r="A127" t="s">
        <v>425</v>
      </c>
      <c r="B127" t="s">
        <v>426</v>
      </c>
      <c r="C127" t="s">
        <v>46</v>
      </c>
      <c r="E127" t="s">
        <v>17</v>
      </c>
      <c r="F127">
        <v>1985</v>
      </c>
      <c r="G127" t="s">
        <v>18</v>
      </c>
      <c r="H127">
        <v>1</v>
      </c>
      <c r="I127" t="s">
        <v>427</v>
      </c>
      <c r="J127" t="s">
        <v>428</v>
      </c>
      <c r="K127" t="s">
        <v>21</v>
      </c>
      <c r="L127" t="s">
        <v>62</v>
      </c>
      <c r="M127">
        <v>77</v>
      </c>
      <c r="N127">
        <v>42</v>
      </c>
      <c r="O127">
        <f>noble_table[[#This Row],[age]]-noble_table[[#This Row],[age_get_prize]]</f>
        <v>35</v>
      </c>
    </row>
    <row r="128" spans="1:15" x14ac:dyDescent="0.35">
      <c r="A128" t="s">
        <v>429</v>
      </c>
      <c r="B128" t="s">
        <v>430</v>
      </c>
      <c r="C128" t="s">
        <v>16</v>
      </c>
      <c r="D128" t="s">
        <v>16</v>
      </c>
      <c r="E128" t="s">
        <v>17</v>
      </c>
      <c r="F128">
        <v>1986</v>
      </c>
      <c r="G128" t="s">
        <v>18</v>
      </c>
      <c r="H128">
        <v>2</v>
      </c>
      <c r="I128" t="s">
        <v>431</v>
      </c>
      <c r="J128" t="s">
        <v>122</v>
      </c>
      <c r="K128" t="s">
        <v>21</v>
      </c>
      <c r="L128" t="s">
        <v>41</v>
      </c>
      <c r="M128">
        <v>82</v>
      </c>
      <c r="N128">
        <v>80</v>
      </c>
      <c r="O128">
        <f>noble_table[[#This Row],[age]]-noble_table[[#This Row],[age_get_prize]]</f>
        <v>2</v>
      </c>
    </row>
    <row r="129" spans="1:15" x14ac:dyDescent="0.35">
      <c r="A129" t="s">
        <v>432</v>
      </c>
      <c r="B129" t="s">
        <v>433</v>
      </c>
      <c r="C129" t="s">
        <v>16</v>
      </c>
      <c r="E129" t="s">
        <v>17</v>
      </c>
      <c r="F129">
        <v>1986</v>
      </c>
      <c r="G129" t="s">
        <v>18</v>
      </c>
      <c r="H129">
        <v>4</v>
      </c>
      <c r="I129" t="s">
        <v>434</v>
      </c>
      <c r="J129" t="s">
        <v>435</v>
      </c>
      <c r="K129" t="s">
        <v>422</v>
      </c>
      <c r="L129" t="s">
        <v>29</v>
      </c>
      <c r="M129">
        <v>73</v>
      </c>
      <c r="N129">
        <v>39</v>
      </c>
      <c r="O129">
        <f>noble_table[[#This Row],[age]]-noble_table[[#This Row],[age_get_prize]]</f>
        <v>34</v>
      </c>
    </row>
    <row r="130" spans="1:15" x14ac:dyDescent="0.35">
      <c r="A130" t="s">
        <v>436</v>
      </c>
      <c r="B130" t="s">
        <v>437</v>
      </c>
      <c r="C130" t="s">
        <v>129</v>
      </c>
      <c r="D130" t="s">
        <v>129</v>
      </c>
      <c r="E130" t="s">
        <v>17</v>
      </c>
      <c r="F130">
        <v>1986</v>
      </c>
      <c r="G130" t="s">
        <v>18</v>
      </c>
      <c r="H130">
        <v>4</v>
      </c>
      <c r="I130" t="s">
        <v>434</v>
      </c>
      <c r="J130" t="s">
        <v>435</v>
      </c>
      <c r="K130" t="s">
        <v>422</v>
      </c>
      <c r="L130" t="s">
        <v>62</v>
      </c>
      <c r="M130">
        <v>80</v>
      </c>
      <c r="N130">
        <v>53</v>
      </c>
      <c r="O130">
        <f>noble_table[[#This Row],[age]]-noble_table[[#This Row],[age_get_prize]]</f>
        <v>27</v>
      </c>
    </row>
    <row r="131" spans="1:15" x14ac:dyDescent="0.35">
      <c r="A131" t="s">
        <v>438</v>
      </c>
      <c r="B131" t="s">
        <v>439</v>
      </c>
      <c r="C131" t="s">
        <v>16</v>
      </c>
      <c r="E131" t="s">
        <v>17</v>
      </c>
      <c r="F131">
        <v>1987</v>
      </c>
      <c r="G131" t="s">
        <v>18</v>
      </c>
      <c r="H131">
        <v>2</v>
      </c>
      <c r="I131" t="s">
        <v>434</v>
      </c>
      <c r="J131" t="s">
        <v>435</v>
      </c>
      <c r="K131" t="s">
        <v>422</v>
      </c>
      <c r="L131" t="s">
        <v>34</v>
      </c>
      <c r="M131">
        <v>70</v>
      </c>
      <c r="N131">
        <v>37</v>
      </c>
      <c r="O131">
        <f>noble_table[[#This Row],[age]]-noble_table[[#This Row],[age_get_prize]]</f>
        <v>33</v>
      </c>
    </row>
    <row r="132" spans="1:15" x14ac:dyDescent="0.35">
      <c r="A132" t="s">
        <v>440</v>
      </c>
      <c r="B132" t="s">
        <v>441</v>
      </c>
      <c r="C132" t="s">
        <v>129</v>
      </c>
      <c r="E132" t="s">
        <v>17</v>
      </c>
      <c r="F132">
        <v>1987</v>
      </c>
      <c r="G132" t="s">
        <v>18</v>
      </c>
      <c r="H132">
        <v>2</v>
      </c>
      <c r="I132" t="s">
        <v>434</v>
      </c>
      <c r="J132" t="s">
        <v>435</v>
      </c>
      <c r="K132" t="s">
        <v>422</v>
      </c>
      <c r="L132" t="s">
        <v>81</v>
      </c>
      <c r="M132">
        <v>93</v>
      </c>
      <c r="N132">
        <v>60</v>
      </c>
      <c r="O132">
        <f>noble_table[[#This Row],[age]]-noble_table[[#This Row],[age_get_prize]]</f>
        <v>33</v>
      </c>
    </row>
    <row r="133" spans="1:15" x14ac:dyDescent="0.35">
      <c r="A133" t="s">
        <v>442</v>
      </c>
      <c r="B133" t="s">
        <v>443</v>
      </c>
      <c r="C133" t="s">
        <v>69</v>
      </c>
      <c r="D133" t="s">
        <v>69</v>
      </c>
      <c r="E133" t="s">
        <v>17</v>
      </c>
      <c r="F133">
        <v>1988</v>
      </c>
      <c r="G133" t="s">
        <v>18</v>
      </c>
      <c r="H133">
        <v>3</v>
      </c>
      <c r="I133" t="s">
        <v>444</v>
      </c>
      <c r="J133" t="s">
        <v>445</v>
      </c>
      <c r="K133" t="s">
        <v>72</v>
      </c>
      <c r="L133" t="s">
        <v>29</v>
      </c>
      <c r="M133">
        <v>96</v>
      </c>
      <c r="N133">
        <v>66</v>
      </c>
      <c r="O133">
        <f>noble_table[[#This Row],[age]]-noble_table[[#This Row],[age_get_prize]]</f>
        <v>30</v>
      </c>
    </row>
    <row r="134" spans="1:15" x14ac:dyDescent="0.35">
      <c r="A134" t="s">
        <v>446</v>
      </c>
      <c r="B134" t="s">
        <v>447</v>
      </c>
      <c r="C134" t="s">
        <v>69</v>
      </c>
      <c r="D134" t="s">
        <v>69</v>
      </c>
      <c r="E134" t="s">
        <v>17</v>
      </c>
      <c r="F134">
        <v>1988</v>
      </c>
      <c r="G134" t="s">
        <v>18</v>
      </c>
      <c r="H134">
        <v>3</v>
      </c>
      <c r="I134" t="s">
        <v>448</v>
      </c>
      <c r="J134" t="s">
        <v>270</v>
      </c>
      <c r="K134" t="s">
        <v>72</v>
      </c>
      <c r="L134" t="s">
        <v>48</v>
      </c>
      <c r="M134">
        <v>74</v>
      </c>
      <c r="N134">
        <v>56</v>
      </c>
      <c r="O134">
        <f>noble_table[[#This Row],[age]]-noble_table[[#This Row],[age_get_prize]]</f>
        <v>18</v>
      </c>
    </row>
    <row r="135" spans="1:15" x14ac:dyDescent="0.35">
      <c r="A135" t="s">
        <v>449</v>
      </c>
      <c r="B135" t="s">
        <v>450</v>
      </c>
      <c r="C135" t="s">
        <v>16</v>
      </c>
      <c r="E135" t="s">
        <v>17</v>
      </c>
      <c r="F135">
        <v>1988</v>
      </c>
      <c r="G135" t="s">
        <v>18</v>
      </c>
      <c r="H135">
        <v>3</v>
      </c>
      <c r="I135" t="s">
        <v>420</v>
      </c>
      <c r="J135" t="s">
        <v>421</v>
      </c>
      <c r="K135" t="s">
        <v>422</v>
      </c>
      <c r="L135" t="s">
        <v>34</v>
      </c>
      <c r="M135">
        <v>99</v>
      </c>
      <c r="N135">
        <v>67</v>
      </c>
      <c r="O135">
        <f>noble_table[[#This Row],[age]]-noble_table[[#This Row],[age_get_prize]]</f>
        <v>32</v>
      </c>
    </row>
    <row r="136" spans="1:15" x14ac:dyDescent="0.35">
      <c r="A136" t="s">
        <v>451</v>
      </c>
      <c r="B136" t="s">
        <v>452</v>
      </c>
      <c r="C136" t="s">
        <v>69</v>
      </c>
      <c r="D136" t="s">
        <v>69</v>
      </c>
      <c r="E136" t="s">
        <v>17</v>
      </c>
      <c r="F136">
        <v>1989</v>
      </c>
      <c r="G136" t="s">
        <v>18</v>
      </c>
      <c r="H136">
        <v>2</v>
      </c>
      <c r="I136" t="s">
        <v>221</v>
      </c>
      <c r="J136" t="s">
        <v>222</v>
      </c>
      <c r="K136" t="s">
        <v>72</v>
      </c>
      <c r="L136" t="s">
        <v>76</v>
      </c>
      <c r="M136">
        <v>96</v>
      </c>
      <c r="N136">
        <v>74</v>
      </c>
      <c r="O136">
        <f>noble_table[[#This Row],[age]]-noble_table[[#This Row],[age_get_prize]]</f>
        <v>22</v>
      </c>
    </row>
    <row r="137" spans="1:15" x14ac:dyDescent="0.35">
      <c r="A137" t="s">
        <v>453</v>
      </c>
      <c r="B137" t="s">
        <v>454</v>
      </c>
      <c r="C137" t="s">
        <v>16</v>
      </c>
      <c r="D137" t="s">
        <v>69</v>
      </c>
      <c r="E137" t="s">
        <v>17</v>
      </c>
      <c r="F137">
        <v>1989</v>
      </c>
      <c r="G137" t="s">
        <v>18</v>
      </c>
      <c r="H137">
        <v>4</v>
      </c>
      <c r="I137" t="s">
        <v>455</v>
      </c>
      <c r="J137" t="s">
        <v>456</v>
      </c>
      <c r="K137" t="s">
        <v>72</v>
      </c>
      <c r="L137" t="s">
        <v>103</v>
      </c>
      <c r="M137">
        <v>95</v>
      </c>
      <c r="N137">
        <v>67</v>
      </c>
      <c r="O137">
        <f>noble_table[[#This Row],[age]]-noble_table[[#This Row],[age_get_prize]]</f>
        <v>28</v>
      </c>
    </row>
    <row r="138" spans="1:15" x14ac:dyDescent="0.35">
      <c r="A138" t="s">
        <v>215</v>
      </c>
      <c r="B138" t="s">
        <v>457</v>
      </c>
      <c r="C138" t="s">
        <v>16</v>
      </c>
      <c r="D138" t="s">
        <v>16</v>
      </c>
      <c r="E138" t="s">
        <v>17</v>
      </c>
      <c r="F138">
        <v>1989</v>
      </c>
      <c r="G138" t="s">
        <v>18</v>
      </c>
      <c r="H138">
        <v>4</v>
      </c>
      <c r="I138" t="s">
        <v>458</v>
      </c>
      <c r="J138" t="s">
        <v>459</v>
      </c>
      <c r="K138" t="s">
        <v>21</v>
      </c>
      <c r="L138" t="s">
        <v>76</v>
      </c>
      <c r="M138">
        <v>80</v>
      </c>
      <c r="N138">
        <v>76</v>
      </c>
      <c r="O138">
        <f>noble_table[[#This Row],[age]]-noble_table[[#This Row],[age_get_prize]]</f>
        <v>4</v>
      </c>
    </row>
    <row r="139" spans="1:15" x14ac:dyDescent="0.35">
      <c r="A139" t="s">
        <v>460</v>
      </c>
      <c r="B139" t="s">
        <v>461</v>
      </c>
      <c r="C139" t="s">
        <v>69</v>
      </c>
      <c r="E139" t="s">
        <v>17</v>
      </c>
      <c r="F139">
        <v>1990</v>
      </c>
      <c r="G139" t="s">
        <v>18</v>
      </c>
      <c r="H139">
        <v>3</v>
      </c>
      <c r="I139" t="s">
        <v>316</v>
      </c>
      <c r="J139" t="s">
        <v>222</v>
      </c>
      <c r="K139" t="s">
        <v>72</v>
      </c>
      <c r="L139" t="s">
        <v>22</v>
      </c>
      <c r="M139">
        <v>90</v>
      </c>
      <c r="N139">
        <v>60</v>
      </c>
      <c r="O139">
        <f>noble_table[[#This Row],[age]]-noble_table[[#This Row],[age_get_prize]]</f>
        <v>30</v>
      </c>
    </row>
    <row r="140" spans="1:15" x14ac:dyDescent="0.35">
      <c r="A140" t="s">
        <v>462</v>
      </c>
      <c r="B140" t="s">
        <v>463</v>
      </c>
      <c r="C140" t="s">
        <v>69</v>
      </c>
      <c r="D140" t="s">
        <v>69</v>
      </c>
      <c r="E140" t="s">
        <v>17</v>
      </c>
      <c r="F140">
        <v>1990</v>
      </c>
      <c r="G140" t="s">
        <v>18</v>
      </c>
      <c r="H140">
        <v>3</v>
      </c>
      <c r="I140" t="s">
        <v>316</v>
      </c>
      <c r="J140" t="s">
        <v>222</v>
      </c>
      <c r="K140" t="s">
        <v>72</v>
      </c>
      <c r="L140" t="s">
        <v>41</v>
      </c>
      <c r="M140">
        <v>73</v>
      </c>
      <c r="N140">
        <v>64</v>
      </c>
      <c r="O140">
        <f>noble_table[[#This Row],[age]]-noble_table[[#This Row],[age_get_prize]]</f>
        <v>9</v>
      </c>
    </row>
    <row r="141" spans="1:15" x14ac:dyDescent="0.35">
      <c r="A141" t="s">
        <v>464</v>
      </c>
      <c r="B141" t="s">
        <v>465</v>
      </c>
      <c r="C141" t="s">
        <v>466</v>
      </c>
      <c r="D141" t="s">
        <v>69</v>
      </c>
      <c r="E141" t="s">
        <v>17</v>
      </c>
      <c r="F141">
        <v>1990</v>
      </c>
      <c r="G141" t="s">
        <v>18</v>
      </c>
      <c r="H141">
        <v>3</v>
      </c>
      <c r="I141" t="s">
        <v>250</v>
      </c>
      <c r="J141" t="s">
        <v>251</v>
      </c>
      <c r="K141" t="s">
        <v>72</v>
      </c>
      <c r="L141" t="s">
        <v>48</v>
      </c>
      <c r="M141">
        <v>89</v>
      </c>
      <c r="N141">
        <v>61</v>
      </c>
      <c r="O141">
        <f>noble_table[[#This Row],[age]]-noble_table[[#This Row],[age_get_prize]]</f>
        <v>28</v>
      </c>
    </row>
    <row r="142" spans="1:15" x14ac:dyDescent="0.35">
      <c r="A142" t="s">
        <v>467</v>
      </c>
      <c r="B142" t="s">
        <v>468</v>
      </c>
      <c r="C142" t="s">
        <v>37</v>
      </c>
      <c r="D142" t="s">
        <v>37</v>
      </c>
      <c r="E142" t="s">
        <v>17</v>
      </c>
      <c r="F142">
        <v>1991</v>
      </c>
      <c r="G142" t="s">
        <v>18</v>
      </c>
      <c r="H142">
        <v>1</v>
      </c>
      <c r="I142" t="s">
        <v>469</v>
      </c>
      <c r="J142" t="s">
        <v>39</v>
      </c>
      <c r="K142" t="s">
        <v>40</v>
      </c>
      <c r="L142" t="s">
        <v>108</v>
      </c>
      <c r="M142">
        <v>75</v>
      </c>
      <c r="N142">
        <v>59</v>
      </c>
      <c r="O142">
        <f>noble_table[[#This Row],[age]]-noble_table[[#This Row],[age_get_prize]]</f>
        <v>16</v>
      </c>
    </row>
    <row r="143" spans="1:15" x14ac:dyDescent="0.35">
      <c r="A143" t="s">
        <v>470</v>
      </c>
      <c r="B143" t="s">
        <v>471</v>
      </c>
      <c r="C143" t="s">
        <v>46</v>
      </c>
      <c r="D143" t="s">
        <v>37</v>
      </c>
      <c r="E143" t="s">
        <v>17</v>
      </c>
      <c r="F143">
        <v>1992</v>
      </c>
      <c r="G143" t="s">
        <v>18</v>
      </c>
      <c r="H143">
        <v>1</v>
      </c>
      <c r="I143" t="s">
        <v>472</v>
      </c>
      <c r="J143" t="s">
        <v>39</v>
      </c>
      <c r="K143" t="s">
        <v>40</v>
      </c>
      <c r="L143" t="s">
        <v>76</v>
      </c>
      <c r="M143">
        <v>86</v>
      </c>
      <c r="N143">
        <v>68</v>
      </c>
      <c r="O143">
        <f>noble_table[[#This Row],[age]]-noble_table[[#This Row],[age_get_prize]]</f>
        <v>18</v>
      </c>
    </row>
    <row r="144" spans="1:15" x14ac:dyDescent="0.35">
      <c r="A144" t="s">
        <v>473</v>
      </c>
      <c r="B144" t="s">
        <v>474</v>
      </c>
      <c r="C144" t="s">
        <v>69</v>
      </c>
      <c r="E144" t="s">
        <v>17</v>
      </c>
      <c r="F144">
        <v>1993</v>
      </c>
      <c r="G144" t="s">
        <v>18</v>
      </c>
      <c r="H144">
        <v>2</v>
      </c>
      <c r="I144" t="s">
        <v>217</v>
      </c>
      <c r="J144" t="s">
        <v>218</v>
      </c>
      <c r="K144" t="s">
        <v>72</v>
      </c>
      <c r="L144" t="s">
        <v>48</v>
      </c>
      <c r="M144">
        <v>70</v>
      </c>
      <c r="N144">
        <v>43</v>
      </c>
      <c r="O144">
        <f>noble_table[[#This Row],[age]]-noble_table[[#This Row],[age_get_prize]]</f>
        <v>27</v>
      </c>
    </row>
    <row r="145" spans="1:15" x14ac:dyDescent="0.35">
      <c r="A145" t="s">
        <v>475</v>
      </c>
      <c r="B145" t="s">
        <v>476</v>
      </c>
      <c r="C145" t="s">
        <v>69</v>
      </c>
      <c r="E145" t="s">
        <v>17</v>
      </c>
      <c r="F145">
        <v>1993</v>
      </c>
      <c r="G145" t="s">
        <v>18</v>
      </c>
      <c r="H145">
        <v>2</v>
      </c>
      <c r="I145" t="s">
        <v>217</v>
      </c>
      <c r="J145" t="s">
        <v>218</v>
      </c>
      <c r="K145" t="s">
        <v>72</v>
      </c>
      <c r="L145" t="s">
        <v>22</v>
      </c>
      <c r="M145">
        <v>79</v>
      </c>
      <c r="N145">
        <v>52</v>
      </c>
      <c r="O145">
        <f>noble_table[[#This Row],[age]]-noble_table[[#This Row],[age_get_prize]]</f>
        <v>27</v>
      </c>
    </row>
    <row r="146" spans="1:15" x14ac:dyDescent="0.35">
      <c r="A146" t="s">
        <v>477</v>
      </c>
      <c r="B146" t="s">
        <v>478</v>
      </c>
      <c r="C146" t="s">
        <v>466</v>
      </c>
      <c r="D146" t="s">
        <v>466</v>
      </c>
      <c r="E146" t="s">
        <v>17</v>
      </c>
      <c r="F146">
        <v>1994</v>
      </c>
      <c r="G146" t="s">
        <v>18</v>
      </c>
      <c r="H146">
        <v>2</v>
      </c>
      <c r="I146" t="s">
        <v>479</v>
      </c>
      <c r="J146" t="s">
        <v>480</v>
      </c>
      <c r="K146" t="s">
        <v>481</v>
      </c>
      <c r="L146" t="s">
        <v>29</v>
      </c>
      <c r="M146">
        <v>85</v>
      </c>
      <c r="N146">
        <v>76</v>
      </c>
      <c r="O146">
        <f>noble_table[[#This Row],[age]]-noble_table[[#This Row],[age_get_prize]]</f>
        <v>9</v>
      </c>
    </row>
    <row r="147" spans="1:15" x14ac:dyDescent="0.35">
      <c r="A147" t="s">
        <v>482</v>
      </c>
      <c r="B147" t="s">
        <v>483</v>
      </c>
      <c r="C147" t="s">
        <v>69</v>
      </c>
      <c r="D147" t="s">
        <v>69</v>
      </c>
      <c r="E147" t="s">
        <v>17</v>
      </c>
      <c r="F147">
        <v>1994</v>
      </c>
      <c r="G147" t="s">
        <v>18</v>
      </c>
      <c r="H147">
        <v>2</v>
      </c>
      <c r="I147" t="s">
        <v>316</v>
      </c>
      <c r="J147" t="s">
        <v>222</v>
      </c>
      <c r="K147" t="s">
        <v>72</v>
      </c>
      <c r="L147" t="s">
        <v>103</v>
      </c>
      <c r="M147">
        <v>86</v>
      </c>
      <c r="N147">
        <v>79</v>
      </c>
      <c r="O147">
        <f>noble_table[[#This Row],[age]]-noble_table[[#This Row],[age_get_prize]]</f>
        <v>7</v>
      </c>
    </row>
    <row r="148" spans="1:15" x14ac:dyDescent="0.35">
      <c r="A148" t="s">
        <v>484</v>
      </c>
      <c r="B148" t="s">
        <v>485</v>
      </c>
      <c r="C148" t="s">
        <v>69</v>
      </c>
      <c r="D148" t="s">
        <v>69</v>
      </c>
      <c r="E148" t="s">
        <v>17</v>
      </c>
      <c r="F148">
        <v>1995</v>
      </c>
      <c r="G148" t="s">
        <v>18</v>
      </c>
      <c r="H148">
        <v>2</v>
      </c>
      <c r="I148" t="s">
        <v>250</v>
      </c>
      <c r="J148" t="s">
        <v>251</v>
      </c>
      <c r="K148" t="s">
        <v>72</v>
      </c>
      <c r="L148" t="s">
        <v>62</v>
      </c>
      <c r="M148">
        <v>87</v>
      </c>
      <c r="N148">
        <v>68</v>
      </c>
      <c r="O148">
        <f>noble_table[[#This Row],[age]]-noble_table[[#This Row],[age_get_prize]]</f>
        <v>19</v>
      </c>
    </row>
    <row r="149" spans="1:15" x14ac:dyDescent="0.35">
      <c r="A149" t="s">
        <v>486</v>
      </c>
      <c r="B149" t="s">
        <v>487</v>
      </c>
      <c r="C149" t="s">
        <v>69</v>
      </c>
      <c r="D149" t="s">
        <v>69</v>
      </c>
      <c r="E149" t="s">
        <v>17</v>
      </c>
      <c r="F149">
        <v>1995</v>
      </c>
      <c r="G149" t="s">
        <v>18</v>
      </c>
      <c r="H149">
        <v>2</v>
      </c>
      <c r="I149" t="s">
        <v>206</v>
      </c>
      <c r="J149" t="s">
        <v>488</v>
      </c>
      <c r="K149" t="s">
        <v>72</v>
      </c>
      <c r="L149" t="s">
        <v>22</v>
      </c>
      <c r="M149">
        <v>80</v>
      </c>
      <c r="N149">
        <v>77</v>
      </c>
      <c r="O149">
        <f>noble_table[[#This Row],[age]]-noble_table[[#This Row],[age_get_prize]]</f>
        <v>3</v>
      </c>
    </row>
    <row r="150" spans="1:15" x14ac:dyDescent="0.35">
      <c r="A150" t="s">
        <v>489</v>
      </c>
      <c r="B150" t="s">
        <v>282</v>
      </c>
      <c r="C150" t="s">
        <v>69</v>
      </c>
      <c r="E150" t="s">
        <v>17</v>
      </c>
      <c r="F150">
        <v>1996</v>
      </c>
      <c r="G150" t="s">
        <v>18</v>
      </c>
      <c r="H150">
        <v>3</v>
      </c>
      <c r="I150" t="s">
        <v>334</v>
      </c>
      <c r="J150" t="s">
        <v>335</v>
      </c>
      <c r="K150" t="s">
        <v>72</v>
      </c>
      <c r="L150" t="s">
        <v>94</v>
      </c>
      <c r="M150">
        <v>89</v>
      </c>
      <c r="N150">
        <v>65</v>
      </c>
      <c r="O150">
        <f>noble_table[[#This Row],[age]]-noble_table[[#This Row],[age_get_prize]]</f>
        <v>24</v>
      </c>
    </row>
    <row r="151" spans="1:15" x14ac:dyDescent="0.35">
      <c r="A151" t="s">
        <v>490</v>
      </c>
      <c r="B151" t="s">
        <v>491</v>
      </c>
      <c r="C151" t="s">
        <v>69</v>
      </c>
      <c r="E151" t="s">
        <v>17</v>
      </c>
      <c r="F151">
        <v>1996</v>
      </c>
      <c r="G151" t="s">
        <v>18</v>
      </c>
      <c r="H151">
        <v>3</v>
      </c>
      <c r="I151" t="s">
        <v>250</v>
      </c>
      <c r="J151" t="s">
        <v>251</v>
      </c>
      <c r="K151" t="s">
        <v>72</v>
      </c>
      <c r="L151" t="s">
        <v>76</v>
      </c>
      <c r="M151">
        <v>75</v>
      </c>
      <c r="N151">
        <v>51</v>
      </c>
      <c r="O151">
        <f>noble_table[[#This Row],[age]]-noble_table[[#This Row],[age_get_prize]]</f>
        <v>24</v>
      </c>
    </row>
    <row r="152" spans="1:15" x14ac:dyDescent="0.35">
      <c r="A152" t="s">
        <v>492</v>
      </c>
      <c r="B152" t="s">
        <v>165</v>
      </c>
      <c r="C152" t="s">
        <v>69</v>
      </c>
      <c r="D152" t="s">
        <v>69</v>
      </c>
      <c r="E152" t="s">
        <v>17</v>
      </c>
      <c r="F152">
        <v>1996</v>
      </c>
      <c r="G152" t="s">
        <v>18</v>
      </c>
      <c r="H152">
        <v>3</v>
      </c>
      <c r="I152" t="s">
        <v>334</v>
      </c>
      <c r="J152" t="s">
        <v>335</v>
      </c>
      <c r="K152" t="s">
        <v>72</v>
      </c>
      <c r="L152" t="s">
        <v>62</v>
      </c>
      <c r="M152">
        <v>76</v>
      </c>
      <c r="N152">
        <v>59</v>
      </c>
      <c r="O152">
        <f>noble_table[[#This Row],[age]]-noble_table[[#This Row],[age_get_prize]]</f>
        <v>17</v>
      </c>
    </row>
    <row r="153" spans="1:15" x14ac:dyDescent="0.35">
      <c r="A153" t="s">
        <v>403</v>
      </c>
      <c r="B153" t="s">
        <v>493</v>
      </c>
      <c r="C153" t="s">
        <v>69</v>
      </c>
      <c r="E153" t="s">
        <v>17</v>
      </c>
      <c r="F153">
        <v>1997</v>
      </c>
      <c r="G153" t="s">
        <v>18</v>
      </c>
      <c r="H153">
        <v>3</v>
      </c>
      <c r="I153" t="s">
        <v>250</v>
      </c>
      <c r="J153" t="s">
        <v>251</v>
      </c>
      <c r="K153" t="s">
        <v>72</v>
      </c>
      <c r="L153" t="s">
        <v>132</v>
      </c>
      <c r="M153">
        <v>72</v>
      </c>
      <c r="N153">
        <v>49</v>
      </c>
      <c r="O153">
        <f>noble_table[[#This Row],[age]]-noble_table[[#This Row],[age_get_prize]]</f>
        <v>23</v>
      </c>
    </row>
    <row r="154" spans="1:15" x14ac:dyDescent="0.35">
      <c r="A154" t="s">
        <v>494</v>
      </c>
      <c r="B154" t="s">
        <v>495</v>
      </c>
      <c r="C154" t="s">
        <v>496</v>
      </c>
      <c r="E154" t="s">
        <v>17</v>
      </c>
      <c r="F154">
        <v>1997</v>
      </c>
      <c r="G154" t="s">
        <v>18</v>
      </c>
      <c r="H154">
        <v>3</v>
      </c>
      <c r="I154" t="s">
        <v>469</v>
      </c>
      <c r="J154" t="s">
        <v>39</v>
      </c>
      <c r="K154" t="s">
        <v>40</v>
      </c>
      <c r="L154" t="s">
        <v>81</v>
      </c>
      <c r="M154">
        <v>87</v>
      </c>
      <c r="N154">
        <v>64</v>
      </c>
      <c r="O154">
        <f>noble_table[[#This Row],[age]]-noble_table[[#This Row],[age_get_prize]]</f>
        <v>23</v>
      </c>
    </row>
    <row r="155" spans="1:15" x14ac:dyDescent="0.35">
      <c r="A155" t="s">
        <v>497</v>
      </c>
      <c r="B155" t="s">
        <v>498</v>
      </c>
      <c r="C155" t="s">
        <v>69</v>
      </c>
      <c r="E155" t="s">
        <v>17</v>
      </c>
      <c r="F155">
        <v>1997</v>
      </c>
      <c r="G155" t="s">
        <v>18</v>
      </c>
      <c r="H155">
        <v>3</v>
      </c>
      <c r="I155" t="s">
        <v>499</v>
      </c>
      <c r="J155" t="s">
        <v>500</v>
      </c>
      <c r="K155" t="s">
        <v>72</v>
      </c>
      <c r="L155" t="s">
        <v>48</v>
      </c>
      <c r="M155">
        <v>72</v>
      </c>
      <c r="N155">
        <v>49</v>
      </c>
      <c r="O155">
        <f>noble_table[[#This Row],[age]]-noble_table[[#This Row],[age_get_prize]]</f>
        <v>23</v>
      </c>
    </row>
    <row r="156" spans="1:15" x14ac:dyDescent="0.35">
      <c r="A156" t="s">
        <v>501</v>
      </c>
      <c r="B156" t="s">
        <v>502</v>
      </c>
      <c r="C156" t="s">
        <v>69</v>
      </c>
      <c r="E156" t="s">
        <v>17</v>
      </c>
      <c r="F156">
        <v>1998</v>
      </c>
      <c r="G156" t="s">
        <v>18</v>
      </c>
      <c r="H156">
        <v>3</v>
      </c>
      <c r="I156" t="s">
        <v>250</v>
      </c>
      <c r="J156" t="s">
        <v>251</v>
      </c>
      <c r="K156" t="s">
        <v>72</v>
      </c>
      <c r="L156" t="s">
        <v>48</v>
      </c>
      <c r="M156">
        <v>70</v>
      </c>
      <c r="N156">
        <v>48</v>
      </c>
      <c r="O156">
        <f>noble_table[[#This Row],[age]]-noble_table[[#This Row],[age_get_prize]]</f>
        <v>22</v>
      </c>
    </row>
    <row r="157" spans="1:15" x14ac:dyDescent="0.35">
      <c r="A157" t="s">
        <v>503</v>
      </c>
      <c r="B157" t="s">
        <v>504</v>
      </c>
      <c r="C157" t="s">
        <v>16</v>
      </c>
      <c r="E157" t="s">
        <v>17</v>
      </c>
      <c r="F157">
        <v>1998</v>
      </c>
      <c r="G157" t="s">
        <v>18</v>
      </c>
      <c r="H157">
        <v>3</v>
      </c>
      <c r="I157" t="s">
        <v>214</v>
      </c>
      <c r="J157" t="s">
        <v>198</v>
      </c>
      <c r="K157" t="s">
        <v>72</v>
      </c>
      <c r="L157" t="s">
        <v>81</v>
      </c>
      <c r="M157">
        <v>71</v>
      </c>
      <c r="N157">
        <v>49</v>
      </c>
      <c r="O157">
        <f>noble_table[[#This Row],[age]]-noble_table[[#This Row],[age_get_prize]]</f>
        <v>22</v>
      </c>
    </row>
    <row r="158" spans="1:15" x14ac:dyDescent="0.35">
      <c r="A158" t="s">
        <v>505</v>
      </c>
      <c r="B158" t="s">
        <v>506</v>
      </c>
      <c r="C158" t="s">
        <v>276</v>
      </c>
      <c r="E158" t="s">
        <v>17</v>
      </c>
      <c r="F158">
        <v>1998</v>
      </c>
      <c r="G158" t="s">
        <v>18</v>
      </c>
      <c r="H158">
        <v>3</v>
      </c>
      <c r="I158" t="s">
        <v>217</v>
      </c>
      <c r="J158" t="s">
        <v>218</v>
      </c>
      <c r="K158" t="s">
        <v>72</v>
      </c>
      <c r="L158" t="s">
        <v>132</v>
      </c>
      <c r="M158">
        <v>81</v>
      </c>
      <c r="N158">
        <v>59</v>
      </c>
      <c r="O158">
        <f>noble_table[[#This Row],[age]]-noble_table[[#This Row],[age_get_prize]]</f>
        <v>22</v>
      </c>
    </row>
    <row r="159" spans="1:15" x14ac:dyDescent="0.35">
      <c r="A159" t="s">
        <v>507</v>
      </c>
      <c r="B159" t="s">
        <v>508</v>
      </c>
      <c r="C159" t="s">
        <v>25</v>
      </c>
      <c r="E159" t="s">
        <v>17</v>
      </c>
      <c r="F159">
        <v>1999</v>
      </c>
      <c r="G159" t="s">
        <v>18</v>
      </c>
      <c r="H159">
        <v>2</v>
      </c>
      <c r="I159" t="s">
        <v>509</v>
      </c>
      <c r="J159" t="s">
        <v>510</v>
      </c>
      <c r="K159" t="s">
        <v>28</v>
      </c>
      <c r="L159" t="s">
        <v>29</v>
      </c>
      <c r="M159">
        <v>74</v>
      </c>
      <c r="N159">
        <v>53</v>
      </c>
      <c r="O159">
        <f>noble_table[[#This Row],[age]]-noble_table[[#This Row],[age_get_prize]]</f>
        <v>21</v>
      </c>
    </row>
    <row r="160" spans="1:15" x14ac:dyDescent="0.35">
      <c r="A160" t="s">
        <v>511</v>
      </c>
      <c r="B160" t="s">
        <v>512</v>
      </c>
      <c r="C160" t="s">
        <v>25</v>
      </c>
      <c r="E160" t="s">
        <v>17</v>
      </c>
      <c r="F160">
        <v>1999</v>
      </c>
      <c r="G160" t="s">
        <v>18</v>
      </c>
      <c r="H160">
        <v>2</v>
      </c>
      <c r="L160" t="s">
        <v>62</v>
      </c>
      <c r="M160">
        <v>89</v>
      </c>
      <c r="N160">
        <v>68</v>
      </c>
      <c r="O160">
        <f>noble_table[[#This Row],[age]]-noble_table[[#This Row],[age_get_prize]]</f>
        <v>21</v>
      </c>
    </row>
    <row r="161" spans="1:15" x14ac:dyDescent="0.35">
      <c r="A161" t="s">
        <v>513</v>
      </c>
      <c r="B161" t="s">
        <v>514</v>
      </c>
      <c r="C161" t="s">
        <v>25</v>
      </c>
      <c r="D161" t="s">
        <v>16</v>
      </c>
      <c r="E161" t="s">
        <v>17</v>
      </c>
      <c r="F161">
        <v>1901</v>
      </c>
      <c r="G161" t="s">
        <v>49</v>
      </c>
      <c r="H161">
        <v>1</v>
      </c>
      <c r="I161" t="s">
        <v>121</v>
      </c>
      <c r="J161" t="s">
        <v>122</v>
      </c>
      <c r="K161" t="s">
        <v>21</v>
      </c>
      <c r="L161" t="s">
        <v>76</v>
      </c>
      <c r="M161">
        <v>59</v>
      </c>
      <c r="N161">
        <v>49</v>
      </c>
      <c r="O161">
        <f>noble_table[[#This Row],[age]]-noble_table[[#This Row],[age_get_prize]]</f>
        <v>10</v>
      </c>
    </row>
    <row r="162" spans="1:15" x14ac:dyDescent="0.35">
      <c r="A162" t="s">
        <v>515</v>
      </c>
      <c r="B162" t="s">
        <v>516</v>
      </c>
      <c r="C162" t="s">
        <v>16</v>
      </c>
      <c r="D162" t="s">
        <v>16</v>
      </c>
      <c r="E162" t="s">
        <v>17</v>
      </c>
      <c r="F162">
        <v>1902</v>
      </c>
      <c r="G162" t="s">
        <v>49</v>
      </c>
      <c r="H162">
        <v>1</v>
      </c>
      <c r="I162" t="s">
        <v>121</v>
      </c>
      <c r="J162" t="s">
        <v>122</v>
      </c>
      <c r="K162" t="s">
        <v>21</v>
      </c>
      <c r="L162" t="s">
        <v>108</v>
      </c>
      <c r="M162">
        <v>67</v>
      </c>
      <c r="N162">
        <v>50</v>
      </c>
      <c r="O162">
        <f>noble_table[[#This Row],[age]]-noble_table[[#This Row],[age_get_prize]]</f>
        <v>17</v>
      </c>
    </row>
    <row r="163" spans="1:15" x14ac:dyDescent="0.35">
      <c r="A163" t="s">
        <v>517</v>
      </c>
      <c r="B163" t="s">
        <v>518</v>
      </c>
      <c r="C163" t="s">
        <v>97</v>
      </c>
      <c r="D163" t="s">
        <v>97</v>
      </c>
      <c r="E163" t="s">
        <v>17</v>
      </c>
      <c r="F163">
        <v>1903</v>
      </c>
      <c r="G163" t="s">
        <v>49</v>
      </c>
      <c r="H163">
        <v>1</v>
      </c>
      <c r="I163" t="s">
        <v>519</v>
      </c>
      <c r="J163" t="s">
        <v>343</v>
      </c>
      <c r="K163" t="s">
        <v>100</v>
      </c>
      <c r="L163" t="s">
        <v>132</v>
      </c>
      <c r="M163">
        <v>68</v>
      </c>
      <c r="N163">
        <v>44</v>
      </c>
      <c r="O163">
        <f>noble_table[[#This Row],[age]]-noble_table[[#This Row],[age_get_prize]]</f>
        <v>24</v>
      </c>
    </row>
    <row r="164" spans="1:15" x14ac:dyDescent="0.35">
      <c r="A164" t="s">
        <v>520</v>
      </c>
      <c r="B164" t="s">
        <v>521</v>
      </c>
      <c r="C164" t="s">
        <v>53</v>
      </c>
      <c r="D164" t="s">
        <v>53</v>
      </c>
      <c r="E164" t="s">
        <v>17</v>
      </c>
      <c r="F164">
        <v>1904</v>
      </c>
      <c r="G164" t="s">
        <v>49</v>
      </c>
      <c r="H164">
        <v>1</v>
      </c>
      <c r="I164" t="s">
        <v>111</v>
      </c>
      <c r="J164" t="s">
        <v>55</v>
      </c>
      <c r="K164" t="s">
        <v>56</v>
      </c>
      <c r="L164" t="s">
        <v>108</v>
      </c>
      <c r="M164">
        <v>64</v>
      </c>
      <c r="N164">
        <v>52</v>
      </c>
      <c r="O164">
        <f>noble_table[[#This Row],[age]]-noble_table[[#This Row],[age_get_prize]]</f>
        <v>12</v>
      </c>
    </row>
    <row r="165" spans="1:15" x14ac:dyDescent="0.35">
      <c r="A165" t="s">
        <v>522</v>
      </c>
      <c r="B165" t="s">
        <v>523</v>
      </c>
      <c r="C165" t="s">
        <v>16</v>
      </c>
      <c r="D165" t="s">
        <v>16</v>
      </c>
      <c r="E165" t="s">
        <v>17</v>
      </c>
      <c r="F165">
        <v>1905</v>
      </c>
      <c r="G165" t="s">
        <v>49</v>
      </c>
      <c r="H165">
        <v>1</v>
      </c>
      <c r="I165" t="s">
        <v>19</v>
      </c>
      <c r="J165" t="s">
        <v>20</v>
      </c>
      <c r="K165" t="s">
        <v>21</v>
      </c>
      <c r="L165" t="s">
        <v>108</v>
      </c>
      <c r="M165">
        <v>82</v>
      </c>
      <c r="N165">
        <v>70</v>
      </c>
      <c r="O165">
        <f>noble_table[[#This Row],[age]]-noble_table[[#This Row],[age_get_prize]]</f>
        <v>12</v>
      </c>
    </row>
    <row r="166" spans="1:15" x14ac:dyDescent="0.35">
      <c r="A166" t="s">
        <v>35</v>
      </c>
      <c r="B166" t="s">
        <v>524</v>
      </c>
      <c r="C166" t="s">
        <v>37</v>
      </c>
      <c r="D166" t="s">
        <v>37</v>
      </c>
      <c r="E166" t="s">
        <v>17</v>
      </c>
      <c r="F166">
        <v>1906</v>
      </c>
      <c r="G166" t="s">
        <v>49</v>
      </c>
      <c r="H166">
        <v>1</v>
      </c>
      <c r="I166" t="s">
        <v>50</v>
      </c>
      <c r="J166" t="s">
        <v>39</v>
      </c>
      <c r="K166" t="s">
        <v>40</v>
      </c>
      <c r="L166" t="s">
        <v>103</v>
      </c>
      <c r="M166">
        <v>55</v>
      </c>
      <c r="N166">
        <v>54</v>
      </c>
      <c r="O166">
        <f>noble_table[[#This Row],[age]]-noble_table[[#This Row],[age_get_prize]]</f>
        <v>1</v>
      </c>
    </row>
    <row r="167" spans="1:15" x14ac:dyDescent="0.35">
      <c r="A167" t="s">
        <v>525</v>
      </c>
      <c r="B167" t="s">
        <v>526</v>
      </c>
      <c r="C167" t="s">
        <v>16</v>
      </c>
      <c r="D167" t="s">
        <v>527</v>
      </c>
      <c r="E167" t="s">
        <v>17</v>
      </c>
      <c r="F167">
        <v>1907</v>
      </c>
      <c r="G167" t="s">
        <v>49</v>
      </c>
      <c r="H167">
        <v>1</v>
      </c>
      <c r="I167" t="s">
        <v>528</v>
      </c>
      <c r="J167" t="s">
        <v>122</v>
      </c>
      <c r="K167" t="s">
        <v>21</v>
      </c>
      <c r="L167" t="s">
        <v>34</v>
      </c>
      <c r="M167">
        <v>57</v>
      </c>
      <c r="N167">
        <v>47</v>
      </c>
      <c r="O167">
        <f>noble_table[[#This Row],[age]]-noble_table[[#This Row],[age_get_prize]]</f>
        <v>10</v>
      </c>
    </row>
    <row r="168" spans="1:15" x14ac:dyDescent="0.35">
      <c r="A168" t="s">
        <v>205</v>
      </c>
      <c r="B168" t="s">
        <v>529</v>
      </c>
      <c r="C168" t="s">
        <v>530</v>
      </c>
      <c r="D168" t="s">
        <v>53</v>
      </c>
      <c r="E168" t="s">
        <v>17</v>
      </c>
      <c r="F168">
        <v>1908</v>
      </c>
      <c r="G168" t="s">
        <v>49</v>
      </c>
      <c r="H168">
        <v>1</v>
      </c>
      <c r="I168" t="s">
        <v>114</v>
      </c>
      <c r="J168" t="s">
        <v>115</v>
      </c>
      <c r="K168" t="s">
        <v>56</v>
      </c>
      <c r="L168" t="s">
        <v>76</v>
      </c>
      <c r="M168">
        <v>66</v>
      </c>
      <c r="N168">
        <v>37</v>
      </c>
      <c r="O168">
        <f>noble_table[[#This Row],[age]]-noble_table[[#This Row],[age_get_prize]]</f>
        <v>29</v>
      </c>
    </row>
    <row r="169" spans="1:15" x14ac:dyDescent="0.35">
      <c r="A169" t="s">
        <v>89</v>
      </c>
      <c r="B169" t="s">
        <v>531</v>
      </c>
      <c r="C169" t="s">
        <v>532</v>
      </c>
      <c r="D169" t="s">
        <v>16</v>
      </c>
      <c r="E169" t="s">
        <v>17</v>
      </c>
      <c r="F169">
        <v>1909</v>
      </c>
      <c r="G169" t="s">
        <v>49</v>
      </c>
      <c r="H169">
        <v>1</v>
      </c>
      <c r="I169" t="s">
        <v>178</v>
      </c>
      <c r="J169" t="s">
        <v>179</v>
      </c>
      <c r="K169" t="s">
        <v>21</v>
      </c>
      <c r="L169" t="s">
        <v>103</v>
      </c>
      <c r="M169">
        <v>79</v>
      </c>
      <c r="N169">
        <v>56</v>
      </c>
      <c r="O169">
        <f>noble_table[[#This Row],[age]]-noble_table[[#This Row],[age_get_prize]]</f>
        <v>23</v>
      </c>
    </row>
    <row r="170" spans="1:15" x14ac:dyDescent="0.35">
      <c r="A170" t="s">
        <v>208</v>
      </c>
      <c r="B170" t="s">
        <v>533</v>
      </c>
      <c r="C170" t="s">
        <v>91</v>
      </c>
      <c r="D170" t="s">
        <v>16</v>
      </c>
      <c r="E170" t="s">
        <v>17</v>
      </c>
      <c r="F170">
        <v>1910</v>
      </c>
      <c r="G170" t="s">
        <v>49</v>
      </c>
      <c r="H170">
        <v>1</v>
      </c>
      <c r="I170" t="s">
        <v>152</v>
      </c>
      <c r="J170" t="s">
        <v>153</v>
      </c>
      <c r="K170" t="s">
        <v>21</v>
      </c>
      <c r="L170" t="s">
        <v>22</v>
      </c>
      <c r="M170">
        <v>84</v>
      </c>
      <c r="N170">
        <v>63</v>
      </c>
      <c r="O170">
        <f>noble_table[[#This Row],[age]]-noble_table[[#This Row],[age_get_prize]]</f>
        <v>21</v>
      </c>
    </row>
    <row r="171" spans="1:15" x14ac:dyDescent="0.35">
      <c r="A171" t="s">
        <v>534</v>
      </c>
      <c r="B171" t="s">
        <v>535</v>
      </c>
      <c r="C171" t="s">
        <v>37</v>
      </c>
      <c r="D171" t="s">
        <v>37</v>
      </c>
      <c r="E171" t="s">
        <v>17</v>
      </c>
      <c r="F171">
        <v>1912</v>
      </c>
      <c r="G171" t="s">
        <v>49</v>
      </c>
      <c r="H171">
        <v>2</v>
      </c>
      <c r="I171" t="s">
        <v>536</v>
      </c>
      <c r="J171" t="s">
        <v>537</v>
      </c>
      <c r="K171" t="s">
        <v>40</v>
      </c>
      <c r="L171" t="s">
        <v>34</v>
      </c>
      <c r="M171">
        <v>64</v>
      </c>
      <c r="N171">
        <v>41</v>
      </c>
      <c r="O171">
        <f>noble_table[[#This Row],[age]]-noble_table[[#This Row],[age_get_prize]]</f>
        <v>23</v>
      </c>
    </row>
    <row r="172" spans="1:15" x14ac:dyDescent="0.35">
      <c r="A172" t="s">
        <v>457</v>
      </c>
      <c r="B172" t="s">
        <v>538</v>
      </c>
      <c r="C172" t="s">
        <v>37</v>
      </c>
      <c r="D172" t="s">
        <v>37</v>
      </c>
      <c r="E172" t="s">
        <v>17</v>
      </c>
      <c r="F172">
        <v>1912</v>
      </c>
      <c r="G172" t="s">
        <v>49</v>
      </c>
      <c r="H172">
        <v>2</v>
      </c>
      <c r="I172" t="s">
        <v>539</v>
      </c>
      <c r="J172" t="s">
        <v>540</v>
      </c>
      <c r="K172" t="s">
        <v>40</v>
      </c>
      <c r="L172" t="s">
        <v>48</v>
      </c>
      <c r="M172">
        <v>87</v>
      </c>
      <c r="N172">
        <v>58</v>
      </c>
      <c r="O172">
        <f>noble_table[[#This Row],[age]]-noble_table[[#This Row],[age_get_prize]]</f>
        <v>29</v>
      </c>
    </row>
    <row r="173" spans="1:15" x14ac:dyDescent="0.35">
      <c r="A173" t="s">
        <v>329</v>
      </c>
      <c r="B173" t="s">
        <v>176</v>
      </c>
      <c r="C173" t="s">
        <v>37</v>
      </c>
      <c r="D173" t="s">
        <v>129</v>
      </c>
      <c r="E173" t="s">
        <v>17</v>
      </c>
      <c r="F173">
        <v>1913</v>
      </c>
      <c r="G173" t="s">
        <v>49</v>
      </c>
      <c r="H173">
        <v>1</v>
      </c>
      <c r="I173" t="s">
        <v>541</v>
      </c>
      <c r="J173" t="s">
        <v>542</v>
      </c>
      <c r="K173" t="s">
        <v>422</v>
      </c>
      <c r="L173" t="s">
        <v>41</v>
      </c>
      <c r="M173">
        <v>53</v>
      </c>
      <c r="N173">
        <v>47</v>
      </c>
      <c r="O173">
        <f>noble_table[[#This Row],[age]]-noble_table[[#This Row],[age_get_prize]]</f>
        <v>6</v>
      </c>
    </row>
    <row r="174" spans="1:15" x14ac:dyDescent="0.35">
      <c r="A174" t="s">
        <v>543</v>
      </c>
      <c r="B174" t="s">
        <v>544</v>
      </c>
      <c r="C174" t="s">
        <v>69</v>
      </c>
      <c r="D174" t="s">
        <v>69</v>
      </c>
      <c r="E174" t="s">
        <v>17</v>
      </c>
      <c r="F174">
        <v>1914</v>
      </c>
      <c r="G174" t="s">
        <v>49</v>
      </c>
      <c r="H174">
        <v>1</v>
      </c>
      <c r="I174" t="s">
        <v>221</v>
      </c>
      <c r="J174" t="s">
        <v>222</v>
      </c>
      <c r="K174" t="s">
        <v>72</v>
      </c>
      <c r="L174" t="s">
        <v>94</v>
      </c>
      <c r="M174">
        <v>60</v>
      </c>
      <c r="N174">
        <v>46</v>
      </c>
      <c r="O174">
        <f>noble_table[[#This Row],[age]]-noble_table[[#This Row],[age_get_prize]]</f>
        <v>14</v>
      </c>
    </row>
    <row r="175" spans="1:15" x14ac:dyDescent="0.35">
      <c r="A175" t="s">
        <v>545</v>
      </c>
      <c r="B175" t="s">
        <v>546</v>
      </c>
      <c r="C175" t="s">
        <v>16</v>
      </c>
      <c r="D175" t="s">
        <v>129</v>
      </c>
      <c r="E175" t="s">
        <v>17</v>
      </c>
      <c r="F175">
        <v>1915</v>
      </c>
      <c r="G175" t="s">
        <v>49</v>
      </c>
      <c r="H175">
        <v>1</v>
      </c>
      <c r="I175" t="s">
        <v>19</v>
      </c>
      <c r="J175" t="s">
        <v>20</v>
      </c>
      <c r="K175" t="s">
        <v>21</v>
      </c>
      <c r="L175" t="s">
        <v>76</v>
      </c>
      <c r="M175">
        <v>70</v>
      </c>
      <c r="N175">
        <v>43</v>
      </c>
      <c r="O175">
        <f>noble_table[[#This Row],[age]]-noble_table[[#This Row],[age_get_prize]]</f>
        <v>27</v>
      </c>
    </row>
    <row r="176" spans="1:15" x14ac:dyDescent="0.35">
      <c r="A176" t="s">
        <v>547</v>
      </c>
      <c r="B176" t="s">
        <v>548</v>
      </c>
      <c r="C176" t="s">
        <v>46</v>
      </c>
      <c r="D176" t="s">
        <v>129</v>
      </c>
      <c r="E176" t="s">
        <v>17</v>
      </c>
      <c r="F176">
        <v>1918</v>
      </c>
      <c r="G176" t="s">
        <v>49</v>
      </c>
      <c r="H176">
        <v>1</v>
      </c>
      <c r="I176" t="s">
        <v>549</v>
      </c>
      <c r="J176" t="s">
        <v>550</v>
      </c>
      <c r="K176" t="s">
        <v>21</v>
      </c>
      <c r="L176" t="s">
        <v>41</v>
      </c>
      <c r="M176">
        <v>66</v>
      </c>
      <c r="N176">
        <v>50</v>
      </c>
      <c r="O176">
        <f>noble_table[[#This Row],[age]]-noble_table[[#This Row],[age_get_prize]]</f>
        <v>16</v>
      </c>
    </row>
    <row r="177" spans="1:15" x14ac:dyDescent="0.35">
      <c r="A177" t="s">
        <v>259</v>
      </c>
      <c r="B177" t="s">
        <v>551</v>
      </c>
      <c r="C177" t="s">
        <v>16</v>
      </c>
      <c r="D177" t="s">
        <v>16</v>
      </c>
      <c r="E177" t="s">
        <v>17</v>
      </c>
      <c r="F177">
        <v>1920</v>
      </c>
      <c r="G177" t="s">
        <v>49</v>
      </c>
      <c r="H177">
        <v>1</v>
      </c>
      <c r="I177" t="s">
        <v>121</v>
      </c>
      <c r="J177" t="s">
        <v>122</v>
      </c>
      <c r="K177" t="s">
        <v>21</v>
      </c>
      <c r="L177" t="s">
        <v>62</v>
      </c>
      <c r="M177">
        <v>77</v>
      </c>
      <c r="N177">
        <v>56</v>
      </c>
      <c r="O177">
        <f>noble_table[[#This Row],[age]]-noble_table[[#This Row],[age_get_prize]]</f>
        <v>21</v>
      </c>
    </row>
    <row r="178" spans="1:15" x14ac:dyDescent="0.35">
      <c r="A178" t="s">
        <v>486</v>
      </c>
      <c r="B178" t="s">
        <v>552</v>
      </c>
      <c r="C178" t="s">
        <v>53</v>
      </c>
      <c r="D178" t="s">
        <v>53</v>
      </c>
      <c r="E178" t="s">
        <v>17</v>
      </c>
      <c r="F178">
        <v>1921</v>
      </c>
      <c r="G178" t="s">
        <v>49</v>
      </c>
      <c r="H178">
        <v>1</v>
      </c>
      <c r="I178" t="s">
        <v>553</v>
      </c>
      <c r="J178" t="s">
        <v>554</v>
      </c>
      <c r="K178" t="s">
        <v>56</v>
      </c>
      <c r="L178" t="s">
        <v>103</v>
      </c>
      <c r="M178">
        <v>79</v>
      </c>
      <c r="N178">
        <v>44</v>
      </c>
      <c r="O178">
        <f>noble_table[[#This Row],[age]]-noble_table[[#This Row],[age_get_prize]]</f>
        <v>35</v>
      </c>
    </row>
    <row r="179" spans="1:15" x14ac:dyDescent="0.35">
      <c r="A179" t="s">
        <v>555</v>
      </c>
      <c r="B179" t="s">
        <v>556</v>
      </c>
      <c r="C179" t="s">
        <v>53</v>
      </c>
      <c r="D179" t="s">
        <v>53</v>
      </c>
      <c r="E179" t="s">
        <v>17</v>
      </c>
      <c r="F179">
        <v>1922</v>
      </c>
      <c r="G179" t="s">
        <v>49</v>
      </c>
      <c r="H179">
        <v>1</v>
      </c>
      <c r="I179" t="s">
        <v>65</v>
      </c>
      <c r="J179" t="s">
        <v>66</v>
      </c>
      <c r="K179" t="s">
        <v>56</v>
      </c>
      <c r="L179" t="s">
        <v>103</v>
      </c>
      <c r="M179">
        <v>68</v>
      </c>
      <c r="N179">
        <v>45</v>
      </c>
      <c r="O179">
        <f>noble_table[[#This Row],[age]]-noble_table[[#This Row],[age_get_prize]]</f>
        <v>23</v>
      </c>
    </row>
    <row r="180" spans="1:15" x14ac:dyDescent="0.35">
      <c r="A180" t="s">
        <v>547</v>
      </c>
      <c r="B180" t="s">
        <v>557</v>
      </c>
      <c r="C180" t="s">
        <v>558</v>
      </c>
      <c r="D180" t="s">
        <v>182</v>
      </c>
      <c r="E180" t="s">
        <v>17</v>
      </c>
      <c r="F180">
        <v>1923</v>
      </c>
      <c r="G180" t="s">
        <v>49</v>
      </c>
      <c r="H180">
        <v>1</v>
      </c>
      <c r="I180" t="s">
        <v>559</v>
      </c>
      <c r="J180" t="s">
        <v>560</v>
      </c>
      <c r="K180" t="s">
        <v>192</v>
      </c>
      <c r="L180" t="s">
        <v>103</v>
      </c>
      <c r="M180">
        <v>61</v>
      </c>
      <c r="N180">
        <v>54</v>
      </c>
      <c r="O180">
        <f>noble_table[[#This Row],[age]]-noble_table[[#This Row],[age_get_prize]]</f>
        <v>7</v>
      </c>
    </row>
    <row r="181" spans="1:15" x14ac:dyDescent="0.35">
      <c r="A181" t="s">
        <v>545</v>
      </c>
      <c r="B181" t="s">
        <v>561</v>
      </c>
      <c r="C181" t="s">
        <v>182</v>
      </c>
      <c r="D181" t="s">
        <v>16</v>
      </c>
      <c r="E181" t="s">
        <v>17</v>
      </c>
      <c r="F181">
        <v>1925</v>
      </c>
      <c r="G181" t="s">
        <v>49</v>
      </c>
      <c r="H181">
        <v>1</v>
      </c>
      <c r="I181" t="s">
        <v>152</v>
      </c>
      <c r="J181" t="s">
        <v>153</v>
      </c>
      <c r="K181" t="s">
        <v>21</v>
      </c>
      <c r="L181" t="s">
        <v>81</v>
      </c>
      <c r="M181">
        <v>64</v>
      </c>
      <c r="N181">
        <v>60</v>
      </c>
      <c r="O181">
        <f>noble_table[[#This Row],[age]]-noble_table[[#This Row],[age_get_prize]]</f>
        <v>4</v>
      </c>
    </row>
    <row r="182" spans="1:15" x14ac:dyDescent="0.35">
      <c r="A182" t="s">
        <v>562</v>
      </c>
      <c r="B182" t="s">
        <v>563</v>
      </c>
      <c r="C182" t="s">
        <v>97</v>
      </c>
      <c r="D182" t="s">
        <v>97</v>
      </c>
      <c r="E182" t="s">
        <v>17</v>
      </c>
      <c r="F182">
        <v>1926</v>
      </c>
      <c r="G182" t="s">
        <v>49</v>
      </c>
      <c r="H182">
        <v>1</v>
      </c>
      <c r="I182" t="s">
        <v>148</v>
      </c>
      <c r="J182" t="s">
        <v>149</v>
      </c>
      <c r="K182" t="s">
        <v>100</v>
      </c>
      <c r="L182" t="s">
        <v>76</v>
      </c>
      <c r="M182">
        <v>87</v>
      </c>
      <c r="N182">
        <v>42</v>
      </c>
      <c r="O182">
        <f>noble_table[[#This Row],[age]]-noble_table[[#This Row],[age_get_prize]]</f>
        <v>45</v>
      </c>
    </row>
    <row r="183" spans="1:15" x14ac:dyDescent="0.35">
      <c r="A183" t="s">
        <v>436</v>
      </c>
      <c r="B183" t="s">
        <v>564</v>
      </c>
      <c r="C183" t="s">
        <v>16</v>
      </c>
      <c r="D183" t="s">
        <v>16</v>
      </c>
      <c r="E183" t="s">
        <v>17</v>
      </c>
      <c r="F183">
        <v>1927</v>
      </c>
      <c r="G183" t="s">
        <v>49</v>
      </c>
      <c r="H183">
        <v>1</v>
      </c>
      <c r="I183" t="s">
        <v>19</v>
      </c>
      <c r="J183" t="s">
        <v>20</v>
      </c>
      <c r="K183" t="s">
        <v>21</v>
      </c>
      <c r="L183" t="s">
        <v>62</v>
      </c>
      <c r="M183">
        <v>80</v>
      </c>
      <c r="N183">
        <v>50</v>
      </c>
      <c r="O183">
        <f>noble_table[[#This Row],[age]]-noble_table[[#This Row],[age_get_prize]]</f>
        <v>30</v>
      </c>
    </row>
    <row r="184" spans="1:15" x14ac:dyDescent="0.35">
      <c r="A184" t="s">
        <v>522</v>
      </c>
      <c r="B184" t="s">
        <v>565</v>
      </c>
      <c r="C184" t="s">
        <v>16</v>
      </c>
      <c r="D184" t="s">
        <v>16</v>
      </c>
      <c r="E184" t="s">
        <v>17</v>
      </c>
      <c r="F184">
        <v>1928</v>
      </c>
      <c r="G184" t="s">
        <v>49</v>
      </c>
      <c r="H184">
        <v>1</v>
      </c>
      <c r="I184" t="s">
        <v>152</v>
      </c>
      <c r="J184" t="s">
        <v>153</v>
      </c>
      <c r="K184" t="s">
        <v>21</v>
      </c>
      <c r="L184" t="s">
        <v>41</v>
      </c>
      <c r="M184">
        <v>83</v>
      </c>
      <c r="N184">
        <v>52</v>
      </c>
      <c r="O184">
        <f>noble_table[[#This Row],[age]]-noble_table[[#This Row],[age_get_prize]]</f>
        <v>31</v>
      </c>
    </row>
    <row r="185" spans="1:15" x14ac:dyDescent="0.35">
      <c r="A185" t="s">
        <v>566</v>
      </c>
      <c r="B185" t="s">
        <v>567</v>
      </c>
      <c r="C185" t="s">
        <v>53</v>
      </c>
      <c r="D185" t="s">
        <v>53</v>
      </c>
      <c r="E185" t="s">
        <v>17</v>
      </c>
      <c r="F185">
        <v>1929</v>
      </c>
      <c r="G185" t="s">
        <v>49</v>
      </c>
      <c r="H185">
        <v>2</v>
      </c>
      <c r="I185" t="s">
        <v>166</v>
      </c>
      <c r="J185" t="s">
        <v>55</v>
      </c>
      <c r="K185" t="s">
        <v>56</v>
      </c>
      <c r="L185" t="s">
        <v>108</v>
      </c>
      <c r="M185">
        <v>75</v>
      </c>
      <c r="N185">
        <v>64</v>
      </c>
      <c r="O185">
        <f>noble_table[[#This Row],[age]]-noble_table[[#This Row],[age_get_prize]]</f>
        <v>11</v>
      </c>
    </row>
    <row r="186" spans="1:15" x14ac:dyDescent="0.35">
      <c r="A186" t="s">
        <v>332</v>
      </c>
      <c r="B186" t="s">
        <v>568</v>
      </c>
      <c r="C186" t="s">
        <v>16</v>
      </c>
      <c r="D186" t="s">
        <v>97</v>
      </c>
      <c r="E186" t="s">
        <v>17</v>
      </c>
      <c r="F186">
        <v>1929</v>
      </c>
      <c r="G186" t="s">
        <v>49</v>
      </c>
      <c r="H186">
        <v>2</v>
      </c>
      <c r="I186" t="s">
        <v>519</v>
      </c>
      <c r="J186" t="s">
        <v>343</v>
      </c>
      <c r="K186" t="s">
        <v>100</v>
      </c>
      <c r="L186" t="s">
        <v>132</v>
      </c>
      <c r="M186">
        <v>91</v>
      </c>
      <c r="N186">
        <v>56</v>
      </c>
      <c r="O186">
        <f>noble_table[[#This Row],[age]]-noble_table[[#This Row],[age_get_prize]]</f>
        <v>35</v>
      </c>
    </row>
    <row r="187" spans="1:15" x14ac:dyDescent="0.35">
      <c r="A187" t="s">
        <v>332</v>
      </c>
      <c r="B187" t="s">
        <v>516</v>
      </c>
      <c r="C187" t="s">
        <v>16</v>
      </c>
      <c r="D187" t="s">
        <v>16</v>
      </c>
      <c r="E187" t="s">
        <v>17</v>
      </c>
      <c r="F187">
        <v>1930</v>
      </c>
      <c r="G187" t="s">
        <v>49</v>
      </c>
      <c r="H187">
        <v>1</v>
      </c>
      <c r="I187" t="s">
        <v>569</v>
      </c>
      <c r="J187" t="s">
        <v>20</v>
      </c>
      <c r="K187" t="s">
        <v>21</v>
      </c>
      <c r="L187" t="s">
        <v>29</v>
      </c>
      <c r="M187">
        <v>64</v>
      </c>
      <c r="N187">
        <v>49</v>
      </c>
      <c r="O187">
        <f>noble_table[[#This Row],[age]]-noble_table[[#This Row],[age_get_prize]]</f>
        <v>15</v>
      </c>
    </row>
    <row r="188" spans="1:15" x14ac:dyDescent="0.35">
      <c r="A188" t="s">
        <v>570</v>
      </c>
      <c r="B188" t="s">
        <v>571</v>
      </c>
      <c r="C188" t="s">
        <v>16</v>
      </c>
      <c r="D188" t="s">
        <v>16</v>
      </c>
      <c r="E188" t="s">
        <v>17</v>
      </c>
      <c r="F188">
        <v>1931</v>
      </c>
      <c r="G188" t="s">
        <v>49</v>
      </c>
      <c r="H188">
        <v>2</v>
      </c>
      <c r="I188" t="s">
        <v>261</v>
      </c>
      <c r="J188" t="s">
        <v>262</v>
      </c>
      <c r="K188" t="s">
        <v>21</v>
      </c>
      <c r="L188" t="s">
        <v>76</v>
      </c>
      <c r="M188">
        <v>66</v>
      </c>
      <c r="N188">
        <v>57</v>
      </c>
      <c r="O188">
        <f>noble_table[[#This Row],[age]]-noble_table[[#This Row],[age_get_prize]]</f>
        <v>9</v>
      </c>
    </row>
    <row r="189" spans="1:15" x14ac:dyDescent="0.35">
      <c r="A189" t="s">
        <v>572</v>
      </c>
      <c r="B189" t="s">
        <v>573</v>
      </c>
      <c r="C189" t="s">
        <v>46</v>
      </c>
      <c r="D189" t="s">
        <v>574</v>
      </c>
      <c r="E189" t="s">
        <v>17</v>
      </c>
      <c r="F189">
        <v>1931</v>
      </c>
      <c r="G189" t="s">
        <v>49</v>
      </c>
      <c r="H189">
        <v>2</v>
      </c>
      <c r="I189" t="s">
        <v>261</v>
      </c>
      <c r="J189" t="s">
        <v>262</v>
      </c>
      <c r="K189" t="s">
        <v>21</v>
      </c>
      <c r="L189" t="s">
        <v>108</v>
      </c>
      <c r="M189">
        <v>65</v>
      </c>
      <c r="N189">
        <v>47</v>
      </c>
      <c r="O189">
        <f>noble_table[[#This Row],[age]]-noble_table[[#This Row],[age_get_prize]]</f>
        <v>18</v>
      </c>
    </row>
    <row r="190" spans="1:15" x14ac:dyDescent="0.35">
      <c r="A190" t="s">
        <v>575</v>
      </c>
      <c r="B190" t="s">
        <v>576</v>
      </c>
      <c r="C190" t="s">
        <v>69</v>
      </c>
      <c r="D190" t="s">
        <v>69</v>
      </c>
      <c r="E190" t="s">
        <v>17</v>
      </c>
      <c r="F190">
        <v>1932</v>
      </c>
      <c r="G190" t="s">
        <v>49</v>
      </c>
      <c r="H190">
        <v>1</v>
      </c>
      <c r="I190" t="s">
        <v>364</v>
      </c>
      <c r="J190" t="s">
        <v>365</v>
      </c>
      <c r="K190" t="s">
        <v>72</v>
      </c>
      <c r="L190" t="s">
        <v>94</v>
      </c>
      <c r="M190">
        <v>76</v>
      </c>
      <c r="N190">
        <v>51</v>
      </c>
      <c r="O190">
        <f>noble_table[[#This Row],[age]]-noble_table[[#This Row],[age_get_prize]]</f>
        <v>25</v>
      </c>
    </row>
    <row r="191" spans="1:15" x14ac:dyDescent="0.35">
      <c r="A191" t="s">
        <v>577</v>
      </c>
      <c r="B191" t="s">
        <v>578</v>
      </c>
      <c r="C191" t="s">
        <v>69</v>
      </c>
      <c r="D191" t="s">
        <v>69</v>
      </c>
      <c r="E191" t="s">
        <v>17</v>
      </c>
      <c r="F191">
        <v>1934</v>
      </c>
      <c r="G191" t="s">
        <v>49</v>
      </c>
      <c r="H191">
        <v>1</v>
      </c>
      <c r="I191" t="s">
        <v>214</v>
      </c>
      <c r="J191" t="s">
        <v>198</v>
      </c>
      <c r="K191" t="s">
        <v>72</v>
      </c>
      <c r="L191" t="s">
        <v>81</v>
      </c>
      <c r="M191">
        <v>88</v>
      </c>
      <c r="N191">
        <v>41</v>
      </c>
      <c r="O191">
        <f>noble_table[[#This Row],[age]]-noble_table[[#This Row],[age_get_prize]]</f>
        <v>47</v>
      </c>
    </row>
    <row r="192" spans="1:15" x14ac:dyDescent="0.35">
      <c r="A192" t="s">
        <v>579</v>
      </c>
      <c r="B192" t="s">
        <v>580</v>
      </c>
      <c r="C192" t="s">
        <v>37</v>
      </c>
      <c r="D192" t="s">
        <v>37</v>
      </c>
      <c r="E192" t="s">
        <v>17</v>
      </c>
      <c r="F192">
        <v>1935</v>
      </c>
      <c r="G192" t="s">
        <v>49</v>
      </c>
      <c r="H192">
        <v>2</v>
      </c>
      <c r="I192" t="s">
        <v>581</v>
      </c>
      <c r="J192" t="s">
        <v>39</v>
      </c>
      <c r="K192" t="s">
        <v>40</v>
      </c>
      <c r="L192" t="s">
        <v>22</v>
      </c>
      <c r="M192">
        <v>58</v>
      </c>
      <c r="N192">
        <v>35</v>
      </c>
      <c r="O192">
        <f>noble_table[[#This Row],[age]]-noble_table[[#This Row],[age_get_prize]]</f>
        <v>23</v>
      </c>
    </row>
    <row r="193" spans="1:15" x14ac:dyDescent="0.35">
      <c r="A193" t="s">
        <v>582</v>
      </c>
      <c r="B193" t="s">
        <v>583</v>
      </c>
      <c r="C193" t="s">
        <v>37</v>
      </c>
      <c r="D193" t="s">
        <v>37</v>
      </c>
      <c r="E193" t="s">
        <v>47</v>
      </c>
      <c r="F193">
        <v>1935</v>
      </c>
      <c r="G193" t="s">
        <v>49</v>
      </c>
      <c r="H193">
        <v>2</v>
      </c>
      <c r="I193" t="s">
        <v>581</v>
      </c>
      <c r="J193" t="s">
        <v>39</v>
      </c>
      <c r="K193" t="s">
        <v>40</v>
      </c>
      <c r="L193" t="s">
        <v>103</v>
      </c>
      <c r="M193">
        <v>59</v>
      </c>
      <c r="N193">
        <v>38</v>
      </c>
      <c r="O193">
        <f>noble_table[[#This Row],[age]]-noble_table[[#This Row],[age_get_prize]]</f>
        <v>21</v>
      </c>
    </row>
    <row r="194" spans="1:15" x14ac:dyDescent="0.35">
      <c r="A194" t="s">
        <v>584</v>
      </c>
      <c r="B194" t="s">
        <v>585</v>
      </c>
      <c r="C194" t="s">
        <v>25</v>
      </c>
      <c r="D194" t="s">
        <v>69</v>
      </c>
      <c r="E194" t="s">
        <v>17</v>
      </c>
      <c r="F194">
        <v>1936</v>
      </c>
      <c r="G194" t="s">
        <v>49</v>
      </c>
      <c r="H194">
        <v>1</v>
      </c>
      <c r="I194" t="s">
        <v>121</v>
      </c>
      <c r="J194" t="s">
        <v>122</v>
      </c>
      <c r="K194" t="s">
        <v>21</v>
      </c>
      <c r="L194" t="s">
        <v>22</v>
      </c>
      <c r="M194">
        <v>82</v>
      </c>
      <c r="N194">
        <v>52</v>
      </c>
      <c r="O194">
        <f>noble_table[[#This Row],[age]]-noble_table[[#This Row],[age_get_prize]]</f>
        <v>30</v>
      </c>
    </row>
    <row r="195" spans="1:15" x14ac:dyDescent="0.35">
      <c r="A195" t="s">
        <v>586</v>
      </c>
      <c r="B195" t="s">
        <v>587</v>
      </c>
      <c r="C195" t="s">
        <v>53</v>
      </c>
      <c r="D195" t="s">
        <v>53</v>
      </c>
      <c r="E195" t="s">
        <v>17</v>
      </c>
      <c r="F195">
        <v>1937</v>
      </c>
      <c r="G195" t="s">
        <v>49</v>
      </c>
      <c r="H195">
        <v>2</v>
      </c>
      <c r="I195" t="s">
        <v>588</v>
      </c>
      <c r="J195" t="s">
        <v>589</v>
      </c>
      <c r="K195" t="s">
        <v>56</v>
      </c>
      <c r="L195" t="s">
        <v>22</v>
      </c>
      <c r="M195">
        <v>67</v>
      </c>
      <c r="N195">
        <v>54</v>
      </c>
      <c r="O195">
        <f>noble_table[[#This Row],[age]]-noble_table[[#This Row],[age_get_prize]]</f>
        <v>13</v>
      </c>
    </row>
    <row r="196" spans="1:15" x14ac:dyDescent="0.35">
      <c r="A196" t="s">
        <v>457</v>
      </c>
      <c r="B196" t="s">
        <v>590</v>
      </c>
      <c r="C196" t="s">
        <v>91</v>
      </c>
      <c r="D196" t="s">
        <v>129</v>
      </c>
      <c r="E196" t="s">
        <v>17</v>
      </c>
      <c r="F196">
        <v>1937</v>
      </c>
      <c r="G196" t="s">
        <v>49</v>
      </c>
      <c r="H196">
        <v>2</v>
      </c>
      <c r="I196" t="s">
        <v>541</v>
      </c>
      <c r="J196" t="s">
        <v>542</v>
      </c>
      <c r="K196" t="s">
        <v>422</v>
      </c>
      <c r="L196" t="s">
        <v>81</v>
      </c>
      <c r="M196">
        <v>82</v>
      </c>
      <c r="N196">
        <v>48</v>
      </c>
      <c r="O196">
        <f>noble_table[[#This Row],[age]]-noble_table[[#This Row],[age_get_prize]]</f>
        <v>34</v>
      </c>
    </row>
    <row r="197" spans="1:15" x14ac:dyDescent="0.35">
      <c r="A197" t="s">
        <v>545</v>
      </c>
      <c r="B197" t="s">
        <v>591</v>
      </c>
      <c r="C197" t="s">
        <v>182</v>
      </c>
      <c r="D197" t="s">
        <v>16</v>
      </c>
      <c r="E197" t="s">
        <v>17</v>
      </c>
      <c r="F197">
        <v>1938</v>
      </c>
      <c r="G197" t="s">
        <v>49</v>
      </c>
      <c r="H197">
        <v>1</v>
      </c>
      <c r="I197" t="s">
        <v>592</v>
      </c>
      <c r="J197" t="s">
        <v>262</v>
      </c>
      <c r="K197" t="s">
        <v>21</v>
      </c>
      <c r="L197" t="s">
        <v>41</v>
      </c>
      <c r="M197">
        <v>67</v>
      </c>
      <c r="N197">
        <v>38</v>
      </c>
      <c r="O197">
        <f>noble_table[[#This Row],[age]]-noble_table[[#This Row],[age_get_prize]]</f>
        <v>29</v>
      </c>
    </row>
    <row r="198" spans="1:15" x14ac:dyDescent="0.35">
      <c r="A198" t="s">
        <v>522</v>
      </c>
      <c r="B198" t="s">
        <v>593</v>
      </c>
      <c r="C198" t="s">
        <v>16</v>
      </c>
      <c r="D198" t="s">
        <v>16</v>
      </c>
      <c r="E198" t="s">
        <v>17</v>
      </c>
      <c r="F198">
        <v>1939</v>
      </c>
      <c r="G198" t="s">
        <v>49</v>
      </c>
      <c r="H198">
        <v>2</v>
      </c>
      <c r="I198" t="s">
        <v>594</v>
      </c>
      <c r="J198" t="s">
        <v>550</v>
      </c>
      <c r="K198" t="s">
        <v>21</v>
      </c>
      <c r="L198" t="s">
        <v>22</v>
      </c>
      <c r="M198">
        <v>92</v>
      </c>
      <c r="N198">
        <v>36</v>
      </c>
      <c r="O198">
        <f>noble_table[[#This Row],[age]]-noble_table[[#This Row],[age_get_prize]]</f>
        <v>56</v>
      </c>
    </row>
    <row r="199" spans="1:15" x14ac:dyDescent="0.35">
      <c r="A199" t="s">
        <v>595</v>
      </c>
      <c r="B199" t="s">
        <v>596</v>
      </c>
      <c r="C199" t="s">
        <v>597</v>
      </c>
      <c r="D199" t="s">
        <v>129</v>
      </c>
      <c r="E199" t="s">
        <v>17</v>
      </c>
      <c r="F199">
        <v>1939</v>
      </c>
      <c r="G199" t="s">
        <v>49</v>
      </c>
      <c r="H199">
        <v>2</v>
      </c>
      <c r="I199" t="s">
        <v>598</v>
      </c>
      <c r="J199" t="s">
        <v>542</v>
      </c>
      <c r="K199" t="s">
        <v>422</v>
      </c>
      <c r="L199" t="s">
        <v>103</v>
      </c>
      <c r="M199">
        <v>89</v>
      </c>
      <c r="N199">
        <v>52</v>
      </c>
      <c r="O199">
        <f>noble_table[[#This Row],[age]]-noble_table[[#This Row],[age_get_prize]]</f>
        <v>37</v>
      </c>
    </row>
    <row r="200" spans="1:15" x14ac:dyDescent="0.35">
      <c r="A200" t="s">
        <v>599</v>
      </c>
      <c r="B200" t="s">
        <v>600</v>
      </c>
      <c r="C200" t="s">
        <v>308</v>
      </c>
      <c r="D200" t="s">
        <v>16</v>
      </c>
      <c r="E200" t="s">
        <v>17</v>
      </c>
      <c r="F200">
        <v>1943</v>
      </c>
      <c r="G200" t="s">
        <v>49</v>
      </c>
      <c r="H200">
        <v>1</v>
      </c>
      <c r="I200" t="s">
        <v>519</v>
      </c>
      <c r="J200" t="s">
        <v>343</v>
      </c>
      <c r="K200" t="s">
        <v>100</v>
      </c>
      <c r="L200" t="s">
        <v>76</v>
      </c>
      <c r="M200">
        <v>81</v>
      </c>
      <c r="N200">
        <v>58</v>
      </c>
      <c r="O200">
        <f>noble_table[[#This Row],[age]]-noble_table[[#This Row],[age_get_prize]]</f>
        <v>23</v>
      </c>
    </row>
    <row r="201" spans="1:15" x14ac:dyDescent="0.35">
      <c r="A201" t="s">
        <v>208</v>
      </c>
      <c r="B201" t="s">
        <v>601</v>
      </c>
      <c r="C201" t="s">
        <v>16</v>
      </c>
      <c r="D201" t="s">
        <v>16</v>
      </c>
      <c r="E201" t="s">
        <v>17</v>
      </c>
      <c r="F201">
        <v>1944</v>
      </c>
      <c r="G201" t="s">
        <v>49</v>
      </c>
      <c r="H201">
        <v>1</v>
      </c>
      <c r="I201" t="s">
        <v>602</v>
      </c>
      <c r="J201" t="s">
        <v>550</v>
      </c>
      <c r="K201" t="s">
        <v>21</v>
      </c>
      <c r="L201" t="s">
        <v>22</v>
      </c>
      <c r="M201">
        <v>89</v>
      </c>
      <c r="N201">
        <v>65</v>
      </c>
      <c r="O201">
        <f>noble_table[[#This Row],[age]]-noble_table[[#This Row],[age_get_prize]]</f>
        <v>24</v>
      </c>
    </row>
    <row r="202" spans="1:15" x14ac:dyDescent="0.35">
      <c r="A202" t="s">
        <v>603</v>
      </c>
      <c r="B202" t="s">
        <v>604</v>
      </c>
      <c r="C202" t="s">
        <v>605</v>
      </c>
      <c r="D202" t="s">
        <v>605</v>
      </c>
      <c r="E202" t="s">
        <v>17</v>
      </c>
      <c r="F202">
        <v>1945</v>
      </c>
      <c r="G202" t="s">
        <v>49</v>
      </c>
      <c r="H202">
        <v>1</v>
      </c>
      <c r="I202" t="s">
        <v>606</v>
      </c>
      <c r="J202" t="s">
        <v>607</v>
      </c>
      <c r="K202" t="s">
        <v>608</v>
      </c>
      <c r="L202" t="s">
        <v>94</v>
      </c>
      <c r="M202">
        <v>78</v>
      </c>
      <c r="N202">
        <v>50</v>
      </c>
      <c r="O202">
        <f>noble_table[[#This Row],[age]]-noble_table[[#This Row],[age_get_prize]]</f>
        <v>28</v>
      </c>
    </row>
    <row r="203" spans="1:15" x14ac:dyDescent="0.35">
      <c r="A203" t="s">
        <v>609</v>
      </c>
      <c r="B203" t="s">
        <v>610</v>
      </c>
      <c r="C203" t="s">
        <v>69</v>
      </c>
      <c r="D203" t="s">
        <v>69</v>
      </c>
      <c r="E203" t="s">
        <v>17</v>
      </c>
      <c r="F203">
        <v>1946</v>
      </c>
      <c r="G203" t="s">
        <v>49</v>
      </c>
      <c r="H203">
        <v>2</v>
      </c>
      <c r="I203" t="s">
        <v>334</v>
      </c>
      <c r="J203" t="s">
        <v>335</v>
      </c>
      <c r="K203" t="s">
        <v>72</v>
      </c>
      <c r="L203" t="s">
        <v>48</v>
      </c>
      <c r="M203">
        <v>68</v>
      </c>
      <c r="N203">
        <v>59</v>
      </c>
      <c r="O203">
        <f>noble_table[[#This Row],[age]]-noble_table[[#This Row],[age_get_prize]]</f>
        <v>9</v>
      </c>
    </row>
    <row r="204" spans="1:15" x14ac:dyDescent="0.35">
      <c r="A204" t="s">
        <v>386</v>
      </c>
      <c r="B204" t="s">
        <v>611</v>
      </c>
      <c r="C204" t="s">
        <v>69</v>
      </c>
      <c r="D204" t="s">
        <v>69</v>
      </c>
      <c r="E204" t="s">
        <v>17</v>
      </c>
      <c r="F204">
        <v>1946</v>
      </c>
      <c r="G204" t="s">
        <v>49</v>
      </c>
      <c r="H204">
        <v>4</v>
      </c>
      <c r="I204" t="s">
        <v>612</v>
      </c>
      <c r="J204" t="s">
        <v>218</v>
      </c>
      <c r="K204" t="s">
        <v>72</v>
      </c>
      <c r="L204" t="s">
        <v>29</v>
      </c>
      <c r="M204">
        <v>96</v>
      </c>
      <c r="N204">
        <v>55</v>
      </c>
      <c r="O204">
        <f>noble_table[[#This Row],[age]]-noble_table[[#This Row],[age_get_prize]]</f>
        <v>41</v>
      </c>
    </row>
    <row r="205" spans="1:15" x14ac:dyDescent="0.35">
      <c r="A205" t="s">
        <v>613</v>
      </c>
      <c r="B205" t="s">
        <v>614</v>
      </c>
      <c r="C205" t="s">
        <v>69</v>
      </c>
      <c r="D205" t="s">
        <v>615</v>
      </c>
      <c r="E205" t="s">
        <v>17</v>
      </c>
      <c r="F205">
        <v>1946</v>
      </c>
      <c r="G205" t="s">
        <v>49</v>
      </c>
      <c r="H205">
        <v>4</v>
      </c>
      <c r="I205" t="s">
        <v>612</v>
      </c>
      <c r="J205" t="s">
        <v>218</v>
      </c>
      <c r="K205" t="s">
        <v>72</v>
      </c>
      <c r="L205" t="s">
        <v>76</v>
      </c>
      <c r="M205">
        <v>67</v>
      </c>
      <c r="N205">
        <v>42</v>
      </c>
      <c r="O205">
        <f>noble_table[[#This Row],[age]]-noble_table[[#This Row],[age_get_prize]]</f>
        <v>25</v>
      </c>
    </row>
    <row r="206" spans="1:15" x14ac:dyDescent="0.35">
      <c r="A206" t="s">
        <v>616</v>
      </c>
      <c r="B206" t="s">
        <v>617</v>
      </c>
      <c r="C206" t="s">
        <v>53</v>
      </c>
      <c r="D206" t="s">
        <v>53</v>
      </c>
      <c r="E206" t="s">
        <v>17</v>
      </c>
      <c r="F206">
        <v>1947</v>
      </c>
      <c r="G206" t="s">
        <v>49</v>
      </c>
      <c r="H206">
        <v>1</v>
      </c>
      <c r="I206" t="s">
        <v>553</v>
      </c>
      <c r="J206" t="s">
        <v>554</v>
      </c>
      <c r="K206" t="s">
        <v>56</v>
      </c>
      <c r="L206" t="s">
        <v>103</v>
      </c>
      <c r="M206">
        <v>89</v>
      </c>
      <c r="N206">
        <v>61</v>
      </c>
      <c r="O206">
        <f>noble_table[[#This Row],[age]]-noble_table[[#This Row],[age_get_prize]]</f>
        <v>28</v>
      </c>
    </row>
    <row r="207" spans="1:15" x14ac:dyDescent="0.35">
      <c r="A207" t="s">
        <v>618</v>
      </c>
      <c r="B207" t="s">
        <v>619</v>
      </c>
      <c r="C207" t="s">
        <v>97</v>
      </c>
      <c r="D207" t="s">
        <v>97</v>
      </c>
      <c r="E207" t="s">
        <v>17</v>
      </c>
      <c r="F207">
        <v>1948</v>
      </c>
      <c r="G207" t="s">
        <v>49</v>
      </c>
      <c r="H207">
        <v>1</v>
      </c>
      <c r="I207" t="s">
        <v>148</v>
      </c>
      <c r="J207" t="s">
        <v>149</v>
      </c>
      <c r="K207" t="s">
        <v>100</v>
      </c>
      <c r="L207" t="s">
        <v>76</v>
      </c>
      <c r="M207">
        <v>69</v>
      </c>
      <c r="N207">
        <v>46</v>
      </c>
      <c r="O207">
        <f>noble_table[[#This Row],[age]]-noble_table[[#This Row],[age_get_prize]]</f>
        <v>23</v>
      </c>
    </row>
    <row r="208" spans="1:15" x14ac:dyDescent="0.35">
      <c r="A208" t="s">
        <v>620</v>
      </c>
      <c r="B208" t="s">
        <v>621</v>
      </c>
      <c r="C208" t="s">
        <v>466</v>
      </c>
      <c r="D208" t="s">
        <v>69</v>
      </c>
      <c r="E208" t="s">
        <v>17</v>
      </c>
      <c r="F208">
        <v>1949</v>
      </c>
      <c r="G208" t="s">
        <v>49</v>
      </c>
      <c r="H208">
        <v>1</v>
      </c>
      <c r="I208" t="s">
        <v>206</v>
      </c>
      <c r="J208" t="s">
        <v>207</v>
      </c>
      <c r="K208" t="s">
        <v>72</v>
      </c>
      <c r="L208" t="s">
        <v>34</v>
      </c>
      <c r="M208">
        <v>87</v>
      </c>
      <c r="N208">
        <v>54</v>
      </c>
      <c r="O208">
        <f>noble_table[[#This Row],[age]]-noble_table[[#This Row],[age_get_prize]]</f>
        <v>33</v>
      </c>
    </row>
    <row r="209" spans="1:15" x14ac:dyDescent="0.35">
      <c r="A209" t="s">
        <v>208</v>
      </c>
      <c r="B209" t="s">
        <v>622</v>
      </c>
      <c r="C209" t="s">
        <v>16</v>
      </c>
      <c r="D209" t="s">
        <v>16</v>
      </c>
      <c r="E209" t="s">
        <v>17</v>
      </c>
      <c r="F209">
        <v>1950</v>
      </c>
      <c r="G209" t="s">
        <v>49</v>
      </c>
      <c r="H209">
        <v>2</v>
      </c>
      <c r="I209" t="s">
        <v>60</v>
      </c>
      <c r="J209" t="s">
        <v>61</v>
      </c>
      <c r="K209" t="s">
        <v>21</v>
      </c>
      <c r="L209" t="s">
        <v>94</v>
      </c>
      <c r="M209">
        <v>78</v>
      </c>
      <c r="N209">
        <v>74</v>
      </c>
      <c r="O209">
        <f>noble_table[[#This Row],[age]]-noble_table[[#This Row],[age_get_prize]]</f>
        <v>4</v>
      </c>
    </row>
    <row r="210" spans="1:15" x14ac:dyDescent="0.35">
      <c r="A210" t="s">
        <v>623</v>
      </c>
      <c r="B210" t="s">
        <v>624</v>
      </c>
      <c r="C210" t="s">
        <v>46</v>
      </c>
      <c r="D210" t="s">
        <v>16</v>
      </c>
      <c r="E210" t="s">
        <v>17</v>
      </c>
      <c r="F210">
        <v>1950</v>
      </c>
      <c r="G210" t="s">
        <v>49</v>
      </c>
      <c r="H210">
        <v>2</v>
      </c>
      <c r="I210" t="s">
        <v>625</v>
      </c>
      <c r="J210" t="s">
        <v>626</v>
      </c>
      <c r="K210" t="s">
        <v>21</v>
      </c>
      <c r="L210" t="s">
        <v>29</v>
      </c>
      <c r="M210">
        <v>56</v>
      </c>
      <c r="N210">
        <v>48</v>
      </c>
      <c r="O210">
        <f>noble_table[[#This Row],[age]]-noble_table[[#This Row],[age_get_prize]]</f>
        <v>8</v>
      </c>
    </row>
    <row r="211" spans="1:15" x14ac:dyDescent="0.35">
      <c r="A211" t="s">
        <v>627</v>
      </c>
      <c r="B211" t="s">
        <v>628</v>
      </c>
      <c r="C211" t="s">
        <v>69</v>
      </c>
      <c r="D211" t="s">
        <v>69</v>
      </c>
      <c r="E211" t="s">
        <v>17</v>
      </c>
      <c r="F211">
        <v>1951</v>
      </c>
      <c r="G211" t="s">
        <v>49</v>
      </c>
      <c r="H211">
        <v>2</v>
      </c>
      <c r="I211" t="s">
        <v>206</v>
      </c>
      <c r="J211" t="s">
        <v>207</v>
      </c>
      <c r="K211" t="s">
        <v>72</v>
      </c>
      <c r="L211" t="s">
        <v>103</v>
      </c>
      <c r="M211">
        <v>84</v>
      </c>
      <c r="N211">
        <v>44</v>
      </c>
      <c r="O211">
        <f>noble_table[[#This Row],[age]]-noble_table[[#This Row],[age_get_prize]]</f>
        <v>40</v>
      </c>
    </row>
    <row r="212" spans="1:15" x14ac:dyDescent="0.35">
      <c r="A212" t="s">
        <v>629</v>
      </c>
      <c r="B212" t="s">
        <v>630</v>
      </c>
      <c r="C212" t="s">
        <v>69</v>
      </c>
      <c r="D212" t="s">
        <v>69</v>
      </c>
      <c r="E212" t="s">
        <v>17</v>
      </c>
      <c r="F212">
        <v>1951</v>
      </c>
      <c r="G212" t="s">
        <v>49</v>
      </c>
      <c r="H212">
        <v>2</v>
      </c>
      <c r="I212" t="s">
        <v>206</v>
      </c>
      <c r="J212" t="s">
        <v>207</v>
      </c>
      <c r="K212" t="s">
        <v>72</v>
      </c>
      <c r="L212" t="s">
        <v>81</v>
      </c>
      <c r="M212">
        <v>87</v>
      </c>
      <c r="N212">
        <v>39</v>
      </c>
      <c r="O212">
        <f>noble_table[[#This Row],[age]]-noble_table[[#This Row],[age_get_prize]]</f>
        <v>48</v>
      </c>
    </row>
    <row r="213" spans="1:15" x14ac:dyDescent="0.35">
      <c r="A213" t="s">
        <v>631</v>
      </c>
      <c r="B213" t="s">
        <v>368</v>
      </c>
      <c r="C213" t="s">
        <v>53</v>
      </c>
      <c r="D213" t="s">
        <v>53</v>
      </c>
      <c r="E213" t="s">
        <v>17</v>
      </c>
      <c r="F213">
        <v>1952</v>
      </c>
      <c r="G213" t="s">
        <v>49</v>
      </c>
      <c r="H213">
        <v>2</v>
      </c>
      <c r="I213" t="s">
        <v>632</v>
      </c>
      <c r="J213" t="s">
        <v>55</v>
      </c>
      <c r="K213" t="s">
        <v>56</v>
      </c>
      <c r="L213" t="s">
        <v>22</v>
      </c>
      <c r="M213">
        <v>92</v>
      </c>
      <c r="N213">
        <v>42</v>
      </c>
      <c r="O213">
        <f>noble_table[[#This Row],[age]]-noble_table[[#This Row],[age_get_prize]]</f>
        <v>50</v>
      </c>
    </row>
    <row r="214" spans="1:15" x14ac:dyDescent="0.35">
      <c r="A214" t="s">
        <v>633</v>
      </c>
      <c r="B214" t="s">
        <v>634</v>
      </c>
      <c r="C214" t="s">
        <v>53</v>
      </c>
      <c r="D214" t="s">
        <v>53</v>
      </c>
      <c r="E214" t="s">
        <v>17</v>
      </c>
      <c r="F214">
        <v>1952</v>
      </c>
      <c r="G214" t="s">
        <v>49</v>
      </c>
      <c r="H214">
        <v>2</v>
      </c>
      <c r="I214" t="s">
        <v>635</v>
      </c>
      <c r="J214" t="s">
        <v>636</v>
      </c>
      <c r="K214" t="s">
        <v>56</v>
      </c>
      <c r="L214" t="s">
        <v>108</v>
      </c>
      <c r="M214">
        <v>80</v>
      </c>
      <c r="N214">
        <v>38</v>
      </c>
      <c r="O214">
        <f>noble_table[[#This Row],[age]]-noble_table[[#This Row],[age_get_prize]]</f>
        <v>42</v>
      </c>
    </row>
    <row r="215" spans="1:15" x14ac:dyDescent="0.35">
      <c r="A215" t="s">
        <v>637</v>
      </c>
      <c r="B215" t="s">
        <v>638</v>
      </c>
      <c r="C215" t="s">
        <v>16</v>
      </c>
      <c r="D215" t="s">
        <v>16</v>
      </c>
      <c r="E215" t="s">
        <v>17</v>
      </c>
      <c r="F215">
        <v>1953</v>
      </c>
      <c r="G215" t="s">
        <v>49</v>
      </c>
      <c r="H215">
        <v>1</v>
      </c>
      <c r="I215" t="s">
        <v>639</v>
      </c>
      <c r="J215" t="s">
        <v>640</v>
      </c>
      <c r="K215" t="s">
        <v>21</v>
      </c>
      <c r="L215" t="s">
        <v>22</v>
      </c>
      <c r="M215">
        <v>84</v>
      </c>
      <c r="N215">
        <v>72</v>
      </c>
      <c r="O215">
        <f>noble_table[[#This Row],[age]]-noble_table[[#This Row],[age_get_prize]]</f>
        <v>12</v>
      </c>
    </row>
    <row r="216" spans="1:15" x14ac:dyDescent="0.35">
      <c r="A216" t="s">
        <v>641</v>
      </c>
      <c r="B216" t="s">
        <v>642</v>
      </c>
      <c r="C216" t="s">
        <v>69</v>
      </c>
      <c r="D216" t="s">
        <v>69</v>
      </c>
      <c r="E216" t="s">
        <v>17</v>
      </c>
      <c r="F216">
        <v>1962</v>
      </c>
      <c r="G216" t="s">
        <v>643</v>
      </c>
      <c r="H216">
        <v>1</v>
      </c>
      <c r="I216" t="s">
        <v>144</v>
      </c>
      <c r="J216" t="s">
        <v>145</v>
      </c>
      <c r="K216" t="s">
        <v>72</v>
      </c>
      <c r="L216" t="s">
        <v>132</v>
      </c>
      <c r="M216">
        <v>93</v>
      </c>
      <c r="N216">
        <v>61</v>
      </c>
      <c r="O216">
        <f>noble_table[[#This Row],[age]]-noble_table[[#This Row],[age_get_prize]]</f>
        <v>32</v>
      </c>
    </row>
    <row r="217" spans="1:15" x14ac:dyDescent="0.35">
      <c r="A217" t="s">
        <v>641</v>
      </c>
      <c r="B217" t="s">
        <v>642</v>
      </c>
      <c r="C217" t="s">
        <v>69</v>
      </c>
      <c r="D217" t="s">
        <v>69</v>
      </c>
      <c r="E217" t="s">
        <v>17</v>
      </c>
      <c r="F217">
        <v>1954</v>
      </c>
      <c r="G217" t="s">
        <v>49</v>
      </c>
      <c r="H217">
        <v>1</v>
      </c>
      <c r="I217" t="s">
        <v>144</v>
      </c>
      <c r="J217" t="s">
        <v>145</v>
      </c>
      <c r="K217" t="s">
        <v>72</v>
      </c>
      <c r="L217" t="s">
        <v>132</v>
      </c>
      <c r="M217">
        <v>93</v>
      </c>
      <c r="N217">
        <v>53</v>
      </c>
      <c r="O217">
        <f>noble_table[[#This Row],[age]]-noble_table[[#This Row],[age_get_prize]]</f>
        <v>40</v>
      </c>
    </row>
    <row r="218" spans="1:15" x14ac:dyDescent="0.35">
      <c r="A218" t="s">
        <v>644</v>
      </c>
      <c r="B218" t="s">
        <v>645</v>
      </c>
      <c r="C218" t="s">
        <v>69</v>
      </c>
      <c r="D218" t="s">
        <v>69</v>
      </c>
      <c r="E218" t="s">
        <v>17</v>
      </c>
      <c r="F218">
        <v>1955</v>
      </c>
      <c r="G218" t="s">
        <v>49</v>
      </c>
      <c r="H218">
        <v>1</v>
      </c>
      <c r="I218" t="s">
        <v>334</v>
      </c>
      <c r="J218" t="s">
        <v>335</v>
      </c>
      <c r="K218" t="s">
        <v>72</v>
      </c>
      <c r="L218" t="s">
        <v>34</v>
      </c>
      <c r="M218">
        <v>77</v>
      </c>
      <c r="N218">
        <v>54</v>
      </c>
      <c r="O218">
        <f>noble_table[[#This Row],[age]]-noble_table[[#This Row],[age_get_prize]]</f>
        <v>23</v>
      </c>
    </row>
    <row r="219" spans="1:15" x14ac:dyDescent="0.35">
      <c r="A219" t="s">
        <v>646</v>
      </c>
      <c r="B219" t="s">
        <v>647</v>
      </c>
      <c r="C219" t="s">
        <v>53</v>
      </c>
      <c r="D219" t="s">
        <v>53</v>
      </c>
      <c r="E219" t="s">
        <v>17</v>
      </c>
      <c r="F219">
        <v>1956</v>
      </c>
      <c r="G219" t="s">
        <v>49</v>
      </c>
      <c r="H219">
        <v>2</v>
      </c>
      <c r="I219" t="s">
        <v>553</v>
      </c>
      <c r="J219" t="s">
        <v>554</v>
      </c>
      <c r="K219" t="s">
        <v>56</v>
      </c>
      <c r="L219" t="s">
        <v>34</v>
      </c>
      <c r="M219">
        <v>70</v>
      </c>
      <c r="N219">
        <v>59</v>
      </c>
      <c r="O219">
        <f>noble_table[[#This Row],[age]]-noble_table[[#This Row],[age_get_prize]]</f>
        <v>11</v>
      </c>
    </row>
    <row r="220" spans="1:15" x14ac:dyDescent="0.35">
      <c r="A220" t="s">
        <v>648</v>
      </c>
      <c r="B220" t="s">
        <v>649</v>
      </c>
      <c r="C220" t="s">
        <v>91</v>
      </c>
      <c r="D220" t="s">
        <v>91</v>
      </c>
      <c r="E220" t="s">
        <v>17</v>
      </c>
      <c r="F220">
        <v>1956</v>
      </c>
      <c r="G220" t="s">
        <v>49</v>
      </c>
      <c r="H220">
        <v>2</v>
      </c>
      <c r="I220" t="s">
        <v>650</v>
      </c>
      <c r="J220" t="s">
        <v>286</v>
      </c>
      <c r="K220" t="s">
        <v>287</v>
      </c>
      <c r="L220" t="s">
        <v>81</v>
      </c>
      <c r="M220">
        <v>90</v>
      </c>
      <c r="N220">
        <v>60</v>
      </c>
      <c r="O220">
        <f>noble_table[[#This Row],[age]]-noble_table[[#This Row],[age_get_prize]]</f>
        <v>30</v>
      </c>
    </row>
    <row r="221" spans="1:15" x14ac:dyDescent="0.35">
      <c r="A221" t="s">
        <v>51</v>
      </c>
      <c r="B221" t="s">
        <v>651</v>
      </c>
      <c r="C221" t="s">
        <v>53</v>
      </c>
      <c r="D221" t="s">
        <v>53</v>
      </c>
      <c r="E221" t="s">
        <v>17</v>
      </c>
      <c r="F221">
        <v>1957</v>
      </c>
      <c r="G221" t="s">
        <v>49</v>
      </c>
      <c r="H221">
        <v>1</v>
      </c>
      <c r="I221" t="s">
        <v>65</v>
      </c>
      <c r="J221" t="s">
        <v>66</v>
      </c>
      <c r="K221" t="s">
        <v>56</v>
      </c>
      <c r="L221" t="s">
        <v>108</v>
      </c>
      <c r="M221">
        <v>90</v>
      </c>
      <c r="N221">
        <v>50</v>
      </c>
      <c r="O221">
        <f>noble_table[[#This Row],[age]]-noble_table[[#This Row],[age_get_prize]]</f>
        <v>40</v>
      </c>
    </row>
    <row r="222" spans="1:15" x14ac:dyDescent="0.35">
      <c r="A222" t="s">
        <v>486</v>
      </c>
      <c r="B222" t="s">
        <v>652</v>
      </c>
      <c r="C222" t="s">
        <v>53</v>
      </c>
      <c r="D222" t="s">
        <v>53</v>
      </c>
      <c r="E222" t="s">
        <v>17</v>
      </c>
      <c r="F222">
        <v>1958</v>
      </c>
      <c r="G222" t="s">
        <v>49</v>
      </c>
      <c r="H222">
        <v>1</v>
      </c>
      <c r="I222" t="s">
        <v>65</v>
      </c>
      <c r="J222" t="s">
        <v>66</v>
      </c>
      <c r="K222" t="s">
        <v>56</v>
      </c>
      <c r="L222" t="s">
        <v>76</v>
      </c>
      <c r="M222">
        <v>95</v>
      </c>
      <c r="N222">
        <v>40</v>
      </c>
      <c r="O222">
        <f>noble_table[[#This Row],[age]]-noble_table[[#This Row],[age_get_prize]]</f>
        <v>55</v>
      </c>
    </row>
    <row r="223" spans="1:15" x14ac:dyDescent="0.35">
      <c r="A223" t="s">
        <v>486</v>
      </c>
      <c r="B223" t="s">
        <v>652</v>
      </c>
      <c r="C223" t="s">
        <v>53</v>
      </c>
      <c r="D223" t="s">
        <v>53</v>
      </c>
      <c r="E223" t="s">
        <v>17</v>
      </c>
      <c r="F223">
        <v>1980</v>
      </c>
      <c r="G223" t="s">
        <v>49</v>
      </c>
      <c r="H223">
        <v>4</v>
      </c>
      <c r="I223" t="s">
        <v>653</v>
      </c>
      <c r="J223" t="s">
        <v>66</v>
      </c>
      <c r="K223" t="s">
        <v>56</v>
      </c>
      <c r="L223" t="s">
        <v>76</v>
      </c>
      <c r="M223">
        <v>95</v>
      </c>
      <c r="N223">
        <v>62</v>
      </c>
      <c r="O223">
        <f>noble_table[[#This Row],[age]]-noble_table[[#This Row],[age_get_prize]]</f>
        <v>33</v>
      </c>
    </row>
    <row r="224" spans="1:15" x14ac:dyDescent="0.35">
      <c r="A224" t="s">
        <v>654</v>
      </c>
      <c r="B224" t="s">
        <v>655</v>
      </c>
      <c r="C224" t="s">
        <v>656</v>
      </c>
      <c r="D224" t="s">
        <v>656</v>
      </c>
      <c r="E224" t="s">
        <v>17</v>
      </c>
      <c r="F224">
        <v>1959</v>
      </c>
      <c r="G224" t="s">
        <v>49</v>
      </c>
      <c r="H224">
        <v>1</v>
      </c>
      <c r="I224" t="s">
        <v>657</v>
      </c>
      <c r="J224" t="s">
        <v>658</v>
      </c>
      <c r="K224" t="s">
        <v>659</v>
      </c>
      <c r="L224" t="s">
        <v>41</v>
      </c>
      <c r="M224">
        <v>77</v>
      </c>
      <c r="N224">
        <v>69</v>
      </c>
      <c r="O224">
        <f>noble_table[[#This Row],[age]]-noble_table[[#This Row],[age_get_prize]]</f>
        <v>8</v>
      </c>
    </row>
    <row r="225" spans="1:15" x14ac:dyDescent="0.35">
      <c r="A225" t="s">
        <v>660</v>
      </c>
      <c r="B225" t="s">
        <v>661</v>
      </c>
      <c r="C225" t="s">
        <v>69</v>
      </c>
      <c r="D225" t="s">
        <v>69</v>
      </c>
      <c r="E225" t="s">
        <v>17</v>
      </c>
      <c r="F225">
        <v>1960</v>
      </c>
      <c r="G225" t="s">
        <v>49</v>
      </c>
      <c r="H225">
        <v>1</v>
      </c>
      <c r="I225" t="s">
        <v>206</v>
      </c>
      <c r="J225" t="s">
        <v>662</v>
      </c>
      <c r="K225" t="s">
        <v>72</v>
      </c>
      <c r="L225" t="s">
        <v>41</v>
      </c>
      <c r="M225">
        <v>72</v>
      </c>
      <c r="N225">
        <v>52</v>
      </c>
      <c r="O225">
        <f>noble_table[[#This Row],[age]]-noble_table[[#This Row],[age_get_prize]]</f>
        <v>20</v>
      </c>
    </row>
    <row r="226" spans="1:15" x14ac:dyDescent="0.35">
      <c r="A226" t="s">
        <v>446</v>
      </c>
      <c r="B226" t="s">
        <v>663</v>
      </c>
      <c r="C226" t="s">
        <v>69</v>
      </c>
      <c r="D226" t="s">
        <v>69</v>
      </c>
      <c r="E226" t="s">
        <v>17</v>
      </c>
      <c r="F226">
        <v>1961</v>
      </c>
      <c r="G226" t="s">
        <v>49</v>
      </c>
      <c r="H226">
        <v>1</v>
      </c>
      <c r="I226" t="s">
        <v>206</v>
      </c>
      <c r="J226" t="s">
        <v>207</v>
      </c>
      <c r="K226" t="s">
        <v>72</v>
      </c>
      <c r="L226" t="s">
        <v>81</v>
      </c>
      <c r="M226">
        <v>86</v>
      </c>
      <c r="N226">
        <v>50</v>
      </c>
      <c r="O226">
        <f>noble_table[[#This Row],[age]]-noble_table[[#This Row],[age_get_prize]]</f>
        <v>36</v>
      </c>
    </row>
    <row r="227" spans="1:15" x14ac:dyDescent="0.35">
      <c r="A227" t="s">
        <v>664</v>
      </c>
      <c r="B227" t="s">
        <v>665</v>
      </c>
      <c r="C227" t="s">
        <v>182</v>
      </c>
      <c r="D227" t="s">
        <v>53</v>
      </c>
      <c r="E227" t="s">
        <v>17</v>
      </c>
      <c r="F227">
        <v>1962</v>
      </c>
      <c r="G227" t="s">
        <v>49</v>
      </c>
      <c r="H227">
        <v>2</v>
      </c>
      <c r="I227" t="s">
        <v>653</v>
      </c>
      <c r="J227" t="s">
        <v>66</v>
      </c>
      <c r="K227" t="s">
        <v>56</v>
      </c>
      <c r="L227" t="s">
        <v>34</v>
      </c>
      <c r="M227">
        <v>88</v>
      </c>
      <c r="N227">
        <v>48</v>
      </c>
      <c r="O227">
        <f>noble_table[[#This Row],[age]]-noble_table[[#This Row],[age_get_prize]]</f>
        <v>40</v>
      </c>
    </row>
    <row r="228" spans="1:15" x14ac:dyDescent="0.35">
      <c r="A228" t="s">
        <v>666</v>
      </c>
      <c r="B228" t="s">
        <v>667</v>
      </c>
      <c r="C228" t="s">
        <v>53</v>
      </c>
      <c r="D228" t="s">
        <v>53</v>
      </c>
      <c r="E228" t="s">
        <v>17</v>
      </c>
      <c r="F228">
        <v>1962</v>
      </c>
      <c r="G228" t="s">
        <v>49</v>
      </c>
      <c r="H228">
        <v>2</v>
      </c>
      <c r="I228" t="s">
        <v>653</v>
      </c>
      <c r="J228" t="s">
        <v>66</v>
      </c>
      <c r="K228" t="s">
        <v>56</v>
      </c>
      <c r="L228" t="s">
        <v>22</v>
      </c>
      <c r="M228">
        <v>80</v>
      </c>
      <c r="N228">
        <v>45</v>
      </c>
      <c r="O228">
        <f>noble_table[[#This Row],[age]]-noble_table[[#This Row],[age_get_prize]]</f>
        <v>35</v>
      </c>
    </row>
    <row r="229" spans="1:15" x14ac:dyDescent="0.35">
      <c r="A229" t="s">
        <v>668</v>
      </c>
      <c r="B229" t="s">
        <v>669</v>
      </c>
      <c r="C229" t="s">
        <v>16</v>
      </c>
      <c r="D229" t="s">
        <v>16</v>
      </c>
      <c r="E229" t="s">
        <v>17</v>
      </c>
      <c r="F229">
        <v>1963</v>
      </c>
      <c r="G229" t="s">
        <v>49</v>
      </c>
      <c r="H229">
        <v>2</v>
      </c>
      <c r="I229" t="s">
        <v>670</v>
      </c>
      <c r="J229" t="s">
        <v>671</v>
      </c>
      <c r="K229" t="s">
        <v>21</v>
      </c>
      <c r="L229" t="s">
        <v>48</v>
      </c>
      <c r="M229">
        <v>75</v>
      </c>
      <c r="N229">
        <v>65</v>
      </c>
      <c r="O229">
        <f>noble_table[[#This Row],[age]]-noble_table[[#This Row],[age_get_prize]]</f>
        <v>10</v>
      </c>
    </row>
    <row r="230" spans="1:15" x14ac:dyDescent="0.35">
      <c r="A230" t="s">
        <v>672</v>
      </c>
      <c r="B230" t="s">
        <v>673</v>
      </c>
      <c r="C230" t="s">
        <v>79</v>
      </c>
      <c r="D230" t="s">
        <v>79</v>
      </c>
      <c r="E230" t="s">
        <v>17</v>
      </c>
      <c r="F230">
        <v>1963</v>
      </c>
      <c r="G230" t="s">
        <v>49</v>
      </c>
      <c r="H230">
        <v>2</v>
      </c>
      <c r="I230" t="s">
        <v>674</v>
      </c>
      <c r="J230" t="s">
        <v>675</v>
      </c>
      <c r="K230" t="s">
        <v>204</v>
      </c>
      <c r="L230" t="s">
        <v>132</v>
      </c>
      <c r="M230">
        <v>76</v>
      </c>
      <c r="N230">
        <v>60</v>
      </c>
      <c r="O230">
        <f>noble_table[[#This Row],[age]]-noble_table[[#This Row],[age_get_prize]]</f>
        <v>16</v>
      </c>
    </row>
    <row r="231" spans="1:15" x14ac:dyDescent="0.35">
      <c r="A231" t="s">
        <v>676</v>
      </c>
      <c r="B231" t="s">
        <v>677</v>
      </c>
      <c r="C231" t="s">
        <v>678</v>
      </c>
      <c r="D231" t="s">
        <v>53</v>
      </c>
      <c r="E231" t="s">
        <v>47</v>
      </c>
      <c r="F231">
        <v>1964</v>
      </c>
      <c r="G231" t="s">
        <v>49</v>
      </c>
      <c r="H231">
        <v>1</v>
      </c>
      <c r="I231" t="s">
        <v>679</v>
      </c>
      <c r="J231" t="s">
        <v>554</v>
      </c>
      <c r="K231" t="s">
        <v>56</v>
      </c>
      <c r="L231" t="s">
        <v>34</v>
      </c>
      <c r="M231">
        <v>84</v>
      </c>
      <c r="N231">
        <v>54</v>
      </c>
      <c r="O231">
        <f>noble_table[[#This Row],[age]]-noble_table[[#This Row],[age_get_prize]]</f>
        <v>30</v>
      </c>
    </row>
    <row r="232" spans="1:15" x14ac:dyDescent="0.35">
      <c r="A232" t="s">
        <v>501</v>
      </c>
      <c r="B232" t="s">
        <v>680</v>
      </c>
      <c r="C232" t="s">
        <v>69</v>
      </c>
      <c r="D232" t="s">
        <v>69</v>
      </c>
      <c r="E232" t="s">
        <v>17</v>
      </c>
      <c r="F232">
        <v>1965</v>
      </c>
      <c r="G232" t="s">
        <v>49</v>
      </c>
      <c r="H232">
        <v>1</v>
      </c>
      <c r="I232" t="s">
        <v>221</v>
      </c>
      <c r="J232" t="s">
        <v>222</v>
      </c>
      <c r="K232" t="s">
        <v>72</v>
      </c>
      <c r="L232" t="s">
        <v>81</v>
      </c>
      <c r="M232">
        <v>62</v>
      </c>
      <c r="N232">
        <v>48</v>
      </c>
      <c r="O232">
        <f>noble_table[[#This Row],[age]]-noble_table[[#This Row],[age_get_prize]]</f>
        <v>14</v>
      </c>
    </row>
    <row r="233" spans="1:15" x14ac:dyDescent="0.35">
      <c r="A233" t="s">
        <v>681</v>
      </c>
      <c r="B233" t="s">
        <v>682</v>
      </c>
      <c r="C233" t="s">
        <v>69</v>
      </c>
      <c r="D233" t="s">
        <v>69</v>
      </c>
      <c r="E233" t="s">
        <v>17</v>
      </c>
      <c r="F233">
        <v>1966</v>
      </c>
      <c r="G233" t="s">
        <v>49</v>
      </c>
      <c r="H233">
        <v>1</v>
      </c>
      <c r="I233" t="s">
        <v>70</v>
      </c>
      <c r="J233" t="s">
        <v>71</v>
      </c>
      <c r="K233" t="s">
        <v>72</v>
      </c>
      <c r="L233" t="s">
        <v>62</v>
      </c>
      <c r="M233">
        <v>90</v>
      </c>
      <c r="N233">
        <v>70</v>
      </c>
      <c r="O233">
        <f>noble_table[[#This Row],[age]]-noble_table[[#This Row],[age_get_prize]]</f>
        <v>20</v>
      </c>
    </row>
    <row r="234" spans="1:15" x14ac:dyDescent="0.35">
      <c r="A234" t="s">
        <v>683</v>
      </c>
      <c r="B234" t="s">
        <v>684</v>
      </c>
      <c r="C234" t="s">
        <v>16</v>
      </c>
      <c r="D234" t="s">
        <v>16</v>
      </c>
      <c r="E234" t="s">
        <v>17</v>
      </c>
      <c r="F234">
        <v>1967</v>
      </c>
      <c r="G234" t="s">
        <v>49</v>
      </c>
      <c r="H234">
        <v>2</v>
      </c>
      <c r="I234" t="s">
        <v>685</v>
      </c>
      <c r="J234" t="s">
        <v>153</v>
      </c>
      <c r="K234" t="s">
        <v>21</v>
      </c>
      <c r="L234" t="s">
        <v>34</v>
      </c>
      <c r="M234">
        <v>92</v>
      </c>
      <c r="N234">
        <v>40</v>
      </c>
      <c r="O234">
        <f>noble_table[[#This Row],[age]]-noble_table[[#This Row],[age_get_prize]]</f>
        <v>52</v>
      </c>
    </row>
    <row r="235" spans="1:15" x14ac:dyDescent="0.35">
      <c r="A235" t="s">
        <v>686</v>
      </c>
      <c r="B235" t="s">
        <v>687</v>
      </c>
      <c r="C235" t="s">
        <v>53</v>
      </c>
      <c r="D235" t="s">
        <v>53</v>
      </c>
      <c r="E235" t="s">
        <v>17</v>
      </c>
      <c r="F235">
        <v>1967</v>
      </c>
      <c r="G235" t="s">
        <v>49</v>
      </c>
      <c r="H235">
        <v>4</v>
      </c>
      <c r="I235" t="s">
        <v>688</v>
      </c>
      <c r="J235" t="s">
        <v>66</v>
      </c>
      <c r="K235" t="s">
        <v>56</v>
      </c>
      <c r="L235" t="s">
        <v>48</v>
      </c>
      <c r="M235">
        <v>81</v>
      </c>
      <c r="N235">
        <v>70</v>
      </c>
      <c r="O235">
        <f>noble_table[[#This Row],[age]]-noble_table[[#This Row],[age_get_prize]]</f>
        <v>11</v>
      </c>
    </row>
    <row r="236" spans="1:15" x14ac:dyDescent="0.35">
      <c r="A236" t="s">
        <v>599</v>
      </c>
      <c r="B236" t="s">
        <v>689</v>
      </c>
      <c r="C236" t="s">
        <v>53</v>
      </c>
      <c r="D236" t="s">
        <v>53</v>
      </c>
      <c r="E236" t="s">
        <v>17</v>
      </c>
      <c r="F236">
        <v>1967</v>
      </c>
      <c r="G236" t="s">
        <v>49</v>
      </c>
      <c r="H236">
        <v>4</v>
      </c>
      <c r="I236" t="s">
        <v>54</v>
      </c>
      <c r="J236" t="s">
        <v>55</v>
      </c>
      <c r="K236" t="s">
        <v>56</v>
      </c>
      <c r="L236" t="s">
        <v>41</v>
      </c>
      <c r="M236">
        <v>82</v>
      </c>
      <c r="N236">
        <v>47</v>
      </c>
      <c r="O236">
        <f>noble_table[[#This Row],[age]]-noble_table[[#This Row],[age_get_prize]]</f>
        <v>35</v>
      </c>
    </row>
    <row r="237" spans="1:15" x14ac:dyDescent="0.35">
      <c r="A237" t="s">
        <v>690</v>
      </c>
      <c r="B237" t="s">
        <v>691</v>
      </c>
      <c r="C237" t="s">
        <v>363</v>
      </c>
      <c r="D237" t="s">
        <v>69</v>
      </c>
      <c r="E237" t="s">
        <v>17</v>
      </c>
      <c r="F237">
        <v>1968</v>
      </c>
      <c r="G237" t="s">
        <v>49</v>
      </c>
      <c r="H237">
        <v>1</v>
      </c>
      <c r="I237" t="s">
        <v>692</v>
      </c>
      <c r="J237" t="s">
        <v>693</v>
      </c>
      <c r="K237" t="s">
        <v>72</v>
      </c>
      <c r="L237" t="s">
        <v>48</v>
      </c>
      <c r="M237">
        <v>73</v>
      </c>
      <c r="N237">
        <v>65</v>
      </c>
      <c r="O237">
        <f>noble_table[[#This Row],[age]]-noble_table[[#This Row],[age_get_prize]]</f>
        <v>8</v>
      </c>
    </row>
    <row r="238" spans="1:15" x14ac:dyDescent="0.35">
      <c r="A238" t="s">
        <v>694</v>
      </c>
      <c r="B238" t="s">
        <v>695</v>
      </c>
      <c r="C238" t="s">
        <v>53</v>
      </c>
      <c r="D238" t="s">
        <v>69</v>
      </c>
      <c r="E238" t="s">
        <v>17</v>
      </c>
      <c r="F238">
        <v>1969</v>
      </c>
      <c r="G238" t="s">
        <v>49</v>
      </c>
      <c r="H238">
        <v>2</v>
      </c>
      <c r="I238" t="s">
        <v>349</v>
      </c>
      <c r="J238" t="s">
        <v>55</v>
      </c>
      <c r="K238" t="s">
        <v>56</v>
      </c>
      <c r="L238" t="s">
        <v>103</v>
      </c>
      <c r="M238">
        <v>80</v>
      </c>
      <c r="N238">
        <v>51</v>
      </c>
      <c r="O238">
        <f>noble_table[[#This Row],[age]]-noble_table[[#This Row],[age_get_prize]]</f>
        <v>29</v>
      </c>
    </row>
    <row r="239" spans="1:15" x14ac:dyDescent="0.35">
      <c r="A239" t="s">
        <v>696</v>
      </c>
      <c r="B239" t="s">
        <v>697</v>
      </c>
      <c r="C239" t="s">
        <v>363</v>
      </c>
      <c r="D239" t="s">
        <v>363</v>
      </c>
      <c r="E239" t="s">
        <v>17</v>
      </c>
      <c r="F239">
        <v>1969</v>
      </c>
      <c r="G239" t="s">
        <v>49</v>
      </c>
      <c r="H239">
        <v>2</v>
      </c>
      <c r="I239" t="s">
        <v>698</v>
      </c>
      <c r="J239" t="s">
        <v>699</v>
      </c>
      <c r="K239" t="s">
        <v>700</v>
      </c>
      <c r="L239" t="s">
        <v>34</v>
      </c>
      <c r="M239">
        <v>84</v>
      </c>
      <c r="N239">
        <v>72</v>
      </c>
      <c r="O239">
        <f>noble_table[[#This Row],[age]]-noble_table[[#This Row],[age_get_prize]]</f>
        <v>12</v>
      </c>
    </row>
    <row r="240" spans="1:15" x14ac:dyDescent="0.35">
      <c r="A240" t="s">
        <v>336</v>
      </c>
      <c r="B240" t="s">
        <v>701</v>
      </c>
      <c r="C240" t="s">
        <v>37</v>
      </c>
      <c r="D240" t="s">
        <v>574</v>
      </c>
      <c r="E240" t="s">
        <v>17</v>
      </c>
      <c r="F240">
        <v>1970</v>
      </c>
      <c r="G240" t="s">
        <v>49</v>
      </c>
      <c r="H240">
        <v>1</v>
      </c>
      <c r="I240" t="s">
        <v>702</v>
      </c>
      <c r="J240" t="s">
        <v>703</v>
      </c>
      <c r="K240" t="s">
        <v>704</v>
      </c>
      <c r="L240" t="s">
        <v>103</v>
      </c>
      <c r="M240">
        <v>81</v>
      </c>
      <c r="N240">
        <v>64</v>
      </c>
      <c r="O240">
        <f>noble_table[[#This Row],[age]]-noble_table[[#This Row],[age_get_prize]]</f>
        <v>17</v>
      </c>
    </row>
    <row r="241" spans="1:15" x14ac:dyDescent="0.35">
      <c r="A241" t="s">
        <v>705</v>
      </c>
      <c r="B241" t="s">
        <v>706</v>
      </c>
      <c r="C241" t="s">
        <v>16</v>
      </c>
      <c r="D241" t="s">
        <v>466</v>
      </c>
      <c r="E241" t="s">
        <v>17</v>
      </c>
      <c r="F241">
        <v>1971</v>
      </c>
      <c r="G241" t="s">
        <v>49</v>
      </c>
      <c r="H241">
        <v>1</v>
      </c>
      <c r="I241" t="s">
        <v>707</v>
      </c>
      <c r="J241" t="s">
        <v>708</v>
      </c>
      <c r="K241" t="s">
        <v>481</v>
      </c>
      <c r="L241" t="s">
        <v>41</v>
      </c>
      <c r="M241">
        <v>95</v>
      </c>
      <c r="N241">
        <v>67</v>
      </c>
      <c r="O241">
        <f>noble_table[[#This Row],[age]]-noble_table[[#This Row],[age_get_prize]]</f>
        <v>28</v>
      </c>
    </row>
    <row r="242" spans="1:15" x14ac:dyDescent="0.35">
      <c r="A242" t="s">
        <v>709</v>
      </c>
      <c r="B242" t="s">
        <v>710</v>
      </c>
      <c r="C242" t="s">
        <v>69</v>
      </c>
      <c r="D242" t="s">
        <v>69</v>
      </c>
      <c r="E242" t="s">
        <v>17</v>
      </c>
      <c r="F242">
        <v>1972</v>
      </c>
      <c r="G242" t="s">
        <v>49</v>
      </c>
      <c r="H242">
        <v>2</v>
      </c>
      <c r="I242" t="s">
        <v>711</v>
      </c>
      <c r="J242" t="s">
        <v>712</v>
      </c>
      <c r="K242" t="s">
        <v>72</v>
      </c>
      <c r="L242" t="s">
        <v>22</v>
      </c>
      <c r="M242">
        <v>79</v>
      </c>
      <c r="N242">
        <v>56</v>
      </c>
      <c r="O242">
        <f>noble_table[[#This Row],[age]]-noble_table[[#This Row],[age_get_prize]]</f>
        <v>23</v>
      </c>
    </row>
    <row r="243" spans="1:15" x14ac:dyDescent="0.35">
      <c r="A243" t="s">
        <v>713</v>
      </c>
      <c r="B243" t="s">
        <v>714</v>
      </c>
      <c r="C243" t="s">
        <v>69</v>
      </c>
      <c r="D243" t="s">
        <v>69</v>
      </c>
      <c r="E243" t="s">
        <v>17</v>
      </c>
      <c r="F243">
        <v>1972</v>
      </c>
      <c r="G243" t="s">
        <v>49</v>
      </c>
      <c r="H243">
        <v>4</v>
      </c>
      <c r="I243" t="s">
        <v>715</v>
      </c>
      <c r="J243" t="s">
        <v>198</v>
      </c>
      <c r="K243" t="s">
        <v>72</v>
      </c>
      <c r="L243" t="s">
        <v>103</v>
      </c>
      <c r="M243">
        <v>69</v>
      </c>
      <c r="N243">
        <v>59</v>
      </c>
      <c r="O243">
        <f>noble_table[[#This Row],[age]]-noble_table[[#This Row],[age_get_prize]]</f>
        <v>10</v>
      </c>
    </row>
    <row r="244" spans="1:15" x14ac:dyDescent="0.35">
      <c r="A244" t="s">
        <v>716</v>
      </c>
      <c r="B244" t="s">
        <v>717</v>
      </c>
      <c r="C244" t="s">
        <v>69</v>
      </c>
      <c r="D244" t="s">
        <v>69</v>
      </c>
      <c r="E244" t="s">
        <v>17</v>
      </c>
      <c r="F244">
        <v>1972</v>
      </c>
      <c r="G244" t="s">
        <v>49</v>
      </c>
      <c r="H244">
        <v>4</v>
      </c>
      <c r="I244" t="s">
        <v>715</v>
      </c>
      <c r="J244" t="s">
        <v>198</v>
      </c>
      <c r="K244" t="s">
        <v>72</v>
      </c>
      <c r="L244" t="s">
        <v>62</v>
      </c>
      <c r="M244">
        <v>69</v>
      </c>
      <c r="N244">
        <v>61</v>
      </c>
      <c r="O244">
        <f>noble_table[[#This Row],[age]]-noble_table[[#This Row],[age_get_prize]]</f>
        <v>8</v>
      </c>
    </row>
    <row r="245" spans="1:15" x14ac:dyDescent="0.35">
      <c r="A245" t="s">
        <v>718</v>
      </c>
      <c r="B245" t="s">
        <v>516</v>
      </c>
      <c r="C245" t="s">
        <v>16</v>
      </c>
      <c r="D245" t="s">
        <v>16</v>
      </c>
      <c r="E245" t="s">
        <v>17</v>
      </c>
      <c r="F245">
        <v>1973</v>
      </c>
      <c r="G245" t="s">
        <v>49</v>
      </c>
      <c r="H245">
        <v>2</v>
      </c>
      <c r="I245" t="s">
        <v>301</v>
      </c>
      <c r="J245" t="s">
        <v>20</v>
      </c>
      <c r="K245" t="s">
        <v>21</v>
      </c>
      <c r="L245" t="s">
        <v>48</v>
      </c>
      <c r="M245">
        <v>89</v>
      </c>
      <c r="N245">
        <v>55</v>
      </c>
      <c r="O245">
        <f>noble_table[[#This Row],[age]]-noble_table[[#This Row],[age_get_prize]]</f>
        <v>34</v>
      </c>
    </row>
    <row r="246" spans="1:15" x14ac:dyDescent="0.35">
      <c r="A246" t="s">
        <v>719</v>
      </c>
      <c r="B246" t="s">
        <v>720</v>
      </c>
      <c r="C246" t="s">
        <v>53</v>
      </c>
      <c r="D246" t="s">
        <v>53</v>
      </c>
      <c r="E246" t="s">
        <v>17</v>
      </c>
      <c r="F246">
        <v>1973</v>
      </c>
      <c r="G246" t="s">
        <v>49</v>
      </c>
      <c r="H246">
        <v>2</v>
      </c>
      <c r="I246" t="s">
        <v>349</v>
      </c>
      <c r="J246" t="s">
        <v>55</v>
      </c>
      <c r="K246" t="s">
        <v>56</v>
      </c>
      <c r="L246" t="s">
        <v>29</v>
      </c>
      <c r="M246">
        <v>75</v>
      </c>
      <c r="N246">
        <v>52</v>
      </c>
      <c r="O246">
        <f>noble_table[[#This Row],[age]]-noble_table[[#This Row],[age_get_prize]]</f>
        <v>23</v>
      </c>
    </row>
    <row r="247" spans="1:15" x14ac:dyDescent="0.35">
      <c r="A247" t="s">
        <v>721</v>
      </c>
      <c r="B247" t="s">
        <v>722</v>
      </c>
      <c r="C247" t="s">
        <v>69</v>
      </c>
      <c r="D247" t="s">
        <v>69</v>
      </c>
      <c r="E247" t="s">
        <v>17</v>
      </c>
      <c r="F247">
        <v>1974</v>
      </c>
      <c r="G247" t="s">
        <v>49</v>
      </c>
      <c r="H247">
        <v>1</v>
      </c>
      <c r="I247" t="s">
        <v>250</v>
      </c>
      <c r="J247" t="s">
        <v>251</v>
      </c>
      <c r="K247" t="s">
        <v>72</v>
      </c>
      <c r="L247" t="s">
        <v>62</v>
      </c>
      <c r="M247">
        <v>75</v>
      </c>
      <c r="N247">
        <v>64</v>
      </c>
      <c r="O247">
        <f>noble_table[[#This Row],[age]]-noble_table[[#This Row],[age_get_prize]]</f>
        <v>11</v>
      </c>
    </row>
    <row r="248" spans="1:15" x14ac:dyDescent="0.35">
      <c r="A248" t="s">
        <v>238</v>
      </c>
      <c r="B248" t="s">
        <v>723</v>
      </c>
      <c r="C248" t="s">
        <v>113</v>
      </c>
      <c r="E248" t="s">
        <v>17</v>
      </c>
      <c r="F248">
        <v>1975</v>
      </c>
      <c r="G248" t="s">
        <v>49</v>
      </c>
      <c r="H248">
        <v>2</v>
      </c>
      <c r="I248" t="s">
        <v>724</v>
      </c>
      <c r="J248" t="s">
        <v>725</v>
      </c>
      <c r="K248" t="s">
        <v>56</v>
      </c>
      <c r="L248" t="s">
        <v>103</v>
      </c>
      <c r="M248">
        <v>96</v>
      </c>
      <c r="N248">
        <v>58</v>
      </c>
      <c r="O248">
        <f>noble_table[[#This Row],[age]]-noble_table[[#This Row],[age_get_prize]]</f>
        <v>38</v>
      </c>
    </row>
    <row r="249" spans="1:15" x14ac:dyDescent="0.35">
      <c r="A249" t="s">
        <v>726</v>
      </c>
      <c r="B249" t="s">
        <v>727</v>
      </c>
      <c r="C249" t="s">
        <v>728</v>
      </c>
      <c r="D249" t="s">
        <v>129</v>
      </c>
      <c r="E249" t="s">
        <v>17</v>
      </c>
      <c r="F249">
        <v>1975</v>
      </c>
      <c r="G249" t="s">
        <v>49</v>
      </c>
      <c r="H249">
        <v>2</v>
      </c>
      <c r="I249" t="s">
        <v>598</v>
      </c>
      <c r="J249" t="s">
        <v>542</v>
      </c>
      <c r="K249" t="s">
        <v>422</v>
      </c>
      <c r="L249" t="s">
        <v>29</v>
      </c>
      <c r="M249">
        <v>92</v>
      </c>
      <c r="N249">
        <v>69</v>
      </c>
      <c r="O249">
        <f>noble_table[[#This Row],[age]]-noble_table[[#This Row],[age_get_prize]]</f>
        <v>23</v>
      </c>
    </row>
    <row r="250" spans="1:15" x14ac:dyDescent="0.35">
      <c r="A250" t="s">
        <v>109</v>
      </c>
      <c r="B250" t="s">
        <v>729</v>
      </c>
      <c r="C250" t="s">
        <v>69</v>
      </c>
      <c r="D250" t="s">
        <v>69</v>
      </c>
      <c r="E250" t="s">
        <v>17</v>
      </c>
      <c r="F250">
        <v>1976</v>
      </c>
      <c r="G250" t="s">
        <v>49</v>
      </c>
      <c r="H250">
        <v>1</v>
      </c>
      <c r="I250" t="s">
        <v>221</v>
      </c>
      <c r="J250" t="s">
        <v>222</v>
      </c>
      <c r="K250" t="s">
        <v>72</v>
      </c>
      <c r="L250" t="s">
        <v>41</v>
      </c>
      <c r="M250">
        <v>92</v>
      </c>
      <c r="N250">
        <v>57</v>
      </c>
      <c r="O250">
        <f>noble_table[[#This Row],[age]]-noble_table[[#This Row],[age_get_prize]]</f>
        <v>35</v>
      </c>
    </row>
    <row r="251" spans="1:15" x14ac:dyDescent="0.35">
      <c r="A251" t="s">
        <v>730</v>
      </c>
      <c r="B251" t="s">
        <v>731</v>
      </c>
      <c r="C251" t="s">
        <v>91</v>
      </c>
      <c r="D251" t="s">
        <v>732</v>
      </c>
      <c r="E251" t="s">
        <v>17</v>
      </c>
      <c r="F251">
        <v>1977</v>
      </c>
      <c r="G251" t="s">
        <v>49</v>
      </c>
      <c r="H251">
        <v>1</v>
      </c>
      <c r="I251" t="s">
        <v>733</v>
      </c>
      <c r="J251" t="s">
        <v>734</v>
      </c>
      <c r="K251" t="s">
        <v>735</v>
      </c>
      <c r="L251" t="s">
        <v>94</v>
      </c>
      <c r="M251">
        <v>86</v>
      </c>
      <c r="N251">
        <v>60</v>
      </c>
      <c r="O251">
        <f>noble_table[[#This Row],[age]]-noble_table[[#This Row],[age_get_prize]]</f>
        <v>26</v>
      </c>
    </row>
    <row r="252" spans="1:15" x14ac:dyDescent="0.35">
      <c r="A252" t="s">
        <v>584</v>
      </c>
      <c r="B252" t="s">
        <v>736</v>
      </c>
      <c r="C252" t="s">
        <v>53</v>
      </c>
      <c r="D252" t="s">
        <v>53</v>
      </c>
      <c r="E252" t="s">
        <v>17</v>
      </c>
      <c r="F252">
        <v>1978</v>
      </c>
      <c r="G252" t="s">
        <v>49</v>
      </c>
      <c r="H252">
        <v>1</v>
      </c>
      <c r="I252" t="s">
        <v>737</v>
      </c>
      <c r="J252" t="s">
        <v>738</v>
      </c>
      <c r="K252" t="s">
        <v>56</v>
      </c>
      <c r="L252" t="s">
        <v>103</v>
      </c>
      <c r="M252">
        <v>72</v>
      </c>
      <c r="N252">
        <v>58</v>
      </c>
      <c r="O252">
        <f>noble_table[[#This Row],[age]]-noble_table[[#This Row],[age_get_prize]]</f>
        <v>14</v>
      </c>
    </row>
    <row r="253" spans="1:15" x14ac:dyDescent="0.35">
      <c r="A253" t="s">
        <v>739</v>
      </c>
      <c r="B253" t="s">
        <v>740</v>
      </c>
      <c r="C253" t="s">
        <v>53</v>
      </c>
      <c r="D253" t="s">
        <v>69</v>
      </c>
      <c r="E253" t="s">
        <v>17</v>
      </c>
      <c r="F253">
        <v>1979</v>
      </c>
      <c r="G253" t="s">
        <v>49</v>
      </c>
      <c r="H253">
        <v>2</v>
      </c>
      <c r="I253" t="s">
        <v>741</v>
      </c>
      <c r="J253" t="s">
        <v>742</v>
      </c>
      <c r="K253" t="s">
        <v>72</v>
      </c>
      <c r="L253" t="s">
        <v>34</v>
      </c>
      <c r="M253">
        <v>92</v>
      </c>
      <c r="N253">
        <v>67</v>
      </c>
      <c r="O253">
        <f>noble_table[[#This Row],[age]]-noble_table[[#This Row],[age_get_prize]]</f>
        <v>25</v>
      </c>
    </row>
    <row r="254" spans="1:15" x14ac:dyDescent="0.35">
      <c r="A254" t="s">
        <v>743</v>
      </c>
      <c r="B254" t="s">
        <v>744</v>
      </c>
      <c r="C254" t="s">
        <v>16</v>
      </c>
      <c r="D254" t="s">
        <v>16</v>
      </c>
      <c r="E254" t="s">
        <v>17</v>
      </c>
      <c r="F254">
        <v>1979</v>
      </c>
      <c r="G254" t="s">
        <v>49</v>
      </c>
      <c r="H254">
        <v>2</v>
      </c>
      <c r="I254" t="s">
        <v>261</v>
      </c>
      <c r="J254" t="s">
        <v>262</v>
      </c>
      <c r="K254" t="s">
        <v>21</v>
      </c>
      <c r="L254" t="s">
        <v>62</v>
      </c>
      <c r="M254">
        <v>90</v>
      </c>
      <c r="N254">
        <v>82</v>
      </c>
      <c r="O254">
        <f>noble_table[[#This Row],[age]]-noble_table[[#This Row],[age_get_prize]]</f>
        <v>8</v>
      </c>
    </row>
    <row r="255" spans="1:15" x14ac:dyDescent="0.35">
      <c r="A255" t="s">
        <v>457</v>
      </c>
      <c r="B255" t="s">
        <v>745</v>
      </c>
      <c r="C255" t="s">
        <v>69</v>
      </c>
      <c r="E255" t="s">
        <v>17</v>
      </c>
      <c r="F255">
        <v>1980</v>
      </c>
      <c r="G255" t="s">
        <v>49</v>
      </c>
      <c r="H255">
        <v>2</v>
      </c>
      <c r="I255" t="s">
        <v>250</v>
      </c>
      <c r="J255" t="s">
        <v>251</v>
      </c>
      <c r="K255" t="s">
        <v>72</v>
      </c>
      <c r="L255" t="s">
        <v>62</v>
      </c>
      <c r="M255">
        <v>94</v>
      </c>
      <c r="N255">
        <v>54</v>
      </c>
      <c r="O255">
        <f>noble_table[[#This Row],[age]]-noble_table[[#This Row],[age_get_prize]]</f>
        <v>40</v>
      </c>
    </row>
    <row r="256" spans="1:15" x14ac:dyDescent="0.35">
      <c r="A256" t="s">
        <v>746</v>
      </c>
      <c r="B256" t="s">
        <v>747</v>
      </c>
      <c r="C256" t="s">
        <v>69</v>
      </c>
      <c r="E256" t="s">
        <v>17</v>
      </c>
      <c r="F256">
        <v>1980</v>
      </c>
      <c r="G256" t="s">
        <v>49</v>
      </c>
      <c r="H256">
        <v>4</v>
      </c>
      <c r="I256" t="s">
        <v>748</v>
      </c>
      <c r="J256" t="s">
        <v>222</v>
      </c>
      <c r="K256" t="s">
        <v>72</v>
      </c>
      <c r="L256" t="s">
        <v>22</v>
      </c>
      <c r="M256">
        <v>88</v>
      </c>
      <c r="N256">
        <v>48</v>
      </c>
      <c r="O256">
        <f>noble_table[[#This Row],[age]]-noble_table[[#This Row],[age_get_prize]]</f>
        <v>40</v>
      </c>
    </row>
    <row r="257" spans="1:15" x14ac:dyDescent="0.35">
      <c r="A257" t="s">
        <v>749</v>
      </c>
      <c r="B257" t="s">
        <v>750</v>
      </c>
      <c r="C257" t="s">
        <v>230</v>
      </c>
      <c r="D257" t="s">
        <v>230</v>
      </c>
      <c r="E257" t="s">
        <v>17</v>
      </c>
      <c r="F257">
        <v>1981</v>
      </c>
      <c r="G257" t="s">
        <v>49</v>
      </c>
      <c r="H257">
        <v>2</v>
      </c>
      <c r="I257" t="s">
        <v>751</v>
      </c>
      <c r="J257" t="s">
        <v>232</v>
      </c>
      <c r="K257" t="s">
        <v>233</v>
      </c>
      <c r="L257" t="s">
        <v>108</v>
      </c>
      <c r="M257">
        <v>80</v>
      </c>
      <c r="N257">
        <v>63</v>
      </c>
      <c r="O257">
        <f>noble_table[[#This Row],[age]]-noble_table[[#This Row],[age_get_prize]]</f>
        <v>17</v>
      </c>
    </row>
    <row r="258" spans="1:15" x14ac:dyDescent="0.35">
      <c r="A258" t="s">
        <v>752</v>
      </c>
      <c r="B258" t="s">
        <v>753</v>
      </c>
      <c r="C258" t="s">
        <v>754</v>
      </c>
      <c r="E258" t="s">
        <v>17</v>
      </c>
      <c r="F258">
        <v>1981</v>
      </c>
      <c r="G258" t="s">
        <v>49</v>
      </c>
      <c r="H258">
        <v>2</v>
      </c>
      <c r="I258" t="s">
        <v>334</v>
      </c>
      <c r="J258" t="s">
        <v>335</v>
      </c>
      <c r="K258" t="s">
        <v>72</v>
      </c>
      <c r="L258" t="s">
        <v>29</v>
      </c>
      <c r="M258">
        <v>83</v>
      </c>
      <c r="N258">
        <v>44</v>
      </c>
      <c r="O258">
        <f>noble_table[[#This Row],[age]]-noble_table[[#This Row],[age_get_prize]]</f>
        <v>39</v>
      </c>
    </row>
    <row r="259" spans="1:15" x14ac:dyDescent="0.35">
      <c r="A259" t="s">
        <v>755</v>
      </c>
      <c r="B259" t="s">
        <v>756</v>
      </c>
      <c r="C259" t="s">
        <v>757</v>
      </c>
      <c r="E259" t="s">
        <v>17</v>
      </c>
      <c r="F259">
        <v>1982</v>
      </c>
      <c r="G259" t="s">
        <v>49</v>
      </c>
      <c r="H259">
        <v>1</v>
      </c>
      <c r="I259" t="s">
        <v>653</v>
      </c>
      <c r="J259" t="s">
        <v>66</v>
      </c>
      <c r="K259" t="s">
        <v>56</v>
      </c>
      <c r="L259" t="s">
        <v>76</v>
      </c>
      <c r="M259">
        <v>92</v>
      </c>
      <c r="N259">
        <v>56</v>
      </c>
      <c r="O259">
        <f>noble_table[[#This Row],[age]]-noble_table[[#This Row],[age_get_prize]]</f>
        <v>36</v>
      </c>
    </row>
    <row r="260" spans="1:15" x14ac:dyDescent="0.35">
      <c r="A260" t="s">
        <v>758</v>
      </c>
      <c r="B260" t="s">
        <v>759</v>
      </c>
      <c r="C260" t="s">
        <v>466</v>
      </c>
      <c r="D260" t="s">
        <v>69</v>
      </c>
      <c r="E260" t="s">
        <v>17</v>
      </c>
      <c r="F260">
        <v>1983</v>
      </c>
      <c r="G260" t="s">
        <v>49</v>
      </c>
      <c r="H260">
        <v>1</v>
      </c>
      <c r="I260" t="s">
        <v>250</v>
      </c>
      <c r="J260" t="s">
        <v>251</v>
      </c>
      <c r="K260" t="s">
        <v>72</v>
      </c>
      <c r="L260" t="s">
        <v>48</v>
      </c>
      <c r="M260">
        <v>90</v>
      </c>
      <c r="N260">
        <v>68</v>
      </c>
      <c r="O260">
        <f>noble_table[[#This Row],[age]]-noble_table[[#This Row],[age_get_prize]]</f>
        <v>22</v>
      </c>
    </row>
    <row r="261" spans="1:15" x14ac:dyDescent="0.35">
      <c r="A261" t="s">
        <v>760</v>
      </c>
      <c r="B261" t="s">
        <v>761</v>
      </c>
      <c r="C261" t="s">
        <v>69</v>
      </c>
      <c r="D261" t="s">
        <v>69</v>
      </c>
      <c r="E261" t="s">
        <v>17</v>
      </c>
      <c r="F261">
        <v>1984</v>
      </c>
      <c r="G261" t="s">
        <v>49</v>
      </c>
      <c r="H261">
        <v>1</v>
      </c>
      <c r="I261" t="s">
        <v>715</v>
      </c>
      <c r="J261" t="s">
        <v>198</v>
      </c>
      <c r="K261" t="s">
        <v>72</v>
      </c>
      <c r="L261" t="s">
        <v>29</v>
      </c>
      <c r="M261">
        <v>85</v>
      </c>
      <c r="N261">
        <v>63</v>
      </c>
      <c r="O261">
        <f>noble_table[[#This Row],[age]]-noble_table[[#This Row],[age_get_prize]]</f>
        <v>22</v>
      </c>
    </row>
    <row r="262" spans="1:15" x14ac:dyDescent="0.35">
      <c r="A262" t="s">
        <v>762</v>
      </c>
      <c r="B262" t="s">
        <v>763</v>
      </c>
      <c r="C262" t="s">
        <v>69</v>
      </c>
      <c r="D262" t="s">
        <v>69</v>
      </c>
      <c r="E262" t="s">
        <v>17</v>
      </c>
      <c r="F262">
        <v>1985</v>
      </c>
      <c r="G262" t="s">
        <v>49</v>
      </c>
      <c r="H262">
        <v>2</v>
      </c>
      <c r="I262" t="s">
        <v>764</v>
      </c>
      <c r="J262" t="s">
        <v>765</v>
      </c>
      <c r="K262" t="s">
        <v>72</v>
      </c>
      <c r="L262" t="s">
        <v>132</v>
      </c>
      <c r="M262">
        <v>94</v>
      </c>
      <c r="N262">
        <v>68</v>
      </c>
      <c r="O262">
        <f>noble_table[[#This Row],[age]]-noble_table[[#This Row],[age_get_prize]]</f>
        <v>26</v>
      </c>
    </row>
    <row r="263" spans="1:15" x14ac:dyDescent="0.35">
      <c r="A263" t="s">
        <v>766</v>
      </c>
      <c r="B263" t="s">
        <v>767</v>
      </c>
      <c r="C263" t="s">
        <v>69</v>
      </c>
      <c r="E263" t="s">
        <v>17</v>
      </c>
      <c r="F263">
        <v>1985</v>
      </c>
      <c r="G263" t="s">
        <v>49</v>
      </c>
      <c r="H263">
        <v>2</v>
      </c>
      <c r="I263" t="s">
        <v>768</v>
      </c>
      <c r="J263" t="s">
        <v>769</v>
      </c>
      <c r="K263" t="s">
        <v>72</v>
      </c>
      <c r="L263" t="s">
        <v>62</v>
      </c>
      <c r="M263">
        <v>95</v>
      </c>
      <c r="N263">
        <v>67</v>
      </c>
      <c r="O263">
        <f>noble_table[[#This Row],[age]]-noble_table[[#This Row],[age_get_prize]]</f>
        <v>28</v>
      </c>
    </row>
    <row r="264" spans="1:15" x14ac:dyDescent="0.35">
      <c r="A264" t="s">
        <v>770</v>
      </c>
      <c r="B264" t="s">
        <v>771</v>
      </c>
      <c r="C264" t="s">
        <v>69</v>
      </c>
      <c r="E264" t="s">
        <v>17</v>
      </c>
      <c r="F264">
        <v>1986</v>
      </c>
      <c r="G264" t="s">
        <v>49</v>
      </c>
      <c r="H264">
        <v>3</v>
      </c>
      <c r="I264" t="s">
        <v>221</v>
      </c>
      <c r="J264" t="s">
        <v>222</v>
      </c>
      <c r="K264" t="s">
        <v>72</v>
      </c>
      <c r="L264" t="s">
        <v>62</v>
      </c>
      <c r="M264">
        <v>88</v>
      </c>
      <c r="N264">
        <v>54</v>
      </c>
      <c r="O264">
        <f>noble_table[[#This Row],[age]]-noble_table[[#This Row],[age_get_prize]]</f>
        <v>34</v>
      </c>
    </row>
    <row r="265" spans="1:15" x14ac:dyDescent="0.35">
      <c r="A265" t="s">
        <v>772</v>
      </c>
      <c r="B265" t="s">
        <v>282</v>
      </c>
      <c r="C265" t="s">
        <v>773</v>
      </c>
      <c r="E265" t="s">
        <v>17</v>
      </c>
      <c r="F265">
        <v>1986</v>
      </c>
      <c r="G265" t="s">
        <v>49</v>
      </c>
      <c r="H265">
        <v>3</v>
      </c>
      <c r="I265" t="s">
        <v>206</v>
      </c>
      <c r="J265" t="s">
        <v>207</v>
      </c>
      <c r="K265" t="s">
        <v>72</v>
      </c>
      <c r="L265" t="s">
        <v>48</v>
      </c>
      <c r="M265">
        <v>84</v>
      </c>
      <c r="N265">
        <v>50</v>
      </c>
      <c r="O265">
        <f>noble_table[[#This Row],[age]]-noble_table[[#This Row],[age_get_prize]]</f>
        <v>34</v>
      </c>
    </row>
    <row r="266" spans="1:15" x14ac:dyDescent="0.35">
      <c r="A266" t="s">
        <v>666</v>
      </c>
      <c r="B266" t="s">
        <v>774</v>
      </c>
      <c r="C266" t="s">
        <v>16</v>
      </c>
      <c r="E266" t="s">
        <v>17</v>
      </c>
      <c r="F266">
        <v>1986</v>
      </c>
      <c r="G266" t="s">
        <v>49</v>
      </c>
      <c r="H266">
        <v>3</v>
      </c>
      <c r="I266" t="s">
        <v>775</v>
      </c>
      <c r="J266" t="s">
        <v>776</v>
      </c>
      <c r="K266" t="s">
        <v>481</v>
      </c>
      <c r="L266" t="s">
        <v>94</v>
      </c>
      <c r="M266">
        <v>91</v>
      </c>
      <c r="N266">
        <v>57</v>
      </c>
      <c r="O266">
        <f>noble_table[[#This Row],[age]]-noble_table[[#This Row],[age_get_prize]]</f>
        <v>34</v>
      </c>
    </row>
    <row r="267" spans="1:15" x14ac:dyDescent="0.35">
      <c r="A267" t="s">
        <v>777</v>
      </c>
      <c r="B267" t="s">
        <v>778</v>
      </c>
      <c r="C267" t="s">
        <v>69</v>
      </c>
      <c r="D267" t="s">
        <v>69</v>
      </c>
      <c r="E267" t="s">
        <v>17</v>
      </c>
      <c r="F267">
        <v>1987</v>
      </c>
      <c r="G267" t="s">
        <v>49</v>
      </c>
      <c r="H267">
        <v>3</v>
      </c>
      <c r="I267" t="s">
        <v>206</v>
      </c>
      <c r="J267" t="s">
        <v>662</v>
      </c>
      <c r="K267" t="s">
        <v>72</v>
      </c>
      <c r="L267" t="s">
        <v>81</v>
      </c>
      <c r="M267">
        <v>82</v>
      </c>
      <c r="N267">
        <v>68</v>
      </c>
      <c r="O267">
        <f>noble_table[[#This Row],[age]]-noble_table[[#This Row],[age_get_prize]]</f>
        <v>14</v>
      </c>
    </row>
    <row r="268" spans="1:15" x14ac:dyDescent="0.35">
      <c r="A268" t="s">
        <v>779</v>
      </c>
      <c r="B268" t="s">
        <v>780</v>
      </c>
      <c r="C268" t="s">
        <v>37</v>
      </c>
      <c r="E268" t="s">
        <v>17</v>
      </c>
      <c r="F268">
        <v>1987</v>
      </c>
      <c r="G268" t="s">
        <v>49</v>
      </c>
      <c r="H268">
        <v>3</v>
      </c>
      <c r="I268" t="s">
        <v>781</v>
      </c>
      <c r="J268" t="s">
        <v>85</v>
      </c>
      <c r="K268" t="s">
        <v>40</v>
      </c>
      <c r="L268" t="s">
        <v>103</v>
      </c>
      <c r="M268">
        <v>81</v>
      </c>
      <c r="N268">
        <v>48</v>
      </c>
      <c r="O268">
        <f>noble_table[[#This Row],[age]]-noble_table[[#This Row],[age_get_prize]]</f>
        <v>33</v>
      </c>
    </row>
    <row r="269" spans="1:15" x14ac:dyDescent="0.35">
      <c r="A269" t="s">
        <v>782</v>
      </c>
      <c r="B269" t="s">
        <v>783</v>
      </c>
      <c r="C269" t="s">
        <v>784</v>
      </c>
      <c r="D269" t="s">
        <v>69</v>
      </c>
      <c r="E269" t="s">
        <v>17</v>
      </c>
      <c r="F269">
        <v>1987</v>
      </c>
      <c r="G269" t="s">
        <v>49</v>
      </c>
      <c r="H269">
        <v>3</v>
      </c>
      <c r="I269" t="s">
        <v>785</v>
      </c>
      <c r="J269" t="s">
        <v>786</v>
      </c>
      <c r="K269" t="s">
        <v>72</v>
      </c>
      <c r="L269" t="s">
        <v>108</v>
      </c>
      <c r="M269">
        <v>85</v>
      </c>
      <c r="N269">
        <v>83</v>
      </c>
      <c r="O269">
        <f>noble_table[[#This Row],[age]]-noble_table[[#This Row],[age_get_prize]]</f>
        <v>2</v>
      </c>
    </row>
    <row r="270" spans="1:15" x14ac:dyDescent="0.35">
      <c r="A270" t="s">
        <v>787</v>
      </c>
      <c r="B270" t="s">
        <v>788</v>
      </c>
      <c r="C270" t="s">
        <v>16</v>
      </c>
      <c r="E270" t="s">
        <v>17</v>
      </c>
      <c r="F270">
        <v>1988</v>
      </c>
      <c r="G270" t="s">
        <v>49</v>
      </c>
      <c r="H270">
        <v>3</v>
      </c>
      <c r="I270" t="s">
        <v>789</v>
      </c>
      <c r="J270" t="s">
        <v>790</v>
      </c>
      <c r="K270" t="s">
        <v>72</v>
      </c>
      <c r="L270" t="s">
        <v>103</v>
      </c>
      <c r="M270">
        <v>77</v>
      </c>
      <c r="N270">
        <v>45</v>
      </c>
      <c r="O270">
        <f>noble_table[[#This Row],[age]]-noble_table[[#This Row],[age_get_prize]]</f>
        <v>32</v>
      </c>
    </row>
    <row r="271" spans="1:15" x14ac:dyDescent="0.35">
      <c r="A271" t="s">
        <v>297</v>
      </c>
      <c r="B271" t="s">
        <v>791</v>
      </c>
      <c r="C271" t="s">
        <v>16</v>
      </c>
      <c r="E271" t="s">
        <v>17</v>
      </c>
      <c r="F271">
        <v>1988</v>
      </c>
      <c r="G271" t="s">
        <v>49</v>
      </c>
      <c r="H271">
        <v>3</v>
      </c>
      <c r="I271" t="s">
        <v>792</v>
      </c>
      <c r="J271" t="s">
        <v>793</v>
      </c>
      <c r="K271" t="s">
        <v>21</v>
      </c>
      <c r="L271" t="s">
        <v>132</v>
      </c>
      <c r="M271">
        <v>83</v>
      </c>
      <c r="N271">
        <v>51</v>
      </c>
      <c r="O271">
        <f>noble_table[[#This Row],[age]]-noble_table[[#This Row],[age_get_prize]]</f>
        <v>32</v>
      </c>
    </row>
    <row r="272" spans="1:15" x14ac:dyDescent="0.35">
      <c r="A272" t="s">
        <v>794</v>
      </c>
      <c r="B272" t="s">
        <v>795</v>
      </c>
      <c r="C272" t="s">
        <v>16</v>
      </c>
      <c r="E272" t="s">
        <v>17</v>
      </c>
      <c r="F272">
        <v>1988</v>
      </c>
      <c r="G272" t="s">
        <v>49</v>
      </c>
      <c r="H272">
        <v>3</v>
      </c>
      <c r="I272" t="s">
        <v>796</v>
      </c>
      <c r="J272" t="s">
        <v>107</v>
      </c>
      <c r="K272" t="s">
        <v>21</v>
      </c>
      <c r="L272" t="s">
        <v>29</v>
      </c>
      <c r="M272">
        <v>72</v>
      </c>
      <c r="N272">
        <v>40</v>
      </c>
      <c r="O272">
        <f>noble_table[[#This Row],[age]]-noble_table[[#This Row],[age_get_prize]]</f>
        <v>32</v>
      </c>
    </row>
    <row r="273" spans="1:15" x14ac:dyDescent="0.35">
      <c r="A273" t="s">
        <v>797</v>
      </c>
      <c r="B273" t="s">
        <v>798</v>
      </c>
      <c r="C273" t="s">
        <v>466</v>
      </c>
      <c r="E273" t="s">
        <v>17</v>
      </c>
      <c r="F273">
        <v>1989</v>
      </c>
      <c r="G273" t="s">
        <v>49</v>
      </c>
      <c r="H273">
        <v>2</v>
      </c>
      <c r="I273" t="s">
        <v>692</v>
      </c>
      <c r="J273" t="s">
        <v>693</v>
      </c>
      <c r="K273" t="s">
        <v>72</v>
      </c>
      <c r="L273" t="s">
        <v>34</v>
      </c>
      <c r="M273">
        <v>81</v>
      </c>
      <c r="N273">
        <v>50</v>
      </c>
      <c r="O273">
        <f>noble_table[[#This Row],[age]]-noble_table[[#This Row],[age_get_prize]]</f>
        <v>31</v>
      </c>
    </row>
    <row r="274" spans="1:15" x14ac:dyDescent="0.35">
      <c r="A274" t="s">
        <v>799</v>
      </c>
      <c r="B274" t="s">
        <v>800</v>
      </c>
      <c r="C274" t="s">
        <v>69</v>
      </c>
      <c r="E274" t="s">
        <v>17</v>
      </c>
      <c r="F274">
        <v>1989</v>
      </c>
      <c r="G274" t="s">
        <v>49</v>
      </c>
      <c r="H274">
        <v>2</v>
      </c>
      <c r="I274" t="s">
        <v>801</v>
      </c>
      <c r="J274" t="s">
        <v>802</v>
      </c>
      <c r="K274" t="s">
        <v>72</v>
      </c>
      <c r="L274" t="s">
        <v>41</v>
      </c>
      <c r="M274">
        <v>73</v>
      </c>
      <c r="N274">
        <v>42</v>
      </c>
      <c r="O274">
        <f>noble_table[[#This Row],[age]]-noble_table[[#This Row],[age_get_prize]]</f>
        <v>31</v>
      </c>
    </row>
    <row r="275" spans="1:15" x14ac:dyDescent="0.35">
      <c r="A275" t="s">
        <v>803</v>
      </c>
      <c r="B275" t="s">
        <v>804</v>
      </c>
      <c r="C275" t="s">
        <v>69</v>
      </c>
      <c r="E275" t="s">
        <v>17</v>
      </c>
      <c r="F275">
        <v>1990</v>
      </c>
      <c r="G275" t="s">
        <v>49</v>
      </c>
      <c r="H275">
        <v>1</v>
      </c>
      <c r="I275" t="s">
        <v>221</v>
      </c>
      <c r="J275" t="s">
        <v>222</v>
      </c>
      <c r="K275" t="s">
        <v>72</v>
      </c>
      <c r="L275" t="s">
        <v>29</v>
      </c>
      <c r="M275">
        <v>92</v>
      </c>
      <c r="N275">
        <v>62</v>
      </c>
      <c r="O275">
        <f>noble_table[[#This Row],[age]]-noble_table[[#This Row],[age_get_prize]]</f>
        <v>30</v>
      </c>
    </row>
    <row r="276" spans="1:15" x14ac:dyDescent="0.35">
      <c r="A276" t="s">
        <v>805</v>
      </c>
      <c r="B276" t="s">
        <v>429</v>
      </c>
      <c r="C276" t="s">
        <v>129</v>
      </c>
      <c r="E276" t="s">
        <v>17</v>
      </c>
      <c r="F276">
        <v>1991</v>
      </c>
      <c r="G276" t="s">
        <v>49</v>
      </c>
      <c r="H276">
        <v>1</v>
      </c>
      <c r="I276" t="s">
        <v>598</v>
      </c>
      <c r="J276" t="s">
        <v>542</v>
      </c>
      <c r="K276" t="s">
        <v>422</v>
      </c>
      <c r="L276" t="s">
        <v>76</v>
      </c>
      <c r="M276">
        <v>87</v>
      </c>
      <c r="N276">
        <v>58</v>
      </c>
      <c r="O276">
        <f>noble_table[[#This Row],[age]]-noble_table[[#This Row],[age_get_prize]]</f>
        <v>29</v>
      </c>
    </row>
    <row r="277" spans="1:15" x14ac:dyDescent="0.35">
      <c r="A277" t="s">
        <v>806</v>
      </c>
      <c r="B277" t="s">
        <v>807</v>
      </c>
      <c r="C277" t="s">
        <v>466</v>
      </c>
      <c r="E277" t="s">
        <v>17</v>
      </c>
      <c r="F277">
        <v>1992</v>
      </c>
      <c r="G277" t="s">
        <v>49</v>
      </c>
      <c r="H277">
        <v>1</v>
      </c>
      <c r="I277" t="s">
        <v>144</v>
      </c>
      <c r="J277" t="s">
        <v>145</v>
      </c>
      <c r="K277" t="s">
        <v>72</v>
      </c>
      <c r="L277" t="s">
        <v>29</v>
      </c>
      <c r="M277">
        <v>97</v>
      </c>
      <c r="N277">
        <v>69</v>
      </c>
      <c r="O277">
        <f>noble_table[[#This Row],[age]]-noble_table[[#This Row],[age_get_prize]]</f>
        <v>28</v>
      </c>
    </row>
    <row r="278" spans="1:15" x14ac:dyDescent="0.35">
      <c r="A278" t="s">
        <v>808</v>
      </c>
      <c r="B278" t="s">
        <v>809</v>
      </c>
      <c r="C278" t="s">
        <v>69</v>
      </c>
      <c r="D278" t="s">
        <v>69</v>
      </c>
      <c r="E278" t="s">
        <v>17</v>
      </c>
      <c r="F278">
        <v>1993</v>
      </c>
      <c r="G278" t="s">
        <v>49</v>
      </c>
      <c r="H278">
        <v>2</v>
      </c>
      <c r="L278" t="s">
        <v>41</v>
      </c>
      <c r="M278">
        <v>75</v>
      </c>
      <c r="N278">
        <v>49</v>
      </c>
      <c r="O278">
        <f>noble_table[[#This Row],[age]]-noble_table[[#This Row],[age_get_prize]]</f>
        <v>26</v>
      </c>
    </row>
    <row r="279" spans="1:15" x14ac:dyDescent="0.35">
      <c r="A279" t="s">
        <v>810</v>
      </c>
      <c r="B279" t="s">
        <v>811</v>
      </c>
      <c r="C279" t="s">
        <v>53</v>
      </c>
      <c r="D279" t="s">
        <v>466</v>
      </c>
      <c r="E279" t="s">
        <v>17</v>
      </c>
      <c r="F279">
        <v>1993</v>
      </c>
      <c r="G279" t="s">
        <v>49</v>
      </c>
      <c r="H279">
        <v>2</v>
      </c>
      <c r="I279" t="s">
        <v>812</v>
      </c>
      <c r="J279" t="s">
        <v>813</v>
      </c>
      <c r="K279" t="s">
        <v>481</v>
      </c>
      <c r="L279" t="s">
        <v>81</v>
      </c>
      <c r="M279">
        <v>68</v>
      </c>
      <c r="N279">
        <v>61</v>
      </c>
      <c r="O279">
        <f>noble_table[[#This Row],[age]]-noble_table[[#This Row],[age_get_prize]]</f>
        <v>7</v>
      </c>
    </row>
    <row r="280" spans="1:15" x14ac:dyDescent="0.35">
      <c r="A280" t="s">
        <v>814</v>
      </c>
      <c r="B280" t="s">
        <v>815</v>
      </c>
      <c r="C280" t="s">
        <v>308</v>
      </c>
      <c r="D280" t="s">
        <v>69</v>
      </c>
      <c r="E280" t="s">
        <v>17</v>
      </c>
      <c r="F280">
        <v>1994</v>
      </c>
      <c r="G280" t="s">
        <v>49</v>
      </c>
      <c r="H280">
        <v>1</v>
      </c>
      <c r="I280" t="s">
        <v>816</v>
      </c>
      <c r="J280" t="s">
        <v>662</v>
      </c>
      <c r="K280" t="s">
        <v>72</v>
      </c>
      <c r="L280" t="s">
        <v>34</v>
      </c>
      <c r="M280">
        <v>90</v>
      </c>
      <c r="N280">
        <v>67</v>
      </c>
      <c r="O280">
        <f>noble_table[[#This Row],[age]]-noble_table[[#This Row],[age_get_prize]]</f>
        <v>23</v>
      </c>
    </row>
    <row r="281" spans="1:15" x14ac:dyDescent="0.35">
      <c r="A281" t="s">
        <v>721</v>
      </c>
      <c r="B281" t="s">
        <v>817</v>
      </c>
      <c r="C281" t="s">
        <v>25</v>
      </c>
      <c r="E281" t="s">
        <v>17</v>
      </c>
      <c r="F281">
        <v>1995</v>
      </c>
      <c r="G281" t="s">
        <v>49</v>
      </c>
      <c r="H281">
        <v>3</v>
      </c>
      <c r="I281" t="s">
        <v>818</v>
      </c>
      <c r="J281" t="s">
        <v>819</v>
      </c>
      <c r="K281" t="s">
        <v>21</v>
      </c>
      <c r="L281" t="s">
        <v>41</v>
      </c>
      <c r="M281">
        <v>87</v>
      </c>
      <c r="N281">
        <v>62</v>
      </c>
      <c r="O281">
        <f>noble_table[[#This Row],[age]]-noble_table[[#This Row],[age_get_prize]]</f>
        <v>25</v>
      </c>
    </row>
    <row r="282" spans="1:15" x14ac:dyDescent="0.35">
      <c r="A282" t="s">
        <v>820</v>
      </c>
      <c r="B282" t="s">
        <v>821</v>
      </c>
      <c r="C282" t="s">
        <v>822</v>
      </c>
      <c r="E282" t="s">
        <v>17</v>
      </c>
      <c r="F282">
        <v>1995</v>
      </c>
      <c r="G282" t="s">
        <v>49</v>
      </c>
      <c r="H282">
        <v>3</v>
      </c>
      <c r="I282" t="s">
        <v>316</v>
      </c>
      <c r="J282" t="s">
        <v>222</v>
      </c>
      <c r="K282" t="s">
        <v>72</v>
      </c>
      <c r="L282" t="s">
        <v>22</v>
      </c>
      <c r="M282">
        <v>77</v>
      </c>
      <c r="N282">
        <v>52</v>
      </c>
      <c r="O282">
        <f>noble_table[[#This Row],[age]]-noble_table[[#This Row],[age_get_prize]]</f>
        <v>25</v>
      </c>
    </row>
    <row r="283" spans="1:15" x14ac:dyDescent="0.35">
      <c r="A283" t="s">
        <v>823</v>
      </c>
      <c r="B283" t="s">
        <v>824</v>
      </c>
      <c r="C283" t="s">
        <v>69</v>
      </c>
      <c r="D283" t="s">
        <v>69</v>
      </c>
      <c r="E283" t="s">
        <v>17</v>
      </c>
      <c r="F283">
        <v>1995</v>
      </c>
      <c r="G283" t="s">
        <v>49</v>
      </c>
      <c r="H283">
        <v>3</v>
      </c>
      <c r="I283" t="s">
        <v>206</v>
      </c>
      <c r="J283" t="s">
        <v>488</v>
      </c>
      <c r="K283" t="s">
        <v>72</v>
      </c>
      <c r="L283" t="s">
        <v>62</v>
      </c>
      <c r="M283">
        <v>85</v>
      </c>
      <c r="N283">
        <v>68</v>
      </c>
      <c r="O283">
        <f>noble_table[[#This Row],[age]]-noble_table[[#This Row],[age_get_prize]]</f>
        <v>17</v>
      </c>
    </row>
    <row r="284" spans="1:15" x14ac:dyDescent="0.35">
      <c r="A284" t="s">
        <v>825</v>
      </c>
      <c r="B284" t="s">
        <v>826</v>
      </c>
      <c r="C284" t="s">
        <v>69</v>
      </c>
      <c r="E284" t="s">
        <v>17</v>
      </c>
      <c r="F284">
        <v>1996</v>
      </c>
      <c r="G284" t="s">
        <v>49</v>
      </c>
      <c r="H284">
        <v>3</v>
      </c>
      <c r="I284" t="s">
        <v>827</v>
      </c>
      <c r="J284" t="s">
        <v>828</v>
      </c>
      <c r="K284" t="s">
        <v>72</v>
      </c>
      <c r="L284" t="s">
        <v>76</v>
      </c>
      <c r="M284">
        <v>87</v>
      </c>
      <c r="N284">
        <v>63</v>
      </c>
      <c r="O284">
        <f>noble_table[[#This Row],[age]]-noble_table[[#This Row],[age_get_prize]]</f>
        <v>24</v>
      </c>
    </row>
    <row r="285" spans="1:15" x14ac:dyDescent="0.35">
      <c r="A285" t="s">
        <v>829</v>
      </c>
      <c r="B285" t="s">
        <v>830</v>
      </c>
      <c r="C285" t="s">
        <v>53</v>
      </c>
      <c r="D285" t="s">
        <v>53</v>
      </c>
      <c r="E285" t="s">
        <v>17</v>
      </c>
      <c r="F285">
        <v>1996</v>
      </c>
      <c r="G285" t="s">
        <v>49</v>
      </c>
      <c r="H285">
        <v>3</v>
      </c>
      <c r="I285" t="s">
        <v>724</v>
      </c>
      <c r="J285" t="s">
        <v>725</v>
      </c>
      <c r="K285" t="s">
        <v>56</v>
      </c>
      <c r="L285" t="s">
        <v>108</v>
      </c>
      <c r="M285">
        <v>77</v>
      </c>
      <c r="N285">
        <v>57</v>
      </c>
      <c r="O285">
        <f>noble_table[[#This Row],[age]]-noble_table[[#This Row],[age_get_prize]]</f>
        <v>20</v>
      </c>
    </row>
    <row r="286" spans="1:15" x14ac:dyDescent="0.35">
      <c r="A286" t="s">
        <v>464</v>
      </c>
      <c r="B286" t="s">
        <v>831</v>
      </c>
      <c r="C286" t="s">
        <v>69</v>
      </c>
      <c r="D286" t="s">
        <v>69</v>
      </c>
      <c r="E286" t="s">
        <v>17</v>
      </c>
      <c r="F286">
        <v>1996</v>
      </c>
      <c r="G286" t="s">
        <v>49</v>
      </c>
      <c r="H286">
        <v>3</v>
      </c>
      <c r="I286" t="s">
        <v>827</v>
      </c>
      <c r="J286" t="s">
        <v>828</v>
      </c>
      <c r="K286" t="s">
        <v>72</v>
      </c>
      <c r="L286" t="s">
        <v>62</v>
      </c>
      <c r="M286">
        <v>62</v>
      </c>
      <c r="N286">
        <v>53</v>
      </c>
      <c r="O286">
        <f>noble_table[[#This Row],[age]]-noble_table[[#This Row],[age_get_prize]]</f>
        <v>9</v>
      </c>
    </row>
    <row r="287" spans="1:15" x14ac:dyDescent="0.35">
      <c r="A287" t="s">
        <v>832</v>
      </c>
      <c r="B287" t="s">
        <v>833</v>
      </c>
      <c r="C287" t="s">
        <v>69</v>
      </c>
      <c r="D287" t="s">
        <v>69</v>
      </c>
      <c r="E287" t="s">
        <v>17</v>
      </c>
      <c r="F287">
        <v>1997</v>
      </c>
      <c r="G287" t="s">
        <v>49</v>
      </c>
      <c r="H287">
        <v>4</v>
      </c>
      <c r="I287" t="s">
        <v>206</v>
      </c>
      <c r="J287" t="s">
        <v>662</v>
      </c>
      <c r="K287" t="s">
        <v>72</v>
      </c>
      <c r="L287" t="s">
        <v>29</v>
      </c>
      <c r="M287">
        <v>100</v>
      </c>
      <c r="N287">
        <v>79</v>
      </c>
      <c r="O287">
        <f>noble_table[[#This Row],[age]]-noble_table[[#This Row],[age_get_prize]]</f>
        <v>21</v>
      </c>
    </row>
    <row r="288" spans="1:15" x14ac:dyDescent="0.35">
      <c r="A288" t="s">
        <v>834</v>
      </c>
      <c r="B288" t="s">
        <v>835</v>
      </c>
      <c r="C288" t="s">
        <v>53</v>
      </c>
      <c r="E288" t="s">
        <v>17</v>
      </c>
      <c r="F288">
        <v>1997</v>
      </c>
      <c r="G288" t="s">
        <v>49</v>
      </c>
      <c r="H288">
        <v>4</v>
      </c>
      <c r="I288" t="s">
        <v>653</v>
      </c>
      <c r="J288" t="s">
        <v>66</v>
      </c>
      <c r="K288" t="s">
        <v>56</v>
      </c>
      <c r="L288" t="s">
        <v>94</v>
      </c>
      <c r="M288">
        <v>79</v>
      </c>
      <c r="N288">
        <v>56</v>
      </c>
      <c r="O288">
        <f>noble_table[[#This Row],[age]]-noble_table[[#This Row],[age_get_prize]]</f>
        <v>23</v>
      </c>
    </row>
    <row r="289" spans="1:15" x14ac:dyDescent="0.35">
      <c r="A289" t="s">
        <v>836</v>
      </c>
      <c r="B289" t="s">
        <v>837</v>
      </c>
      <c r="C289" t="s">
        <v>138</v>
      </c>
      <c r="D289" t="s">
        <v>138</v>
      </c>
      <c r="E289" t="s">
        <v>17</v>
      </c>
      <c r="F289">
        <v>1997</v>
      </c>
      <c r="G289" t="s">
        <v>49</v>
      </c>
      <c r="H289">
        <v>2</v>
      </c>
      <c r="I289" t="s">
        <v>838</v>
      </c>
      <c r="J289" t="s">
        <v>839</v>
      </c>
      <c r="K289" t="s">
        <v>141</v>
      </c>
      <c r="L289" t="s">
        <v>108</v>
      </c>
      <c r="M289">
        <v>100</v>
      </c>
      <c r="N289">
        <v>79</v>
      </c>
      <c r="O289">
        <f>noble_table[[#This Row],[age]]-noble_table[[#This Row],[age_get_prize]]</f>
        <v>21</v>
      </c>
    </row>
    <row r="290" spans="1:15" x14ac:dyDescent="0.35">
      <c r="A290" t="s">
        <v>746</v>
      </c>
      <c r="B290" t="s">
        <v>840</v>
      </c>
      <c r="C290" t="s">
        <v>182</v>
      </c>
      <c r="D290" t="s">
        <v>69</v>
      </c>
      <c r="E290" t="s">
        <v>17</v>
      </c>
      <c r="F290">
        <v>1998</v>
      </c>
      <c r="G290" t="s">
        <v>49</v>
      </c>
      <c r="H290">
        <v>2</v>
      </c>
      <c r="I290" t="s">
        <v>206</v>
      </c>
      <c r="J290" t="s">
        <v>841</v>
      </c>
      <c r="K290" t="s">
        <v>72</v>
      </c>
      <c r="L290" t="s">
        <v>22</v>
      </c>
      <c r="M290">
        <v>93</v>
      </c>
      <c r="N290">
        <v>75</v>
      </c>
      <c r="O290">
        <f>noble_table[[#This Row],[age]]-noble_table[[#This Row],[age_get_prize]]</f>
        <v>18</v>
      </c>
    </row>
    <row r="291" spans="1:15" x14ac:dyDescent="0.35">
      <c r="A291" t="s">
        <v>238</v>
      </c>
      <c r="B291" t="s">
        <v>842</v>
      </c>
      <c r="C291" t="s">
        <v>53</v>
      </c>
      <c r="D291" t="s">
        <v>69</v>
      </c>
      <c r="E291" t="s">
        <v>17</v>
      </c>
      <c r="F291">
        <v>1998</v>
      </c>
      <c r="G291" t="s">
        <v>49</v>
      </c>
      <c r="H291">
        <v>2</v>
      </c>
      <c r="I291" t="s">
        <v>843</v>
      </c>
      <c r="J291" t="s">
        <v>844</v>
      </c>
      <c r="K291" t="s">
        <v>72</v>
      </c>
      <c r="L291" t="s">
        <v>108</v>
      </c>
      <c r="M291">
        <v>79</v>
      </c>
      <c r="N291">
        <v>73</v>
      </c>
      <c r="O291">
        <f>noble_table[[#This Row],[age]]-noble_table[[#This Row],[age_get_prize]]</f>
        <v>6</v>
      </c>
    </row>
    <row r="292" spans="1:15" x14ac:dyDescent="0.35">
      <c r="A292" t="s">
        <v>845</v>
      </c>
      <c r="B292" t="s">
        <v>846</v>
      </c>
      <c r="C292" t="s">
        <v>678</v>
      </c>
      <c r="D292" t="s">
        <v>69</v>
      </c>
      <c r="E292" t="s">
        <v>17</v>
      </c>
      <c r="F292">
        <v>1999</v>
      </c>
      <c r="G292" t="s">
        <v>49</v>
      </c>
      <c r="H292">
        <v>1</v>
      </c>
      <c r="I292" t="s">
        <v>144</v>
      </c>
      <c r="J292" t="s">
        <v>145</v>
      </c>
      <c r="K292" t="s">
        <v>72</v>
      </c>
      <c r="L292" t="s">
        <v>132</v>
      </c>
      <c r="M292">
        <v>70</v>
      </c>
      <c r="N292">
        <v>53</v>
      </c>
      <c r="O292">
        <f>noble_table[[#This Row],[age]]-noble_table[[#This Row],[age_get_prize]]</f>
        <v>17</v>
      </c>
    </row>
    <row r="293" spans="1:15" x14ac:dyDescent="0.35">
      <c r="A293" t="s">
        <v>515</v>
      </c>
      <c r="B293" t="s">
        <v>847</v>
      </c>
      <c r="C293" t="s">
        <v>46</v>
      </c>
      <c r="D293" t="s">
        <v>16</v>
      </c>
      <c r="E293" t="s">
        <v>17</v>
      </c>
      <c r="F293">
        <v>1901</v>
      </c>
      <c r="G293" t="s">
        <v>848</v>
      </c>
      <c r="H293">
        <v>1</v>
      </c>
      <c r="I293" t="s">
        <v>849</v>
      </c>
      <c r="J293" t="s">
        <v>850</v>
      </c>
      <c r="K293" t="s">
        <v>21</v>
      </c>
      <c r="L293" t="s">
        <v>22</v>
      </c>
      <c r="M293">
        <v>63</v>
      </c>
      <c r="N293">
        <v>47</v>
      </c>
      <c r="O293">
        <f>noble_table[[#This Row],[age]]-noble_table[[#This Row],[age_get_prize]]</f>
        <v>16</v>
      </c>
    </row>
    <row r="294" spans="1:15" x14ac:dyDescent="0.35">
      <c r="A294" t="s">
        <v>851</v>
      </c>
      <c r="B294" t="s">
        <v>852</v>
      </c>
      <c r="C294" t="s">
        <v>172</v>
      </c>
      <c r="D294" t="s">
        <v>53</v>
      </c>
      <c r="E294" t="s">
        <v>17</v>
      </c>
      <c r="F294">
        <v>1902</v>
      </c>
      <c r="G294" t="s">
        <v>848</v>
      </c>
      <c r="H294">
        <v>1</v>
      </c>
      <c r="I294" t="s">
        <v>111</v>
      </c>
      <c r="J294" t="s">
        <v>187</v>
      </c>
      <c r="K294" t="s">
        <v>56</v>
      </c>
      <c r="L294" t="s">
        <v>34</v>
      </c>
      <c r="M294">
        <v>75</v>
      </c>
      <c r="N294">
        <v>45</v>
      </c>
      <c r="O294">
        <f>noble_table[[#This Row],[age]]-noble_table[[#This Row],[age_get_prize]]</f>
        <v>30</v>
      </c>
    </row>
    <row r="295" spans="1:15" x14ac:dyDescent="0.35">
      <c r="A295" t="s">
        <v>853</v>
      </c>
      <c r="B295" t="s">
        <v>854</v>
      </c>
      <c r="C295" t="s">
        <v>138</v>
      </c>
      <c r="D295" t="s">
        <v>138</v>
      </c>
      <c r="E295" t="s">
        <v>17</v>
      </c>
      <c r="F295">
        <v>1903</v>
      </c>
      <c r="G295" t="s">
        <v>848</v>
      </c>
      <c r="H295">
        <v>1</v>
      </c>
      <c r="I295" t="s">
        <v>855</v>
      </c>
      <c r="J295" t="s">
        <v>140</v>
      </c>
      <c r="K295" t="s">
        <v>141</v>
      </c>
      <c r="L295" t="s">
        <v>41</v>
      </c>
      <c r="M295">
        <v>44</v>
      </c>
      <c r="N295">
        <v>43</v>
      </c>
      <c r="O295">
        <f>noble_table[[#This Row],[age]]-noble_table[[#This Row],[age_get_prize]]</f>
        <v>1</v>
      </c>
    </row>
    <row r="296" spans="1:15" x14ac:dyDescent="0.35">
      <c r="A296" t="s">
        <v>856</v>
      </c>
      <c r="B296" t="s">
        <v>857</v>
      </c>
      <c r="C296" t="s">
        <v>91</v>
      </c>
      <c r="D296" t="s">
        <v>91</v>
      </c>
      <c r="E296" t="s">
        <v>17</v>
      </c>
      <c r="F296">
        <v>1904</v>
      </c>
      <c r="G296" t="s">
        <v>848</v>
      </c>
      <c r="H296">
        <v>1</v>
      </c>
      <c r="I296" t="s">
        <v>858</v>
      </c>
      <c r="J296" t="s">
        <v>859</v>
      </c>
      <c r="K296" t="s">
        <v>860</v>
      </c>
      <c r="L296" t="s">
        <v>103</v>
      </c>
      <c r="M296">
        <v>87</v>
      </c>
      <c r="N296">
        <v>55</v>
      </c>
      <c r="O296">
        <f>noble_table[[#This Row],[age]]-noble_table[[#This Row],[age_get_prize]]</f>
        <v>32</v>
      </c>
    </row>
    <row r="297" spans="1:15" x14ac:dyDescent="0.35">
      <c r="A297" t="s">
        <v>297</v>
      </c>
      <c r="B297" t="s">
        <v>861</v>
      </c>
      <c r="C297" t="s">
        <v>16</v>
      </c>
      <c r="D297" t="s">
        <v>16</v>
      </c>
      <c r="E297" t="s">
        <v>17</v>
      </c>
      <c r="F297">
        <v>1905</v>
      </c>
      <c r="G297" t="s">
        <v>848</v>
      </c>
      <c r="H297">
        <v>1</v>
      </c>
      <c r="I297" t="s">
        <v>862</v>
      </c>
      <c r="J297" t="s">
        <v>122</v>
      </c>
      <c r="K297" t="s">
        <v>21</v>
      </c>
      <c r="L297" t="s">
        <v>41</v>
      </c>
      <c r="M297">
        <v>67</v>
      </c>
      <c r="N297">
        <v>62</v>
      </c>
      <c r="O297">
        <f>noble_table[[#This Row],[age]]-noble_table[[#This Row],[age_get_prize]]</f>
        <v>5</v>
      </c>
    </row>
    <row r="298" spans="1:15" x14ac:dyDescent="0.35">
      <c r="A298" t="s">
        <v>863</v>
      </c>
      <c r="B298" t="s">
        <v>864</v>
      </c>
      <c r="C298" t="s">
        <v>79</v>
      </c>
      <c r="D298" t="s">
        <v>79</v>
      </c>
      <c r="E298" t="s">
        <v>17</v>
      </c>
      <c r="F298">
        <v>1906</v>
      </c>
      <c r="G298" t="s">
        <v>848</v>
      </c>
      <c r="H298">
        <v>2</v>
      </c>
      <c r="I298" t="s">
        <v>865</v>
      </c>
      <c r="J298" t="s">
        <v>866</v>
      </c>
      <c r="K298" t="s">
        <v>204</v>
      </c>
      <c r="L298" t="s">
        <v>29</v>
      </c>
      <c r="M298">
        <v>83</v>
      </c>
      <c r="N298">
        <v>63</v>
      </c>
      <c r="O298">
        <f>noble_table[[#This Row],[age]]-noble_table[[#This Row],[age_get_prize]]</f>
        <v>20</v>
      </c>
    </row>
    <row r="299" spans="1:15" x14ac:dyDescent="0.35">
      <c r="A299" t="s">
        <v>867</v>
      </c>
      <c r="B299" t="s">
        <v>868</v>
      </c>
      <c r="C299" t="s">
        <v>615</v>
      </c>
      <c r="D299" t="s">
        <v>615</v>
      </c>
      <c r="E299" t="s">
        <v>17</v>
      </c>
      <c r="F299">
        <v>1906</v>
      </c>
      <c r="G299" t="s">
        <v>848</v>
      </c>
      <c r="H299">
        <v>2</v>
      </c>
      <c r="I299" t="s">
        <v>869</v>
      </c>
      <c r="J299" t="s">
        <v>870</v>
      </c>
      <c r="K299" t="s">
        <v>871</v>
      </c>
      <c r="L299" t="s">
        <v>34</v>
      </c>
      <c r="M299">
        <v>82</v>
      </c>
      <c r="N299">
        <v>54</v>
      </c>
      <c r="O299">
        <f>noble_table[[#This Row],[age]]-noble_table[[#This Row],[age_get_prize]]</f>
        <v>28</v>
      </c>
    </row>
    <row r="300" spans="1:15" x14ac:dyDescent="0.35">
      <c r="A300" t="s">
        <v>872</v>
      </c>
      <c r="B300" t="s">
        <v>873</v>
      </c>
      <c r="C300" t="s">
        <v>37</v>
      </c>
      <c r="D300" t="s">
        <v>37</v>
      </c>
      <c r="E300" t="s">
        <v>17</v>
      </c>
      <c r="F300">
        <v>1907</v>
      </c>
      <c r="G300" t="s">
        <v>848</v>
      </c>
      <c r="H300">
        <v>1</v>
      </c>
      <c r="I300" t="s">
        <v>874</v>
      </c>
      <c r="J300" t="s">
        <v>39</v>
      </c>
      <c r="K300" t="s">
        <v>40</v>
      </c>
      <c r="L300" t="s">
        <v>62</v>
      </c>
      <c r="M300">
        <v>77</v>
      </c>
      <c r="N300">
        <v>62</v>
      </c>
      <c r="O300">
        <f>noble_table[[#This Row],[age]]-noble_table[[#This Row],[age_get_prize]]</f>
        <v>15</v>
      </c>
    </row>
    <row r="301" spans="1:15" x14ac:dyDescent="0.35">
      <c r="A301" t="s">
        <v>730</v>
      </c>
      <c r="B301" t="s">
        <v>875</v>
      </c>
      <c r="C301" t="s">
        <v>754</v>
      </c>
      <c r="D301" t="s">
        <v>37</v>
      </c>
      <c r="E301" t="s">
        <v>17</v>
      </c>
      <c r="F301">
        <v>1908</v>
      </c>
      <c r="G301" t="s">
        <v>848</v>
      </c>
      <c r="H301">
        <v>2</v>
      </c>
      <c r="I301" t="s">
        <v>874</v>
      </c>
      <c r="J301" t="s">
        <v>39</v>
      </c>
      <c r="K301" t="s">
        <v>40</v>
      </c>
      <c r="L301" t="s">
        <v>34</v>
      </c>
      <c r="M301">
        <v>71</v>
      </c>
      <c r="N301">
        <v>63</v>
      </c>
      <c r="O301">
        <f>noble_table[[#This Row],[age]]-noble_table[[#This Row],[age_get_prize]]</f>
        <v>8</v>
      </c>
    </row>
    <row r="302" spans="1:15" x14ac:dyDescent="0.35">
      <c r="A302" t="s">
        <v>457</v>
      </c>
      <c r="B302" t="s">
        <v>876</v>
      </c>
      <c r="C302" t="s">
        <v>46</v>
      </c>
      <c r="D302" t="s">
        <v>16</v>
      </c>
      <c r="E302" t="s">
        <v>17</v>
      </c>
      <c r="F302">
        <v>1908</v>
      </c>
      <c r="G302" t="s">
        <v>848</v>
      </c>
      <c r="H302">
        <v>2</v>
      </c>
      <c r="I302" t="s">
        <v>152</v>
      </c>
      <c r="J302" t="s">
        <v>153</v>
      </c>
      <c r="K302" t="s">
        <v>21</v>
      </c>
      <c r="L302" t="s">
        <v>22</v>
      </c>
      <c r="M302">
        <v>61</v>
      </c>
      <c r="N302">
        <v>54</v>
      </c>
      <c r="O302">
        <f>noble_table[[#This Row],[age]]-noble_table[[#This Row],[age_get_prize]]</f>
        <v>7</v>
      </c>
    </row>
    <row r="303" spans="1:15" x14ac:dyDescent="0.35">
      <c r="A303" t="s">
        <v>877</v>
      </c>
      <c r="B303" t="s">
        <v>878</v>
      </c>
      <c r="C303" t="s">
        <v>129</v>
      </c>
      <c r="D303" t="s">
        <v>129</v>
      </c>
      <c r="E303" t="s">
        <v>17</v>
      </c>
      <c r="F303">
        <v>1909</v>
      </c>
      <c r="G303" t="s">
        <v>848</v>
      </c>
      <c r="H303">
        <v>1</v>
      </c>
      <c r="I303" t="s">
        <v>879</v>
      </c>
      <c r="J303" t="s">
        <v>880</v>
      </c>
      <c r="K303" t="s">
        <v>422</v>
      </c>
      <c r="L303" t="s">
        <v>76</v>
      </c>
      <c r="M303">
        <v>76</v>
      </c>
      <c r="N303">
        <v>68</v>
      </c>
      <c r="O303">
        <f>noble_table[[#This Row],[age]]-noble_table[[#This Row],[age_get_prize]]</f>
        <v>8</v>
      </c>
    </row>
    <row r="304" spans="1:15" x14ac:dyDescent="0.35">
      <c r="A304" t="s">
        <v>881</v>
      </c>
      <c r="B304" t="s">
        <v>882</v>
      </c>
      <c r="C304" t="s">
        <v>16</v>
      </c>
      <c r="D304" t="s">
        <v>16</v>
      </c>
      <c r="E304" t="s">
        <v>17</v>
      </c>
      <c r="F304">
        <v>1910</v>
      </c>
      <c r="G304" t="s">
        <v>848</v>
      </c>
      <c r="H304">
        <v>1</v>
      </c>
      <c r="I304" t="s">
        <v>261</v>
      </c>
      <c r="J304" t="s">
        <v>262</v>
      </c>
      <c r="K304" t="s">
        <v>21</v>
      </c>
      <c r="L304" t="s">
        <v>103</v>
      </c>
      <c r="M304">
        <v>74</v>
      </c>
      <c r="N304">
        <v>57</v>
      </c>
      <c r="O304">
        <f>noble_table[[#This Row],[age]]-noble_table[[#This Row],[age_get_prize]]</f>
        <v>17</v>
      </c>
    </row>
    <row r="305" spans="1:15" x14ac:dyDescent="0.35">
      <c r="A305" t="s">
        <v>883</v>
      </c>
      <c r="B305" t="s">
        <v>884</v>
      </c>
      <c r="C305" t="s">
        <v>97</v>
      </c>
      <c r="D305" t="s">
        <v>97</v>
      </c>
      <c r="E305" t="s">
        <v>17</v>
      </c>
      <c r="F305">
        <v>1911</v>
      </c>
      <c r="G305" t="s">
        <v>848</v>
      </c>
      <c r="H305">
        <v>1</v>
      </c>
      <c r="I305" t="s">
        <v>148</v>
      </c>
      <c r="J305" t="s">
        <v>149</v>
      </c>
      <c r="K305" t="s">
        <v>100</v>
      </c>
      <c r="L305" t="s">
        <v>62</v>
      </c>
      <c r="M305">
        <v>68</v>
      </c>
      <c r="N305">
        <v>49</v>
      </c>
      <c r="O305">
        <f>noble_table[[#This Row],[age]]-noble_table[[#This Row],[age_get_prize]]</f>
        <v>19</v>
      </c>
    </row>
    <row r="306" spans="1:15" x14ac:dyDescent="0.35">
      <c r="A306" t="s">
        <v>885</v>
      </c>
      <c r="B306" t="s">
        <v>886</v>
      </c>
      <c r="C306" t="s">
        <v>37</v>
      </c>
      <c r="D306" t="s">
        <v>37</v>
      </c>
      <c r="E306" t="s">
        <v>17</v>
      </c>
      <c r="F306">
        <v>1912</v>
      </c>
      <c r="G306" t="s">
        <v>848</v>
      </c>
      <c r="H306">
        <v>1</v>
      </c>
      <c r="I306" t="s">
        <v>612</v>
      </c>
      <c r="J306" t="s">
        <v>198</v>
      </c>
      <c r="K306" t="s">
        <v>72</v>
      </c>
      <c r="L306" t="s">
        <v>62</v>
      </c>
      <c r="M306">
        <v>71</v>
      </c>
      <c r="N306">
        <v>39</v>
      </c>
      <c r="O306">
        <f>noble_table[[#This Row],[age]]-noble_table[[#This Row],[age_get_prize]]</f>
        <v>32</v>
      </c>
    </row>
    <row r="307" spans="1:15" x14ac:dyDescent="0.35">
      <c r="A307" t="s">
        <v>887</v>
      </c>
      <c r="B307" t="s">
        <v>888</v>
      </c>
      <c r="C307" t="s">
        <v>37</v>
      </c>
      <c r="D307" t="s">
        <v>37</v>
      </c>
      <c r="E307" t="s">
        <v>17</v>
      </c>
      <c r="F307">
        <v>1913</v>
      </c>
      <c r="G307" t="s">
        <v>848</v>
      </c>
      <c r="H307">
        <v>1</v>
      </c>
      <c r="I307" t="s">
        <v>50</v>
      </c>
      <c r="J307" t="s">
        <v>39</v>
      </c>
      <c r="K307" t="s">
        <v>40</v>
      </c>
      <c r="L307" t="s">
        <v>76</v>
      </c>
      <c r="M307">
        <v>85</v>
      </c>
      <c r="N307">
        <v>63</v>
      </c>
      <c r="O307">
        <f>noble_table[[#This Row],[age]]-noble_table[[#This Row],[age_get_prize]]</f>
        <v>22</v>
      </c>
    </row>
    <row r="308" spans="1:15" x14ac:dyDescent="0.35">
      <c r="A308" t="s">
        <v>297</v>
      </c>
      <c r="B308" t="s">
        <v>889</v>
      </c>
      <c r="C308" t="s">
        <v>182</v>
      </c>
      <c r="D308" t="s">
        <v>97</v>
      </c>
      <c r="E308" t="s">
        <v>17</v>
      </c>
      <c r="F308">
        <v>1914</v>
      </c>
      <c r="G308" t="s">
        <v>848</v>
      </c>
      <c r="H308">
        <v>1</v>
      </c>
      <c r="I308" t="s">
        <v>890</v>
      </c>
      <c r="J308" t="s">
        <v>891</v>
      </c>
      <c r="K308" t="s">
        <v>192</v>
      </c>
      <c r="L308" t="s">
        <v>81</v>
      </c>
      <c r="M308">
        <v>60</v>
      </c>
      <c r="N308">
        <v>38</v>
      </c>
      <c r="O308">
        <f>noble_table[[#This Row],[age]]-noble_table[[#This Row],[age_get_prize]]</f>
        <v>22</v>
      </c>
    </row>
    <row r="309" spans="1:15" x14ac:dyDescent="0.35">
      <c r="A309" t="s">
        <v>892</v>
      </c>
      <c r="B309" t="s">
        <v>893</v>
      </c>
      <c r="C309" t="s">
        <v>732</v>
      </c>
      <c r="D309" t="s">
        <v>732</v>
      </c>
      <c r="E309" t="s">
        <v>17</v>
      </c>
      <c r="F309">
        <v>1919</v>
      </c>
      <c r="G309" t="s">
        <v>848</v>
      </c>
      <c r="H309">
        <v>1</v>
      </c>
      <c r="I309" t="s">
        <v>894</v>
      </c>
      <c r="J309" t="s">
        <v>734</v>
      </c>
      <c r="K309" t="s">
        <v>735</v>
      </c>
      <c r="L309" t="s">
        <v>62</v>
      </c>
      <c r="M309">
        <v>91</v>
      </c>
      <c r="N309">
        <v>49</v>
      </c>
      <c r="O309">
        <f>noble_table[[#This Row],[age]]-noble_table[[#This Row],[age_get_prize]]</f>
        <v>42</v>
      </c>
    </row>
    <row r="310" spans="1:15" x14ac:dyDescent="0.35">
      <c r="A310" t="s">
        <v>895</v>
      </c>
      <c r="B310" t="s">
        <v>896</v>
      </c>
      <c r="C310" t="s">
        <v>138</v>
      </c>
      <c r="D310" t="s">
        <v>138</v>
      </c>
      <c r="E310" t="s">
        <v>17</v>
      </c>
      <c r="F310">
        <v>1920</v>
      </c>
      <c r="G310" t="s">
        <v>848</v>
      </c>
      <c r="H310">
        <v>1</v>
      </c>
      <c r="I310" t="s">
        <v>139</v>
      </c>
      <c r="J310" t="s">
        <v>140</v>
      </c>
      <c r="K310" t="s">
        <v>141</v>
      </c>
      <c r="L310" t="s">
        <v>48</v>
      </c>
      <c r="M310">
        <v>75</v>
      </c>
      <c r="N310">
        <v>46</v>
      </c>
      <c r="O310">
        <f>noble_table[[#This Row],[age]]-noble_table[[#This Row],[age_get_prize]]</f>
        <v>29</v>
      </c>
    </row>
    <row r="311" spans="1:15" x14ac:dyDescent="0.35">
      <c r="A311" t="s">
        <v>897</v>
      </c>
      <c r="B311" t="s">
        <v>898</v>
      </c>
      <c r="C311" t="s">
        <v>53</v>
      </c>
      <c r="D311" t="s">
        <v>53</v>
      </c>
      <c r="E311" t="s">
        <v>17</v>
      </c>
      <c r="F311">
        <v>1922</v>
      </c>
      <c r="G311" t="s">
        <v>848</v>
      </c>
      <c r="H311">
        <v>2</v>
      </c>
      <c r="I311" t="s">
        <v>166</v>
      </c>
      <c r="J311" t="s">
        <v>55</v>
      </c>
      <c r="K311" t="s">
        <v>56</v>
      </c>
      <c r="L311" t="s">
        <v>103</v>
      </c>
      <c r="M311">
        <v>91</v>
      </c>
      <c r="N311">
        <v>36</v>
      </c>
      <c r="O311">
        <f>noble_table[[#This Row],[age]]-noble_table[[#This Row],[age_get_prize]]</f>
        <v>55</v>
      </c>
    </row>
    <row r="312" spans="1:15" x14ac:dyDescent="0.35">
      <c r="A312" t="s">
        <v>208</v>
      </c>
      <c r="B312" t="s">
        <v>899</v>
      </c>
      <c r="C312" t="s">
        <v>16</v>
      </c>
      <c r="D312" t="s">
        <v>69</v>
      </c>
      <c r="E312" t="s">
        <v>17</v>
      </c>
      <c r="F312">
        <v>1922</v>
      </c>
      <c r="G312" t="s">
        <v>848</v>
      </c>
      <c r="H312">
        <v>2</v>
      </c>
      <c r="I312" t="s">
        <v>60</v>
      </c>
      <c r="J312" t="s">
        <v>61</v>
      </c>
      <c r="K312" t="s">
        <v>21</v>
      </c>
      <c r="L312" t="s">
        <v>81</v>
      </c>
      <c r="M312">
        <v>67</v>
      </c>
      <c r="N312">
        <v>38</v>
      </c>
      <c r="O312">
        <f>noble_table[[#This Row],[age]]-noble_table[[#This Row],[age_get_prize]]</f>
        <v>29</v>
      </c>
    </row>
    <row r="313" spans="1:15" x14ac:dyDescent="0.35">
      <c r="A313" t="s">
        <v>900</v>
      </c>
      <c r="B313" t="s">
        <v>901</v>
      </c>
      <c r="C313" t="s">
        <v>466</v>
      </c>
      <c r="D313" t="s">
        <v>466</v>
      </c>
      <c r="E313" t="s">
        <v>17</v>
      </c>
      <c r="F313">
        <v>1923</v>
      </c>
      <c r="G313" t="s">
        <v>848</v>
      </c>
      <c r="H313">
        <v>2</v>
      </c>
      <c r="I313" t="s">
        <v>775</v>
      </c>
      <c r="J313" t="s">
        <v>776</v>
      </c>
      <c r="K313" t="s">
        <v>481</v>
      </c>
      <c r="L313" t="s">
        <v>48</v>
      </c>
      <c r="M313">
        <v>50</v>
      </c>
      <c r="N313">
        <v>32</v>
      </c>
      <c r="O313">
        <f>noble_table[[#This Row],[age]]-noble_table[[#This Row],[age_get_prize]]</f>
        <v>18</v>
      </c>
    </row>
    <row r="314" spans="1:15" x14ac:dyDescent="0.35">
      <c r="A314" t="s">
        <v>238</v>
      </c>
      <c r="B314" t="s">
        <v>902</v>
      </c>
      <c r="C314" t="s">
        <v>53</v>
      </c>
      <c r="D314" t="s">
        <v>53</v>
      </c>
      <c r="E314" t="s">
        <v>17</v>
      </c>
      <c r="F314">
        <v>1923</v>
      </c>
      <c r="G314" t="s">
        <v>848</v>
      </c>
      <c r="H314">
        <v>2</v>
      </c>
      <c r="I314" t="s">
        <v>775</v>
      </c>
      <c r="J314" t="s">
        <v>776</v>
      </c>
      <c r="K314" t="s">
        <v>481</v>
      </c>
      <c r="L314" t="s">
        <v>103</v>
      </c>
      <c r="M314">
        <v>59</v>
      </c>
      <c r="N314">
        <v>47</v>
      </c>
      <c r="O314">
        <f>noble_table[[#This Row],[age]]-noble_table[[#This Row],[age_get_prize]]</f>
        <v>12</v>
      </c>
    </row>
    <row r="315" spans="1:15" x14ac:dyDescent="0.35">
      <c r="A315" t="s">
        <v>903</v>
      </c>
      <c r="B315" t="s">
        <v>904</v>
      </c>
      <c r="C315" t="s">
        <v>905</v>
      </c>
      <c r="D315" t="s">
        <v>25</v>
      </c>
      <c r="E315" t="s">
        <v>17</v>
      </c>
      <c r="F315">
        <v>1924</v>
      </c>
      <c r="G315" t="s">
        <v>848</v>
      </c>
      <c r="H315">
        <v>1</v>
      </c>
      <c r="I315" t="s">
        <v>26</v>
      </c>
      <c r="J315" t="s">
        <v>27</v>
      </c>
      <c r="K315" t="s">
        <v>28</v>
      </c>
      <c r="L315" t="s">
        <v>34</v>
      </c>
      <c r="M315">
        <v>67</v>
      </c>
      <c r="N315">
        <v>64</v>
      </c>
      <c r="O315">
        <f>noble_table[[#This Row],[age]]-noble_table[[#This Row],[age_get_prize]]</f>
        <v>3</v>
      </c>
    </row>
    <row r="316" spans="1:15" x14ac:dyDescent="0.35">
      <c r="A316" t="s">
        <v>123</v>
      </c>
      <c r="B316" t="s">
        <v>906</v>
      </c>
      <c r="C316" t="s">
        <v>138</v>
      </c>
      <c r="D316" t="s">
        <v>138</v>
      </c>
      <c r="E316" t="s">
        <v>17</v>
      </c>
      <c r="F316">
        <v>1926</v>
      </c>
      <c r="G316" t="s">
        <v>848</v>
      </c>
      <c r="H316">
        <v>1</v>
      </c>
      <c r="I316" t="s">
        <v>139</v>
      </c>
      <c r="J316" t="s">
        <v>140</v>
      </c>
      <c r="K316" t="s">
        <v>141</v>
      </c>
      <c r="L316" t="s">
        <v>81</v>
      </c>
      <c r="M316">
        <v>61</v>
      </c>
      <c r="N316">
        <v>59</v>
      </c>
      <c r="O316">
        <f>noble_table[[#This Row],[age]]-noble_table[[#This Row],[age_get_prize]]</f>
        <v>2</v>
      </c>
    </row>
    <row r="317" spans="1:15" x14ac:dyDescent="0.35">
      <c r="A317" t="s">
        <v>907</v>
      </c>
      <c r="B317" t="s">
        <v>908</v>
      </c>
      <c r="C317" t="s">
        <v>182</v>
      </c>
      <c r="D317" t="s">
        <v>182</v>
      </c>
      <c r="E317" t="s">
        <v>17</v>
      </c>
      <c r="F317">
        <v>1927</v>
      </c>
      <c r="G317" t="s">
        <v>848</v>
      </c>
      <c r="H317">
        <v>1</v>
      </c>
      <c r="I317" t="s">
        <v>890</v>
      </c>
      <c r="J317" t="s">
        <v>891</v>
      </c>
      <c r="K317" t="s">
        <v>192</v>
      </c>
      <c r="L317" t="s">
        <v>22</v>
      </c>
      <c r="M317">
        <v>83</v>
      </c>
      <c r="N317">
        <v>70</v>
      </c>
      <c r="O317">
        <f>noble_table[[#This Row],[age]]-noble_table[[#This Row],[age_get_prize]]</f>
        <v>13</v>
      </c>
    </row>
    <row r="318" spans="1:15" x14ac:dyDescent="0.35">
      <c r="A318" t="s">
        <v>887</v>
      </c>
      <c r="B318" t="s">
        <v>909</v>
      </c>
      <c r="C318" t="s">
        <v>37</v>
      </c>
      <c r="D318" t="s">
        <v>910</v>
      </c>
      <c r="E318" t="s">
        <v>17</v>
      </c>
      <c r="F318">
        <v>1928</v>
      </c>
      <c r="G318" t="s">
        <v>848</v>
      </c>
      <c r="H318">
        <v>1</v>
      </c>
      <c r="I318" t="s">
        <v>874</v>
      </c>
      <c r="J318" t="s">
        <v>911</v>
      </c>
      <c r="K318" t="s">
        <v>912</v>
      </c>
      <c r="L318" t="s">
        <v>103</v>
      </c>
      <c r="M318">
        <v>70</v>
      </c>
      <c r="N318">
        <v>62</v>
      </c>
      <c r="O318">
        <f>noble_table[[#This Row],[age]]-noble_table[[#This Row],[age_get_prize]]</f>
        <v>8</v>
      </c>
    </row>
    <row r="319" spans="1:15" x14ac:dyDescent="0.35">
      <c r="A319" t="s">
        <v>913</v>
      </c>
      <c r="B319" t="s">
        <v>914</v>
      </c>
      <c r="C319" t="s">
        <v>25</v>
      </c>
      <c r="D319" t="s">
        <v>25</v>
      </c>
      <c r="E319" t="s">
        <v>17</v>
      </c>
      <c r="F319">
        <v>1929</v>
      </c>
      <c r="G319" t="s">
        <v>848</v>
      </c>
      <c r="H319">
        <v>2</v>
      </c>
      <c r="I319" t="s">
        <v>509</v>
      </c>
      <c r="J319" t="s">
        <v>510</v>
      </c>
      <c r="K319" t="s">
        <v>28</v>
      </c>
      <c r="L319" t="s">
        <v>76</v>
      </c>
      <c r="M319">
        <v>72</v>
      </c>
      <c r="N319">
        <v>71</v>
      </c>
      <c r="O319">
        <f>noble_table[[#This Row],[age]]-noble_table[[#This Row],[age_get_prize]]</f>
        <v>1</v>
      </c>
    </row>
    <row r="320" spans="1:15" x14ac:dyDescent="0.35">
      <c r="A320" t="s">
        <v>915</v>
      </c>
      <c r="B320" t="s">
        <v>916</v>
      </c>
      <c r="C320" t="s">
        <v>53</v>
      </c>
      <c r="D320" t="s">
        <v>53</v>
      </c>
      <c r="E320" t="s">
        <v>17</v>
      </c>
      <c r="F320">
        <v>1929</v>
      </c>
      <c r="G320" t="s">
        <v>848</v>
      </c>
      <c r="H320">
        <v>2</v>
      </c>
      <c r="I320" t="s">
        <v>65</v>
      </c>
      <c r="J320" t="s">
        <v>66</v>
      </c>
      <c r="K320" t="s">
        <v>56</v>
      </c>
      <c r="L320" t="s">
        <v>62</v>
      </c>
      <c r="M320">
        <v>86</v>
      </c>
      <c r="N320">
        <v>68</v>
      </c>
      <c r="O320">
        <f>noble_table[[#This Row],[age]]-noble_table[[#This Row],[age_get_prize]]</f>
        <v>18</v>
      </c>
    </row>
    <row r="321" spans="1:15" x14ac:dyDescent="0.35">
      <c r="A321" t="s">
        <v>668</v>
      </c>
      <c r="B321" t="s">
        <v>917</v>
      </c>
      <c r="C321" t="s">
        <v>182</v>
      </c>
      <c r="D321" t="s">
        <v>69</v>
      </c>
      <c r="E321" t="s">
        <v>17</v>
      </c>
      <c r="F321">
        <v>1930</v>
      </c>
      <c r="G321" t="s">
        <v>848</v>
      </c>
      <c r="H321">
        <v>1</v>
      </c>
      <c r="I321" t="s">
        <v>612</v>
      </c>
      <c r="J321" t="s">
        <v>198</v>
      </c>
      <c r="K321" t="s">
        <v>72</v>
      </c>
      <c r="L321" t="s">
        <v>62</v>
      </c>
      <c r="M321">
        <v>75</v>
      </c>
      <c r="N321">
        <v>62</v>
      </c>
      <c r="O321">
        <f>noble_table[[#This Row],[age]]-noble_table[[#This Row],[age_get_prize]]</f>
        <v>13</v>
      </c>
    </row>
    <row r="322" spans="1:15" x14ac:dyDescent="0.35">
      <c r="A322" t="s">
        <v>208</v>
      </c>
      <c r="B322" t="s">
        <v>918</v>
      </c>
      <c r="C322" t="s">
        <v>16</v>
      </c>
      <c r="D322" t="s">
        <v>16</v>
      </c>
      <c r="E322" t="s">
        <v>17</v>
      </c>
      <c r="F322">
        <v>1931</v>
      </c>
      <c r="G322" t="s">
        <v>848</v>
      </c>
      <c r="H322">
        <v>1</v>
      </c>
      <c r="I322" t="s">
        <v>919</v>
      </c>
      <c r="J322" t="s">
        <v>550</v>
      </c>
      <c r="K322" t="s">
        <v>21</v>
      </c>
      <c r="L322" t="s">
        <v>108</v>
      </c>
      <c r="M322">
        <v>87</v>
      </c>
      <c r="N322">
        <v>48</v>
      </c>
      <c r="O322">
        <f>noble_table[[#This Row],[age]]-noble_table[[#This Row],[age_get_prize]]</f>
        <v>39</v>
      </c>
    </row>
    <row r="323" spans="1:15" x14ac:dyDescent="0.35">
      <c r="A323" t="s">
        <v>920</v>
      </c>
      <c r="B323" t="s">
        <v>921</v>
      </c>
      <c r="C323" t="s">
        <v>53</v>
      </c>
      <c r="D323" t="s">
        <v>53</v>
      </c>
      <c r="E323" t="s">
        <v>17</v>
      </c>
      <c r="F323">
        <v>1932</v>
      </c>
      <c r="G323" t="s">
        <v>848</v>
      </c>
      <c r="H323">
        <v>2</v>
      </c>
      <c r="I323" t="s">
        <v>553</v>
      </c>
      <c r="J323" t="s">
        <v>554</v>
      </c>
      <c r="K323" t="s">
        <v>56</v>
      </c>
      <c r="L323" t="s">
        <v>48</v>
      </c>
      <c r="M323">
        <v>95</v>
      </c>
      <c r="N323">
        <v>75</v>
      </c>
      <c r="O323">
        <f>noble_table[[#This Row],[age]]-noble_table[[#This Row],[age_get_prize]]</f>
        <v>20</v>
      </c>
    </row>
    <row r="324" spans="1:15" x14ac:dyDescent="0.35">
      <c r="A324" t="s">
        <v>922</v>
      </c>
      <c r="B324" t="s">
        <v>923</v>
      </c>
      <c r="C324" t="s">
        <v>53</v>
      </c>
      <c r="D324" t="s">
        <v>53</v>
      </c>
      <c r="E324" t="s">
        <v>17</v>
      </c>
      <c r="F324">
        <v>1932</v>
      </c>
      <c r="G324" t="s">
        <v>848</v>
      </c>
      <c r="H324">
        <v>2</v>
      </c>
      <c r="I324" t="s">
        <v>65</v>
      </c>
      <c r="J324" t="s">
        <v>66</v>
      </c>
      <c r="K324" t="s">
        <v>56</v>
      </c>
      <c r="L324" t="s">
        <v>48</v>
      </c>
      <c r="M324">
        <v>88</v>
      </c>
      <c r="N324">
        <v>43</v>
      </c>
      <c r="O324">
        <f>noble_table[[#This Row],[age]]-noble_table[[#This Row],[age_get_prize]]</f>
        <v>45</v>
      </c>
    </row>
    <row r="325" spans="1:15" x14ac:dyDescent="0.35">
      <c r="A325" t="s">
        <v>924</v>
      </c>
      <c r="B325" t="s">
        <v>925</v>
      </c>
      <c r="C325" t="s">
        <v>69</v>
      </c>
      <c r="D325" t="s">
        <v>69</v>
      </c>
      <c r="E325" t="s">
        <v>17</v>
      </c>
      <c r="F325">
        <v>1933</v>
      </c>
      <c r="G325" t="s">
        <v>848</v>
      </c>
      <c r="H325">
        <v>1</v>
      </c>
      <c r="I325" t="s">
        <v>144</v>
      </c>
      <c r="J325" t="s">
        <v>145</v>
      </c>
      <c r="K325" t="s">
        <v>72</v>
      </c>
      <c r="L325" t="s">
        <v>103</v>
      </c>
      <c r="M325">
        <v>79</v>
      </c>
      <c r="N325">
        <v>67</v>
      </c>
      <c r="O325">
        <f>noble_table[[#This Row],[age]]-noble_table[[#This Row],[age_get_prize]]</f>
        <v>12</v>
      </c>
    </row>
    <row r="326" spans="1:15" x14ac:dyDescent="0.35">
      <c r="A326" t="s">
        <v>926</v>
      </c>
      <c r="B326" t="s">
        <v>927</v>
      </c>
      <c r="C326" t="s">
        <v>69</v>
      </c>
      <c r="D326" t="s">
        <v>69</v>
      </c>
      <c r="E326" t="s">
        <v>17</v>
      </c>
      <c r="F326">
        <v>1934</v>
      </c>
      <c r="G326" t="s">
        <v>848</v>
      </c>
      <c r="H326">
        <v>3</v>
      </c>
      <c r="I326" t="s">
        <v>928</v>
      </c>
      <c r="J326" t="s">
        <v>929</v>
      </c>
      <c r="K326" t="s">
        <v>72</v>
      </c>
      <c r="L326" t="s">
        <v>76</v>
      </c>
      <c r="M326">
        <v>98</v>
      </c>
      <c r="N326">
        <v>56</v>
      </c>
      <c r="O326">
        <f>noble_table[[#This Row],[age]]-noble_table[[#This Row],[age_get_prize]]</f>
        <v>42</v>
      </c>
    </row>
    <row r="327" spans="1:15" x14ac:dyDescent="0.35">
      <c r="A327" t="s">
        <v>930</v>
      </c>
      <c r="B327" t="s">
        <v>931</v>
      </c>
      <c r="C327" t="s">
        <v>69</v>
      </c>
      <c r="D327" t="s">
        <v>69</v>
      </c>
      <c r="E327" t="s">
        <v>17</v>
      </c>
      <c r="F327">
        <v>1934</v>
      </c>
      <c r="G327" t="s">
        <v>848</v>
      </c>
      <c r="H327">
        <v>3</v>
      </c>
      <c r="I327" t="s">
        <v>221</v>
      </c>
      <c r="J327" t="s">
        <v>222</v>
      </c>
      <c r="K327" t="s">
        <v>72</v>
      </c>
      <c r="L327" t="s">
        <v>41</v>
      </c>
      <c r="M327">
        <v>65</v>
      </c>
      <c r="N327">
        <v>49</v>
      </c>
      <c r="O327">
        <f>noble_table[[#This Row],[age]]-noble_table[[#This Row],[age_get_prize]]</f>
        <v>16</v>
      </c>
    </row>
    <row r="328" spans="1:15" x14ac:dyDescent="0.35">
      <c r="A328" t="s">
        <v>932</v>
      </c>
      <c r="B328" t="s">
        <v>933</v>
      </c>
      <c r="C328" t="s">
        <v>69</v>
      </c>
      <c r="D328" t="s">
        <v>69</v>
      </c>
      <c r="E328" t="s">
        <v>17</v>
      </c>
      <c r="F328">
        <v>1934</v>
      </c>
      <c r="G328" t="s">
        <v>848</v>
      </c>
      <c r="H328">
        <v>3</v>
      </c>
      <c r="I328" t="s">
        <v>221</v>
      </c>
      <c r="J328" t="s">
        <v>222</v>
      </c>
      <c r="K328" t="s">
        <v>72</v>
      </c>
      <c r="L328" t="s">
        <v>132</v>
      </c>
      <c r="M328">
        <v>95</v>
      </c>
      <c r="N328">
        <v>42</v>
      </c>
      <c r="O328">
        <f>noble_table[[#This Row],[age]]-noble_table[[#This Row],[age_get_prize]]</f>
        <v>53</v>
      </c>
    </row>
    <row r="329" spans="1:15" x14ac:dyDescent="0.35">
      <c r="A329" t="s">
        <v>332</v>
      </c>
      <c r="B329" t="s">
        <v>934</v>
      </c>
      <c r="C329" t="s">
        <v>16</v>
      </c>
      <c r="D329" t="s">
        <v>16</v>
      </c>
      <c r="E329" t="s">
        <v>17</v>
      </c>
      <c r="F329">
        <v>1935</v>
      </c>
      <c r="G329" t="s">
        <v>848</v>
      </c>
      <c r="H329">
        <v>1</v>
      </c>
      <c r="I329" t="s">
        <v>935</v>
      </c>
      <c r="J329" t="s">
        <v>640</v>
      </c>
      <c r="K329" t="s">
        <v>21</v>
      </c>
      <c r="L329" t="s">
        <v>62</v>
      </c>
      <c r="M329">
        <v>72</v>
      </c>
      <c r="N329">
        <v>66</v>
      </c>
      <c r="O329">
        <f>noble_table[[#This Row],[age]]-noble_table[[#This Row],[age_get_prize]]</f>
        <v>6</v>
      </c>
    </row>
    <row r="330" spans="1:15" x14ac:dyDescent="0.35">
      <c r="A330" t="s">
        <v>936</v>
      </c>
      <c r="B330" t="s">
        <v>937</v>
      </c>
      <c r="C330" t="s">
        <v>53</v>
      </c>
      <c r="D330" t="s">
        <v>53</v>
      </c>
      <c r="E330" t="s">
        <v>17</v>
      </c>
      <c r="F330">
        <v>1936</v>
      </c>
      <c r="G330" t="s">
        <v>848</v>
      </c>
      <c r="H330">
        <v>2</v>
      </c>
      <c r="I330" t="s">
        <v>632</v>
      </c>
      <c r="J330" t="s">
        <v>55</v>
      </c>
      <c r="K330" t="s">
        <v>56</v>
      </c>
      <c r="L330" t="s">
        <v>62</v>
      </c>
      <c r="M330">
        <v>93</v>
      </c>
      <c r="N330">
        <v>61</v>
      </c>
      <c r="O330">
        <f>noble_table[[#This Row],[age]]-noble_table[[#This Row],[age_get_prize]]</f>
        <v>32</v>
      </c>
    </row>
    <row r="331" spans="1:15" x14ac:dyDescent="0.35">
      <c r="A331" t="s">
        <v>208</v>
      </c>
      <c r="B331" t="s">
        <v>938</v>
      </c>
      <c r="C331" t="s">
        <v>16</v>
      </c>
      <c r="D331" t="s">
        <v>69</v>
      </c>
      <c r="E331" t="s">
        <v>17</v>
      </c>
      <c r="F331">
        <v>1936</v>
      </c>
      <c r="G331" t="s">
        <v>848</v>
      </c>
      <c r="H331">
        <v>2</v>
      </c>
      <c r="I331" t="s">
        <v>559</v>
      </c>
      <c r="J331" t="s">
        <v>560</v>
      </c>
      <c r="K331" t="s">
        <v>192</v>
      </c>
      <c r="L331" t="s">
        <v>62</v>
      </c>
      <c r="M331">
        <v>88</v>
      </c>
      <c r="N331">
        <v>63</v>
      </c>
      <c r="O331">
        <f>noble_table[[#This Row],[age]]-noble_table[[#This Row],[age_get_prize]]</f>
        <v>25</v>
      </c>
    </row>
    <row r="332" spans="1:15" x14ac:dyDescent="0.35">
      <c r="A332" t="s">
        <v>133</v>
      </c>
      <c r="B332" t="s">
        <v>939</v>
      </c>
      <c r="C332" t="s">
        <v>308</v>
      </c>
      <c r="D332" t="s">
        <v>69</v>
      </c>
      <c r="E332" t="s">
        <v>17</v>
      </c>
      <c r="F332">
        <v>1937</v>
      </c>
      <c r="G332" t="s">
        <v>848</v>
      </c>
      <c r="H332">
        <v>1</v>
      </c>
      <c r="I332" t="s">
        <v>940</v>
      </c>
      <c r="J332" t="s">
        <v>941</v>
      </c>
      <c r="K332" t="s">
        <v>942</v>
      </c>
      <c r="L332" t="s">
        <v>103</v>
      </c>
      <c r="M332">
        <v>93</v>
      </c>
      <c r="N332">
        <v>44</v>
      </c>
      <c r="O332">
        <f>noble_table[[#This Row],[age]]-noble_table[[#This Row],[age_get_prize]]</f>
        <v>49</v>
      </c>
    </row>
    <row r="333" spans="1:15" x14ac:dyDescent="0.35">
      <c r="A333" t="s">
        <v>943</v>
      </c>
      <c r="B333" t="s">
        <v>944</v>
      </c>
      <c r="C333" t="s">
        <v>732</v>
      </c>
      <c r="D333" t="s">
        <v>732</v>
      </c>
      <c r="E333" t="s">
        <v>17</v>
      </c>
      <c r="F333">
        <v>1938</v>
      </c>
      <c r="G333" t="s">
        <v>848</v>
      </c>
      <c r="H333">
        <v>1</v>
      </c>
      <c r="I333" t="s">
        <v>945</v>
      </c>
      <c r="J333" t="s">
        <v>946</v>
      </c>
      <c r="K333" t="s">
        <v>735</v>
      </c>
      <c r="L333" t="s">
        <v>22</v>
      </c>
      <c r="M333">
        <v>76</v>
      </c>
      <c r="N333">
        <v>46</v>
      </c>
      <c r="O333">
        <f>noble_table[[#This Row],[age]]-noble_table[[#This Row],[age_get_prize]]</f>
        <v>30</v>
      </c>
    </row>
    <row r="334" spans="1:15" x14ac:dyDescent="0.35">
      <c r="A334" t="s">
        <v>705</v>
      </c>
      <c r="B334" t="s">
        <v>947</v>
      </c>
      <c r="C334" t="s">
        <v>46</v>
      </c>
      <c r="D334" t="s">
        <v>16</v>
      </c>
      <c r="E334" t="s">
        <v>17</v>
      </c>
      <c r="F334">
        <v>1939</v>
      </c>
      <c r="G334" t="s">
        <v>848</v>
      </c>
      <c r="H334">
        <v>1</v>
      </c>
      <c r="I334" t="s">
        <v>948</v>
      </c>
      <c r="J334" t="s">
        <v>949</v>
      </c>
      <c r="K334" t="s">
        <v>21</v>
      </c>
      <c r="L334" t="s">
        <v>108</v>
      </c>
      <c r="M334">
        <v>69</v>
      </c>
      <c r="N334">
        <v>44</v>
      </c>
      <c r="O334">
        <f>noble_table[[#This Row],[age]]-noble_table[[#This Row],[age_get_prize]]</f>
        <v>25</v>
      </c>
    </row>
    <row r="335" spans="1:15" x14ac:dyDescent="0.35">
      <c r="A335" t="s">
        <v>950</v>
      </c>
      <c r="B335" t="s">
        <v>951</v>
      </c>
      <c r="C335" t="s">
        <v>138</v>
      </c>
      <c r="D335" t="s">
        <v>138</v>
      </c>
      <c r="E335" t="s">
        <v>17</v>
      </c>
      <c r="F335">
        <v>1943</v>
      </c>
      <c r="G335" t="s">
        <v>848</v>
      </c>
      <c r="H335">
        <v>2</v>
      </c>
      <c r="I335" t="s">
        <v>952</v>
      </c>
      <c r="J335" t="s">
        <v>140</v>
      </c>
      <c r="K335" t="s">
        <v>141</v>
      </c>
      <c r="L335" t="s">
        <v>132</v>
      </c>
      <c r="M335">
        <v>81</v>
      </c>
      <c r="N335">
        <v>48</v>
      </c>
      <c r="O335">
        <f>noble_table[[#This Row],[age]]-noble_table[[#This Row],[age_get_prize]]</f>
        <v>33</v>
      </c>
    </row>
    <row r="336" spans="1:15" x14ac:dyDescent="0.35">
      <c r="A336" t="s">
        <v>953</v>
      </c>
      <c r="B336" t="s">
        <v>954</v>
      </c>
      <c r="C336" t="s">
        <v>69</v>
      </c>
      <c r="D336" t="s">
        <v>69</v>
      </c>
      <c r="E336" t="s">
        <v>17</v>
      </c>
      <c r="F336">
        <v>1943</v>
      </c>
      <c r="G336" t="s">
        <v>848</v>
      </c>
      <c r="H336">
        <v>2</v>
      </c>
      <c r="I336" t="s">
        <v>955</v>
      </c>
      <c r="J336" t="s">
        <v>956</v>
      </c>
      <c r="K336" t="s">
        <v>72</v>
      </c>
      <c r="L336" t="s">
        <v>48</v>
      </c>
      <c r="M336">
        <v>93</v>
      </c>
      <c r="N336">
        <v>50</v>
      </c>
      <c r="O336">
        <f>noble_table[[#This Row],[age]]-noble_table[[#This Row],[age_get_prize]]</f>
        <v>43</v>
      </c>
    </row>
    <row r="337" spans="1:15" x14ac:dyDescent="0.35">
      <c r="A337" t="s">
        <v>957</v>
      </c>
      <c r="B337" t="s">
        <v>958</v>
      </c>
      <c r="C337" t="s">
        <v>69</v>
      </c>
      <c r="D337" t="s">
        <v>69</v>
      </c>
      <c r="E337" t="s">
        <v>17</v>
      </c>
      <c r="F337">
        <v>1944</v>
      </c>
      <c r="G337" t="s">
        <v>848</v>
      </c>
      <c r="H337">
        <v>2</v>
      </c>
      <c r="I337" t="s">
        <v>959</v>
      </c>
      <c r="J337" t="s">
        <v>956</v>
      </c>
      <c r="K337" t="s">
        <v>72</v>
      </c>
      <c r="L337" t="s">
        <v>94</v>
      </c>
      <c r="M337">
        <v>91</v>
      </c>
      <c r="N337">
        <v>70</v>
      </c>
      <c r="O337">
        <f>noble_table[[#This Row],[age]]-noble_table[[#This Row],[age_get_prize]]</f>
        <v>21</v>
      </c>
    </row>
    <row r="338" spans="1:15" x14ac:dyDescent="0.35">
      <c r="A338" t="s">
        <v>960</v>
      </c>
      <c r="B338" t="s">
        <v>961</v>
      </c>
      <c r="C338" t="s">
        <v>69</v>
      </c>
      <c r="D338" t="s">
        <v>69</v>
      </c>
      <c r="E338" t="s">
        <v>17</v>
      </c>
      <c r="F338">
        <v>1944</v>
      </c>
      <c r="G338" t="s">
        <v>848</v>
      </c>
      <c r="H338">
        <v>2</v>
      </c>
      <c r="I338" t="s">
        <v>612</v>
      </c>
      <c r="J338" t="s">
        <v>198</v>
      </c>
      <c r="K338" t="s">
        <v>72</v>
      </c>
      <c r="L338" t="s">
        <v>29</v>
      </c>
      <c r="M338">
        <v>75</v>
      </c>
      <c r="N338">
        <v>56</v>
      </c>
      <c r="O338">
        <f>noble_table[[#This Row],[age]]-noble_table[[#This Row],[age_get_prize]]</f>
        <v>19</v>
      </c>
    </row>
    <row r="339" spans="1:15" x14ac:dyDescent="0.35">
      <c r="A339" t="s">
        <v>962</v>
      </c>
      <c r="B339" t="s">
        <v>963</v>
      </c>
      <c r="C339" t="s">
        <v>53</v>
      </c>
      <c r="D339" t="s">
        <v>53</v>
      </c>
      <c r="E339" t="s">
        <v>17</v>
      </c>
      <c r="F339">
        <v>1945</v>
      </c>
      <c r="G339" t="s">
        <v>848</v>
      </c>
      <c r="H339">
        <v>3</v>
      </c>
      <c r="I339" t="s">
        <v>166</v>
      </c>
      <c r="J339" t="s">
        <v>55</v>
      </c>
      <c r="K339" t="s">
        <v>56</v>
      </c>
      <c r="L339" t="s">
        <v>76</v>
      </c>
      <c r="M339">
        <v>74</v>
      </c>
      <c r="N339">
        <v>64</v>
      </c>
      <c r="O339">
        <f>noble_table[[#This Row],[age]]-noble_table[[#This Row],[age_get_prize]]</f>
        <v>10</v>
      </c>
    </row>
    <row r="340" spans="1:15" x14ac:dyDescent="0.35">
      <c r="A340" t="s">
        <v>964</v>
      </c>
      <c r="B340" t="s">
        <v>965</v>
      </c>
      <c r="C340" t="s">
        <v>16</v>
      </c>
      <c r="D340" t="s">
        <v>244</v>
      </c>
      <c r="E340" t="s">
        <v>17</v>
      </c>
      <c r="F340">
        <v>1945</v>
      </c>
      <c r="G340" t="s">
        <v>848</v>
      </c>
      <c r="H340">
        <v>3</v>
      </c>
      <c r="I340" t="s">
        <v>553</v>
      </c>
      <c r="J340" t="s">
        <v>554</v>
      </c>
      <c r="K340" t="s">
        <v>56</v>
      </c>
      <c r="L340" t="s">
        <v>62</v>
      </c>
      <c r="M340">
        <v>73</v>
      </c>
      <c r="N340">
        <v>39</v>
      </c>
      <c r="O340">
        <f>noble_table[[#This Row],[age]]-noble_table[[#This Row],[age_get_prize]]</f>
        <v>34</v>
      </c>
    </row>
    <row r="341" spans="1:15" x14ac:dyDescent="0.35">
      <c r="A341" t="s">
        <v>966</v>
      </c>
      <c r="B341" t="s">
        <v>967</v>
      </c>
      <c r="C341" t="s">
        <v>113</v>
      </c>
      <c r="D341" t="s">
        <v>53</v>
      </c>
      <c r="E341" t="s">
        <v>17</v>
      </c>
      <c r="F341">
        <v>1945</v>
      </c>
      <c r="G341" t="s">
        <v>848</v>
      </c>
      <c r="H341">
        <v>3</v>
      </c>
      <c r="I341" t="s">
        <v>553</v>
      </c>
      <c r="J341" t="s">
        <v>554</v>
      </c>
      <c r="K341" t="s">
        <v>56</v>
      </c>
      <c r="L341" t="s">
        <v>103</v>
      </c>
      <c r="M341">
        <v>70</v>
      </c>
      <c r="N341">
        <v>47</v>
      </c>
      <c r="O341">
        <f>noble_table[[#This Row],[age]]-noble_table[[#This Row],[age_get_prize]]</f>
        <v>23</v>
      </c>
    </row>
    <row r="342" spans="1:15" x14ac:dyDescent="0.35">
      <c r="A342" t="s">
        <v>968</v>
      </c>
      <c r="B342" t="s">
        <v>969</v>
      </c>
      <c r="C342" t="s">
        <v>69</v>
      </c>
      <c r="D342" t="s">
        <v>69</v>
      </c>
      <c r="E342" t="s">
        <v>17</v>
      </c>
      <c r="F342">
        <v>1946</v>
      </c>
      <c r="G342" t="s">
        <v>848</v>
      </c>
      <c r="H342">
        <v>1</v>
      </c>
      <c r="I342" t="s">
        <v>970</v>
      </c>
      <c r="J342" t="s">
        <v>971</v>
      </c>
      <c r="K342" t="s">
        <v>72</v>
      </c>
      <c r="L342" t="s">
        <v>41</v>
      </c>
      <c r="M342">
        <v>77</v>
      </c>
      <c r="N342">
        <v>56</v>
      </c>
      <c r="O342">
        <f>noble_table[[#This Row],[age]]-noble_table[[#This Row],[age_get_prize]]</f>
        <v>21</v>
      </c>
    </row>
    <row r="343" spans="1:15" x14ac:dyDescent="0.35">
      <c r="A343" t="s">
        <v>570</v>
      </c>
      <c r="B343" t="s">
        <v>972</v>
      </c>
      <c r="C343" t="s">
        <v>656</v>
      </c>
      <c r="D343" t="s">
        <v>69</v>
      </c>
      <c r="E343" t="s">
        <v>17</v>
      </c>
      <c r="F343">
        <v>1947</v>
      </c>
      <c r="G343" t="s">
        <v>848</v>
      </c>
      <c r="H343">
        <v>4</v>
      </c>
      <c r="I343" t="s">
        <v>959</v>
      </c>
      <c r="J343" t="s">
        <v>956</v>
      </c>
      <c r="K343" t="s">
        <v>72</v>
      </c>
      <c r="L343" t="s">
        <v>41</v>
      </c>
      <c r="M343">
        <v>88</v>
      </c>
      <c r="N343">
        <v>51</v>
      </c>
      <c r="O343">
        <f>noble_table[[#This Row],[age]]-noble_table[[#This Row],[age_get_prize]]</f>
        <v>37</v>
      </c>
    </row>
    <row r="344" spans="1:15" x14ac:dyDescent="0.35">
      <c r="A344" t="s">
        <v>973</v>
      </c>
      <c r="B344" t="s">
        <v>972</v>
      </c>
      <c r="C344" t="s">
        <v>656</v>
      </c>
      <c r="D344" t="s">
        <v>69</v>
      </c>
      <c r="E344" t="s">
        <v>47</v>
      </c>
      <c r="F344">
        <v>1947</v>
      </c>
      <c r="G344" t="s">
        <v>848</v>
      </c>
      <c r="H344">
        <v>4</v>
      </c>
      <c r="I344" t="s">
        <v>959</v>
      </c>
      <c r="J344" t="s">
        <v>956</v>
      </c>
      <c r="K344" t="s">
        <v>72</v>
      </c>
      <c r="L344" t="s">
        <v>76</v>
      </c>
      <c r="M344">
        <v>61</v>
      </c>
      <c r="N344">
        <v>51</v>
      </c>
      <c r="O344">
        <f>noble_table[[#This Row],[age]]-noble_table[[#This Row],[age_get_prize]]</f>
        <v>10</v>
      </c>
    </row>
    <row r="345" spans="1:15" x14ac:dyDescent="0.35">
      <c r="A345" t="s">
        <v>974</v>
      </c>
      <c r="B345" t="s">
        <v>975</v>
      </c>
      <c r="C345" t="s">
        <v>574</v>
      </c>
      <c r="D345" t="s">
        <v>574</v>
      </c>
      <c r="E345" t="s">
        <v>17</v>
      </c>
      <c r="F345">
        <v>1947</v>
      </c>
      <c r="G345" t="s">
        <v>848</v>
      </c>
      <c r="H345">
        <v>2</v>
      </c>
      <c r="I345" t="s">
        <v>976</v>
      </c>
      <c r="J345" t="s">
        <v>703</v>
      </c>
      <c r="K345" t="s">
        <v>704</v>
      </c>
      <c r="L345" t="s">
        <v>81</v>
      </c>
      <c r="M345">
        <v>84</v>
      </c>
      <c r="N345">
        <v>60</v>
      </c>
      <c r="O345">
        <f>noble_table[[#This Row],[age]]-noble_table[[#This Row],[age_get_prize]]</f>
        <v>24</v>
      </c>
    </row>
    <row r="346" spans="1:15" x14ac:dyDescent="0.35">
      <c r="A346" t="s">
        <v>457</v>
      </c>
      <c r="B346" t="s">
        <v>441</v>
      </c>
      <c r="C346" t="s">
        <v>129</v>
      </c>
      <c r="D346" t="s">
        <v>129</v>
      </c>
      <c r="E346" t="s">
        <v>17</v>
      </c>
      <c r="F346">
        <v>1948</v>
      </c>
      <c r="G346" t="s">
        <v>848</v>
      </c>
      <c r="H346">
        <v>1</v>
      </c>
      <c r="I346" t="s">
        <v>977</v>
      </c>
      <c r="J346" t="s">
        <v>978</v>
      </c>
      <c r="K346" t="s">
        <v>422</v>
      </c>
      <c r="L346" t="s">
        <v>94</v>
      </c>
      <c r="M346">
        <v>66</v>
      </c>
      <c r="N346">
        <v>49</v>
      </c>
      <c r="O346">
        <f>noble_table[[#This Row],[age]]-noble_table[[#This Row],[age_get_prize]]</f>
        <v>17</v>
      </c>
    </row>
    <row r="347" spans="1:15" x14ac:dyDescent="0.35">
      <c r="A347" t="s">
        <v>746</v>
      </c>
      <c r="B347" t="s">
        <v>189</v>
      </c>
      <c r="C347" t="s">
        <v>129</v>
      </c>
      <c r="D347" t="s">
        <v>129</v>
      </c>
      <c r="E347" t="s">
        <v>17</v>
      </c>
      <c r="F347">
        <v>1949</v>
      </c>
      <c r="G347" t="s">
        <v>848</v>
      </c>
      <c r="H347">
        <v>2</v>
      </c>
      <c r="I347" t="s">
        <v>541</v>
      </c>
      <c r="J347" t="s">
        <v>542</v>
      </c>
      <c r="K347" t="s">
        <v>422</v>
      </c>
      <c r="L347" t="s">
        <v>22</v>
      </c>
      <c r="M347">
        <v>92</v>
      </c>
      <c r="N347">
        <v>68</v>
      </c>
      <c r="O347">
        <f>noble_table[[#This Row],[age]]-noble_table[[#This Row],[age_get_prize]]</f>
        <v>24</v>
      </c>
    </row>
    <row r="348" spans="1:15" x14ac:dyDescent="0.35">
      <c r="A348" t="s">
        <v>979</v>
      </c>
      <c r="B348" t="s">
        <v>980</v>
      </c>
      <c r="C348" t="s">
        <v>981</v>
      </c>
      <c r="D348" t="s">
        <v>981</v>
      </c>
      <c r="E348" t="s">
        <v>17</v>
      </c>
      <c r="F348">
        <v>1949</v>
      </c>
      <c r="G348" t="s">
        <v>848</v>
      </c>
      <c r="H348">
        <v>2</v>
      </c>
      <c r="I348" t="s">
        <v>982</v>
      </c>
      <c r="J348" t="s">
        <v>983</v>
      </c>
      <c r="K348" t="s">
        <v>984</v>
      </c>
      <c r="L348" t="s">
        <v>48</v>
      </c>
      <c r="M348">
        <v>81</v>
      </c>
      <c r="N348">
        <v>75</v>
      </c>
      <c r="O348">
        <f>noble_table[[#This Row],[age]]-noble_table[[#This Row],[age_get_prize]]</f>
        <v>6</v>
      </c>
    </row>
    <row r="349" spans="1:15" x14ac:dyDescent="0.35">
      <c r="A349" t="s">
        <v>985</v>
      </c>
      <c r="B349" t="s">
        <v>463</v>
      </c>
      <c r="C349" t="s">
        <v>69</v>
      </c>
      <c r="D349" t="s">
        <v>69</v>
      </c>
      <c r="E349" t="s">
        <v>17</v>
      </c>
      <c r="F349">
        <v>1950</v>
      </c>
      <c r="G349" t="s">
        <v>848</v>
      </c>
      <c r="H349">
        <v>3</v>
      </c>
      <c r="I349" t="s">
        <v>986</v>
      </c>
      <c r="J349" t="s">
        <v>987</v>
      </c>
      <c r="K349" t="s">
        <v>72</v>
      </c>
      <c r="L349" t="s">
        <v>22</v>
      </c>
      <c r="M349">
        <v>86</v>
      </c>
      <c r="N349">
        <v>64</v>
      </c>
      <c r="O349">
        <f>noble_table[[#This Row],[age]]-noble_table[[#This Row],[age_get_prize]]</f>
        <v>22</v>
      </c>
    </row>
    <row r="350" spans="1:15" x14ac:dyDescent="0.35">
      <c r="A350" t="s">
        <v>988</v>
      </c>
      <c r="B350" t="s">
        <v>989</v>
      </c>
      <c r="C350" t="s">
        <v>46</v>
      </c>
      <c r="D350" t="s">
        <v>129</v>
      </c>
      <c r="E350" t="s">
        <v>17</v>
      </c>
      <c r="F350">
        <v>1950</v>
      </c>
      <c r="G350" t="s">
        <v>848</v>
      </c>
      <c r="H350">
        <v>3</v>
      </c>
      <c r="I350" t="s">
        <v>990</v>
      </c>
      <c r="J350" t="s">
        <v>978</v>
      </c>
      <c r="K350" t="s">
        <v>422</v>
      </c>
      <c r="L350" t="s">
        <v>29</v>
      </c>
      <c r="M350">
        <v>99</v>
      </c>
      <c r="N350">
        <v>53</v>
      </c>
      <c r="O350">
        <f>noble_table[[#This Row],[age]]-noble_table[[#This Row],[age_get_prize]]</f>
        <v>46</v>
      </c>
    </row>
    <row r="351" spans="1:15" x14ac:dyDescent="0.35">
      <c r="A351" t="s">
        <v>991</v>
      </c>
      <c r="B351" t="s">
        <v>992</v>
      </c>
      <c r="C351" t="s">
        <v>69</v>
      </c>
      <c r="D351" t="s">
        <v>993</v>
      </c>
      <c r="E351" t="s">
        <v>17</v>
      </c>
      <c r="F351">
        <v>1950</v>
      </c>
      <c r="G351" t="s">
        <v>848</v>
      </c>
      <c r="H351">
        <v>3</v>
      </c>
      <c r="I351" t="s">
        <v>986</v>
      </c>
      <c r="J351" t="s">
        <v>987</v>
      </c>
      <c r="K351" t="s">
        <v>72</v>
      </c>
      <c r="L351" t="s">
        <v>132</v>
      </c>
      <c r="M351">
        <v>69</v>
      </c>
      <c r="N351">
        <v>54</v>
      </c>
      <c r="O351">
        <f>noble_table[[#This Row],[age]]-noble_table[[#This Row],[age_get_prize]]</f>
        <v>15</v>
      </c>
    </row>
    <row r="352" spans="1:15" x14ac:dyDescent="0.35">
      <c r="A352" t="s">
        <v>104</v>
      </c>
      <c r="B352" t="s">
        <v>994</v>
      </c>
      <c r="C352" t="s">
        <v>995</v>
      </c>
      <c r="D352" t="s">
        <v>69</v>
      </c>
      <c r="E352" t="s">
        <v>17</v>
      </c>
      <c r="F352">
        <v>1951</v>
      </c>
      <c r="G352" t="s">
        <v>848</v>
      </c>
      <c r="H352">
        <v>1</v>
      </c>
      <c r="I352" t="s">
        <v>996</v>
      </c>
      <c r="J352" t="s">
        <v>198</v>
      </c>
      <c r="K352" t="s">
        <v>72</v>
      </c>
      <c r="L352" t="s">
        <v>94</v>
      </c>
      <c r="M352">
        <v>73</v>
      </c>
      <c r="N352">
        <v>52</v>
      </c>
      <c r="O352">
        <f>noble_table[[#This Row],[age]]-noble_table[[#This Row],[age_get_prize]]</f>
        <v>21</v>
      </c>
    </row>
    <row r="353" spans="1:15" x14ac:dyDescent="0.35">
      <c r="A353" t="s">
        <v>997</v>
      </c>
      <c r="B353" t="s">
        <v>998</v>
      </c>
      <c r="C353" t="s">
        <v>754</v>
      </c>
      <c r="D353" t="s">
        <v>69</v>
      </c>
      <c r="E353" t="s">
        <v>17</v>
      </c>
      <c r="F353">
        <v>1952</v>
      </c>
      <c r="G353" t="s">
        <v>848</v>
      </c>
      <c r="H353">
        <v>1</v>
      </c>
      <c r="I353" t="s">
        <v>999</v>
      </c>
      <c r="J353" t="s">
        <v>1000</v>
      </c>
      <c r="K353" t="s">
        <v>72</v>
      </c>
      <c r="L353" t="s">
        <v>29</v>
      </c>
      <c r="M353">
        <v>85</v>
      </c>
      <c r="N353">
        <v>64</v>
      </c>
      <c r="O353">
        <f>noble_table[[#This Row],[age]]-noble_table[[#This Row],[age_get_prize]]</f>
        <v>21</v>
      </c>
    </row>
    <row r="354" spans="1:15" x14ac:dyDescent="0.35">
      <c r="A354" t="s">
        <v>332</v>
      </c>
      <c r="B354" t="s">
        <v>1001</v>
      </c>
      <c r="C354" t="s">
        <v>16</v>
      </c>
      <c r="D354" t="s">
        <v>53</v>
      </c>
      <c r="E354" t="s">
        <v>17</v>
      </c>
      <c r="F354">
        <v>1953</v>
      </c>
      <c r="G354" t="s">
        <v>848</v>
      </c>
      <c r="H354">
        <v>2</v>
      </c>
      <c r="I354" t="s">
        <v>1002</v>
      </c>
      <c r="J354" t="s">
        <v>1003</v>
      </c>
      <c r="K354" t="s">
        <v>56</v>
      </c>
      <c r="L354" t="s">
        <v>76</v>
      </c>
      <c r="M354">
        <v>81</v>
      </c>
      <c r="N354">
        <v>53</v>
      </c>
      <c r="O354">
        <f>noble_table[[#This Row],[age]]-noble_table[[#This Row],[age_get_prize]]</f>
        <v>28</v>
      </c>
    </row>
    <row r="355" spans="1:15" x14ac:dyDescent="0.35">
      <c r="A355" t="s">
        <v>547</v>
      </c>
      <c r="B355" t="s">
        <v>1004</v>
      </c>
      <c r="C355" t="s">
        <v>91</v>
      </c>
      <c r="D355" t="s">
        <v>69</v>
      </c>
      <c r="E355" t="s">
        <v>17</v>
      </c>
      <c r="F355">
        <v>1953</v>
      </c>
      <c r="G355" t="s">
        <v>848</v>
      </c>
      <c r="H355">
        <v>2</v>
      </c>
      <c r="I355" t="s">
        <v>1005</v>
      </c>
      <c r="J355" t="s">
        <v>1006</v>
      </c>
      <c r="K355" t="s">
        <v>72</v>
      </c>
      <c r="L355" t="s">
        <v>62</v>
      </c>
      <c r="M355">
        <v>87</v>
      </c>
      <c r="N355">
        <v>54</v>
      </c>
      <c r="O355">
        <f>noble_table[[#This Row],[age]]-noble_table[[#This Row],[age_get_prize]]</f>
        <v>33</v>
      </c>
    </row>
    <row r="356" spans="1:15" x14ac:dyDescent="0.35">
      <c r="A356" t="s">
        <v>1007</v>
      </c>
      <c r="B356" t="s">
        <v>1008</v>
      </c>
      <c r="C356" t="s">
        <v>69</v>
      </c>
      <c r="D356" t="s">
        <v>69</v>
      </c>
      <c r="E356" t="s">
        <v>17</v>
      </c>
      <c r="F356">
        <v>1954</v>
      </c>
      <c r="G356" t="s">
        <v>848</v>
      </c>
      <c r="H356">
        <v>3</v>
      </c>
      <c r="I356" t="s">
        <v>1005</v>
      </c>
      <c r="J356" t="s">
        <v>1006</v>
      </c>
      <c r="K356" t="s">
        <v>72</v>
      </c>
      <c r="L356" t="s">
        <v>132</v>
      </c>
      <c r="M356">
        <v>88</v>
      </c>
      <c r="N356">
        <v>57</v>
      </c>
      <c r="O356">
        <f>noble_table[[#This Row],[age]]-noble_table[[#This Row],[age_get_prize]]</f>
        <v>31</v>
      </c>
    </row>
    <row r="357" spans="1:15" x14ac:dyDescent="0.35">
      <c r="A357" t="s">
        <v>924</v>
      </c>
      <c r="B357" t="s">
        <v>1009</v>
      </c>
      <c r="C357" t="s">
        <v>69</v>
      </c>
      <c r="D357" t="s">
        <v>69</v>
      </c>
      <c r="E357" t="s">
        <v>17</v>
      </c>
      <c r="F357">
        <v>1954</v>
      </c>
      <c r="G357" t="s">
        <v>848</v>
      </c>
      <c r="H357">
        <v>3</v>
      </c>
      <c r="I357" t="s">
        <v>1010</v>
      </c>
      <c r="J357" t="s">
        <v>1006</v>
      </c>
      <c r="K357" t="s">
        <v>72</v>
      </c>
      <c r="L357" t="s">
        <v>62</v>
      </c>
      <c r="M357">
        <v>93</v>
      </c>
      <c r="N357">
        <v>39</v>
      </c>
      <c r="O357">
        <f>noble_table[[#This Row],[age]]-noble_table[[#This Row],[age_get_prize]]</f>
        <v>54</v>
      </c>
    </row>
    <row r="358" spans="1:15" x14ac:dyDescent="0.35">
      <c r="A358" t="s">
        <v>1011</v>
      </c>
      <c r="B358" t="s">
        <v>1012</v>
      </c>
      <c r="C358" t="s">
        <v>69</v>
      </c>
      <c r="D358" t="s">
        <v>69</v>
      </c>
      <c r="E358" t="s">
        <v>17</v>
      </c>
      <c r="F358">
        <v>1954</v>
      </c>
      <c r="G358" t="s">
        <v>848</v>
      </c>
      <c r="H358">
        <v>3</v>
      </c>
      <c r="I358" t="s">
        <v>1013</v>
      </c>
      <c r="J358" t="s">
        <v>1014</v>
      </c>
      <c r="K358" t="s">
        <v>72</v>
      </c>
      <c r="L358" t="s">
        <v>76</v>
      </c>
      <c r="M358">
        <v>87</v>
      </c>
      <c r="N358">
        <v>38</v>
      </c>
      <c r="O358">
        <f>noble_table[[#This Row],[age]]-noble_table[[#This Row],[age_get_prize]]</f>
        <v>49</v>
      </c>
    </row>
    <row r="359" spans="1:15" x14ac:dyDescent="0.35">
      <c r="A359" t="s">
        <v>1015</v>
      </c>
      <c r="B359" t="s">
        <v>1016</v>
      </c>
      <c r="C359" t="s">
        <v>97</v>
      </c>
      <c r="D359" t="s">
        <v>97</v>
      </c>
      <c r="E359" t="s">
        <v>17</v>
      </c>
      <c r="F359">
        <v>1955</v>
      </c>
      <c r="G359" t="s">
        <v>848</v>
      </c>
      <c r="H359">
        <v>1</v>
      </c>
      <c r="I359" t="s">
        <v>1017</v>
      </c>
      <c r="J359" t="s">
        <v>343</v>
      </c>
      <c r="K359" t="s">
        <v>100</v>
      </c>
      <c r="L359" t="s">
        <v>29</v>
      </c>
      <c r="M359">
        <v>79</v>
      </c>
      <c r="N359">
        <v>52</v>
      </c>
      <c r="O359">
        <f>noble_table[[#This Row],[age]]-noble_table[[#This Row],[age_get_prize]]</f>
        <v>27</v>
      </c>
    </row>
    <row r="360" spans="1:15" x14ac:dyDescent="0.35">
      <c r="A360" t="s">
        <v>1018</v>
      </c>
      <c r="B360" t="s">
        <v>1019</v>
      </c>
      <c r="C360" t="s">
        <v>37</v>
      </c>
      <c r="D360" t="s">
        <v>69</v>
      </c>
      <c r="E360" t="s">
        <v>17</v>
      </c>
      <c r="F360">
        <v>1956</v>
      </c>
      <c r="G360" t="s">
        <v>848</v>
      </c>
      <c r="H360">
        <v>3</v>
      </c>
      <c r="I360" t="s">
        <v>1020</v>
      </c>
      <c r="J360" t="s">
        <v>198</v>
      </c>
      <c r="K360" t="s">
        <v>72</v>
      </c>
      <c r="L360" t="s">
        <v>103</v>
      </c>
      <c r="M360">
        <v>93</v>
      </c>
      <c r="N360">
        <v>61</v>
      </c>
      <c r="O360">
        <f>noble_table[[#This Row],[age]]-noble_table[[#This Row],[age_get_prize]]</f>
        <v>32</v>
      </c>
    </row>
    <row r="361" spans="1:15" x14ac:dyDescent="0.35">
      <c r="A361" t="s">
        <v>176</v>
      </c>
      <c r="B361" t="s">
        <v>1021</v>
      </c>
      <c r="C361" t="s">
        <v>16</v>
      </c>
      <c r="D361" t="s">
        <v>16</v>
      </c>
      <c r="E361" t="s">
        <v>17</v>
      </c>
      <c r="F361">
        <v>1956</v>
      </c>
      <c r="G361" t="s">
        <v>848</v>
      </c>
      <c r="H361">
        <v>3</v>
      </c>
      <c r="I361" t="s">
        <v>1022</v>
      </c>
      <c r="J361" t="s">
        <v>819</v>
      </c>
      <c r="K361" t="s">
        <v>21</v>
      </c>
      <c r="L361" t="s">
        <v>76</v>
      </c>
      <c r="M361">
        <v>75</v>
      </c>
      <c r="N361">
        <v>52</v>
      </c>
      <c r="O361">
        <f>noble_table[[#This Row],[age]]-noble_table[[#This Row],[age_get_prize]]</f>
        <v>23</v>
      </c>
    </row>
    <row r="362" spans="1:15" x14ac:dyDescent="0.35">
      <c r="A362" t="s">
        <v>1023</v>
      </c>
      <c r="B362" t="s">
        <v>544</v>
      </c>
      <c r="C362" t="s">
        <v>69</v>
      </c>
      <c r="D362" t="s">
        <v>69</v>
      </c>
      <c r="E362" t="s">
        <v>17</v>
      </c>
      <c r="F362">
        <v>1956</v>
      </c>
      <c r="G362" t="s">
        <v>848</v>
      </c>
      <c r="H362">
        <v>3</v>
      </c>
      <c r="I362" t="s">
        <v>214</v>
      </c>
      <c r="J362" t="s">
        <v>198</v>
      </c>
      <c r="K362" t="s">
        <v>72</v>
      </c>
      <c r="L362" t="s">
        <v>108</v>
      </c>
      <c r="M362">
        <v>78</v>
      </c>
      <c r="N362">
        <v>61</v>
      </c>
      <c r="O362">
        <f>noble_table[[#This Row],[age]]-noble_table[[#This Row],[age_get_prize]]</f>
        <v>17</v>
      </c>
    </row>
    <row r="363" spans="1:15" x14ac:dyDescent="0.35">
      <c r="A363" t="s">
        <v>1024</v>
      </c>
      <c r="B363" t="s">
        <v>1025</v>
      </c>
      <c r="C363" t="s">
        <v>129</v>
      </c>
      <c r="D363" t="s">
        <v>79</v>
      </c>
      <c r="E363" t="s">
        <v>17</v>
      </c>
      <c r="F363">
        <v>1957</v>
      </c>
      <c r="G363" t="s">
        <v>848</v>
      </c>
      <c r="H363">
        <v>1</v>
      </c>
      <c r="I363" t="s">
        <v>1026</v>
      </c>
      <c r="J363" t="s">
        <v>203</v>
      </c>
      <c r="K363" t="s">
        <v>204</v>
      </c>
      <c r="L363" t="s">
        <v>22</v>
      </c>
      <c r="M363">
        <v>85</v>
      </c>
      <c r="N363">
        <v>50</v>
      </c>
      <c r="O363">
        <f>noble_table[[#This Row],[age]]-noble_table[[#This Row],[age_get_prize]]</f>
        <v>35</v>
      </c>
    </row>
    <row r="364" spans="1:15" x14ac:dyDescent="0.35">
      <c r="A364" t="s">
        <v>599</v>
      </c>
      <c r="B364" t="s">
        <v>1027</v>
      </c>
      <c r="C364" t="s">
        <v>69</v>
      </c>
      <c r="D364" t="s">
        <v>69</v>
      </c>
      <c r="E364" t="s">
        <v>17</v>
      </c>
      <c r="F364">
        <v>1958</v>
      </c>
      <c r="G364" t="s">
        <v>848</v>
      </c>
      <c r="H364">
        <v>4</v>
      </c>
      <c r="I364" t="s">
        <v>144</v>
      </c>
      <c r="J364" t="s">
        <v>145</v>
      </c>
      <c r="K364" t="s">
        <v>72</v>
      </c>
      <c r="L364" t="s">
        <v>108</v>
      </c>
      <c r="M364">
        <v>86</v>
      </c>
      <c r="N364">
        <v>55</v>
      </c>
      <c r="O364">
        <f>noble_table[[#This Row],[age]]-noble_table[[#This Row],[age_get_prize]]</f>
        <v>31</v>
      </c>
    </row>
    <row r="365" spans="1:15" x14ac:dyDescent="0.35">
      <c r="A365" t="s">
        <v>1028</v>
      </c>
      <c r="B365" t="s">
        <v>1029</v>
      </c>
      <c r="C365" t="s">
        <v>69</v>
      </c>
      <c r="D365" t="s">
        <v>69</v>
      </c>
      <c r="E365" t="s">
        <v>17</v>
      </c>
      <c r="F365">
        <v>1958</v>
      </c>
      <c r="G365" t="s">
        <v>848</v>
      </c>
      <c r="H365">
        <v>4</v>
      </c>
      <c r="I365" t="s">
        <v>612</v>
      </c>
      <c r="J365" t="s">
        <v>198</v>
      </c>
      <c r="K365" t="s">
        <v>72</v>
      </c>
      <c r="L365" t="s">
        <v>41</v>
      </c>
      <c r="M365">
        <v>66</v>
      </c>
      <c r="N365">
        <v>49</v>
      </c>
      <c r="O365">
        <f>noble_table[[#This Row],[age]]-noble_table[[#This Row],[age_get_prize]]</f>
        <v>17</v>
      </c>
    </row>
    <row r="366" spans="1:15" x14ac:dyDescent="0.35">
      <c r="A366" t="s">
        <v>1030</v>
      </c>
      <c r="B366" t="s">
        <v>1031</v>
      </c>
      <c r="C366" t="s">
        <v>69</v>
      </c>
      <c r="D366" t="s">
        <v>69</v>
      </c>
      <c r="E366" t="s">
        <v>17</v>
      </c>
      <c r="F366">
        <v>1958</v>
      </c>
      <c r="G366" t="s">
        <v>848</v>
      </c>
      <c r="H366">
        <v>2</v>
      </c>
      <c r="I366" t="s">
        <v>1032</v>
      </c>
      <c r="J366" t="s">
        <v>1033</v>
      </c>
      <c r="K366" t="s">
        <v>72</v>
      </c>
      <c r="L366" t="s">
        <v>34</v>
      </c>
      <c r="M366">
        <v>83</v>
      </c>
      <c r="N366">
        <v>33</v>
      </c>
      <c r="O366">
        <f>noble_table[[#This Row],[age]]-noble_table[[#This Row],[age_get_prize]]</f>
        <v>50</v>
      </c>
    </row>
    <row r="367" spans="1:15" x14ac:dyDescent="0.35">
      <c r="A367" t="s">
        <v>1034</v>
      </c>
      <c r="B367" t="s">
        <v>1035</v>
      </c>
      <c r="C367" t="s">
        <v>615</v>
      </c>
      <c r="D367" t="s">
        <v>615</v>
      </c>
      <c r="E367" t="s">
        <v>17</v>
      </c>
      <c r="F367">
        <v>1959</v>
      </c>
      <c r="G367" t="s">
        <v>848</v>
      </c>
      <c r="H367">
        <v>2</v>
      </c>
      <c r="I367" t="s">
        <v>1036</v>
      </c>
      <c r="J367" t="s">
        <v>198</v>
      </c>
      <c r="K367" t="s">
        <v>72</v>
      </c>
      <c r="L367" t="s">
        <v>103</v>
      </c>
      <c r="M367">
        <v>88</v>
      </c>
      <c r="N367">
        <v>54</v>
      </c>
      <c r="O367">
        <f>noble_table[[#This Row],[age]]-noble_table[[#This Row],[age_get_prize]]</f>
        <v>34</v>
      </c>
    </row>
    <row r="368" spans="1:15" x14ac:dyDescent="0.35">
      <c r="A368" t="s">
        <v>566</v>
      </c>
      <c r="B368" t="s">
        <v>1037</v>
      </c>
      <c r="C368" t="s">
        <v>69</v>
      </c>
      <c r="D368" t="s">
        <v>69</v>
      </c>
      <c r="E368" t="s">
        <v>17</v>
      </c>
      <c r="F368">
        <v>1959</v>
      </c>
      <c r="G368" t="s">
        <v>848</v>
      </c>
      <c r="H368">
        <v>2</v>
      </c>
      <c r="I368" t="s">
        <v>250</v>
      </c>
      <c r="J368" t="s">
        <v>251</v>
      </c>
      <c r="K368" t="s">
        <v>72</v>
      </c>
      <c r="L368" t="s">
        <v>22</v>
      </c>
      <c r="M368">
        <v>89</v>
      </c>
      <c r="N368">
        <v>41</v>
      </c>
      <c r="O368">
        <f>noble_table[[#This Row],[age]]-noble_table[[#This Row],[age_get_prize]]</f>
        <v>48</v>
      </c>
    </row>
    <row r="369" spans="1:15" x14ac:dyDescent="0.35">
      <c r="A369" t="s">
        <v>1038</v>
      </c>
      <c r="B369" t="s">
        <v>1039</v>
      </c>
      <c r="C369" t="s">
        <v>113</v>
      </c>
      <c r="D369" t="s">
        <v>113</v>
      </c>
      <c r="E369" t="s">
        <v>17</v>
      </c>
      <c r="F369">
        <v>1960</v>
      </c>
      <c r="G369" t="s">
        <v>848</v>
      </c>
      <c r="H369">
        <v>2</v>
      </c>
      <c r="I369" t="s">
        <v>1040</v>
      </c>
      <c r="J369" t="s">
        <v>1041</v>
      </c>
      <c r="K369" t="s">
        <v>1042</v>
      </c>
      <c r="L369" t="s">
        <v>103</v>
      </c>
      <c r="M369">
        <v>86</v>
      </c>
      <c r="N369">
        <v>61</v>
      </c>
      <c r="O369">
        <f>noble_table[[#This Row],[age]]-noble_table[[#This Row],[age_get_prize]]</f>
        <v>25</v>
      </c>
    </row>
    <row r="370" spans="1:15" x14ac:dyDescent="0.35">
      <c r="A370" t="s">
        <v>584</v>
      </c>
      <c r="B370" t="s">
        <v>1043</v>
      </c>
      <c r="C370" t="s">
        <v>1044</v>
      </c>
      <c r="D370" t="s">
        <v>53</v>
      </c>
      <c r="E370" t="s">
        <v>17</v>
      </c>
      <c r="F370">
        <v>1960</v>
      </c>
      <c r="G370" t="s">
        <v>848</v>
      </c>
      <c r="H370">
        <v>2</v>
      </c>
      <c r="I370" t="s">
        <v>111</v>
      </c>
      <c r="J370" t="s">
        <v>55</v>
      </c>
      <c r="K370" t="s">
        <v>56</v>
      </c>
      <c r="L370" t="s">
        <v>132</v>
      </c>
      <c r="M370">
        <v>72</v>
      </c>
      <c r="N370">
        <v>45</v>
      </c>
      <c r="O370">
        <f>noble_table[[#This Row],[age]]-noble_table[[#This Row],[age_get_prize]]</f>
        <v>27</v>
      </c>
    </row>
    <row r="371" spans="1:15" x14ac:dyDescent="0.35">
      <c r="A371" t="s">
        <v>743</v>
      </c>
      <c r="B371" t="s">
        <v>1045</v>
      </c>
      <c r="C371" t="s">
        <v>308</v>
      </c>
      <c r="D371" t="s">
        <v>69</v>
      </c>
      <c r="E371" t="s">
        <v>17</v>
      </c>
      <c r="F371">
        <v>1961</v>
      </c>
      <c r="G371" t="s">
        <v>848</v>
      </c>
      <c r="H371">
        <v>1</v>
      </c>
      <c r="I371" t="s">
        <v>221</v>
      </c>
      <c r="J371" t="s">
        <v>222</v>
      </c>
      <c r="K371" t="s">
        <v>72</v>
      </c>
      <c r="L371" t="s">
        <v>62</v>
      </c>
      <c r="M371">
        <v>73</v>
      </c>
      <c r="N371">
        <v>62</v>
      </c>
      <c r="O371">
        <f>noble_table[[#This Row],[age]]-noble_table[[#This Row],[age_get_prize]]</f>
        <v>11</v>
      </c>
    </row>
    <row r="372" spans="1:15" x14ac:dyDescent="0.35">
      <c r="A372" t="s">
        <v>1046</v>
      </c>
      <c r="B372" t="s">
        <v>1047</v>
      </c>
      <c r="C372" t="s">
        <v>53</v>
      </c>
      <c r="D372" t="s">
        <v>69</v>
      </c>
      <c r="E372" t="s">
        <v>17</v>
      </c>
      <c r="F372">
        <v>1962</v>
      </c>
      <c r="G372" t="s">
        <v>848</v>
      </c>
      <c r="H372">
        <v>3</v>
      </c>
      <c r="I372" t="s">
        <v>653</v>
      </c>
      <c r="J372" t="s">
        <v>66</v>
      </c>
      <c r="K372" t="s">
        <v>56</v>
      </c>
      <c r="L372" t="s">
        <v>62</v>
      </c>
      <c r="M372">
        <v>88</v>
      </c>
      <c r="N372">
        <v>46</v>
      </c>
      <c r="O372">
        <f>noble_table[[#This Row],[age]]-noble_table[[#This Row],[age_get_prize]]</f>
        <v>42</v>
      </c>
    </row>
    <row r="373" spans="1:15" x14ac:dyDescent="0.35">
      <c r="A373" t="s">
        <v>150</v>
      </c>
      <c r="B373" t="s">
        <v>1048</v>
      </c>
      <c r="C373" t="s">
        <v>69</v>
      </c>
      <c r="E373" t="s">
        <v>17</v>
      </c>
      <c r="F373">
        <v>1962</v>
      </c>
      <c r="G373" t="s">
        <v>848</v>
      </c>
      <c r="H373">
        <v>3</v>
      </c>
      <c r="I373" t="s">
        <v>221</v>
      </c>
      <c r="J373" t="s">
        <v>222</v>
      </c>
      <c r="K373" t="s">
        <v>72</v>
      </c>
      <c r="L373" t="s">
        <v>81</v>
      </c>
      <c r="M373">
        <v>92</v>
      </c>
      <c r="N373">
        <v>34</v>
      </c>
      <c r="O373">
        <f>noble_table[[#This Row],[age]]-noble_table[[#This Row],[age_get_prize]]</f>
        <v>58</v>
      </c>
    </row>
    <row r="374" spans="1:15" x14ac:dyDescent="0.35">
      <c r="A374" t="s">
        <v>1049</v>
      </c>
      <c r="B374" t="s">
        <v>1050</v>
      </c>
      <c r="C374" t="s">
        <v>530</v>
      </c>
      <c r="D374" t="s">
        <v>53</v>
      </c>
      <c r="E374" t="s">
        <v>17</v>
      </c>
      <c r="F374">
        <v>1962</v>
      </c>
      <c r="G374" t="s">
        <v>848</v>
      </c>
      <c r="H374">
        <v>3</v>
      </c>
      <c r="I374" t="s">
        <v>166</v>
      </c>
      <c r="J374" t="s">
        <v>55</v>
      </c>
      <c r="K374" t="s">
        <v>56</v>
      </c>
      <c r="L374" t="s">
        <v>41</v>
      </c>
      <c r="M374">
        <v>88</v>
      </c>
      <c r="N374">
        <v>46</v>
      </c>
      <c r="O374">
        <f>noble_table[[#This Row],[age]]-noble_table[[#This Row],[age_get_prize]]</f>
        <v>42</v>
      </c>
    </row>
    <row r="375" spans="1:15" x14ac:dyDescent="0.35">
      <c r="A375" t="s">
        <v>1051</v>
      </c>
      <c r="B375" t="s">
        <v>1052</v>
      </c>
      <c r="C375" t="s">
        <v>113</v>
      </c>
      <c r="D375" t="s">
        <v>129</v>
      </c>
      <c r="E375" t="s">
        <v>17</v>
      </c>
      <c r="F375">
        <v>1963</v>
      </c>
      <c r="G375" t="s">
        <v>848</v>
      </c>
      <c r="H375">
        <v>3</v>
      </c>
      <c r="I375" t="s">
        <v>1053</v>
      </c>
      <c r="J375" t="s">
        <v>1054</v>
      </c>
      <c r="K375" t="s">
        <v>1042</v>
      </c>
      <c r="L375" t="s">
        <v>94</v>
      </c>
      <c r="M375">
        <v>94</v>
      </c>
      <c r="N375">
        <v>60</v>
      </c>
      <c r="O375">
        <f>noble_table[[#This Row],[age]]-noble_table[[#This Row],[age_get_prize]]</f>
        <v>34</v>
      </c>
    </row>
    <row r="376" spans="1:15" x14ac:dyDescent="0.35">
      <c r="A376" t="s">
        <v>1055</v>
      </c>
      <c r="B376" t="s">
        <v>677</v>
      </c>
      <c r="C376" t="s">
        <v>53</v>
      </c>
      <c r="D376" t="s">
        <v>53</v>
      </c>
      <c r="E376" t="s">
        <v>17</v>
      </c>
      <c r="F376">
        <v>1963</v>
      </c>
      <c r="G376" t="s">
        <v>848</v>
      </c>
      <c r="H376">
        <v>3</v>
      </c>
      <c r="I376" t="s">
        <v>65</v>
      </c>
      <c r="J376" t="s">
        <v>66</v>
      </c>
      <c r="K376" t="s">
        <v>56</v>
      </c>
      <c r="L376" t="s">
        <v>132</v>
      </c>
      <c r="M376">
        <v>84</v>
      </c>
      <c r="N376">
        <v>49</v>
      </c>
      <c r="O376">
        <f>noble_table[[#This Row],[age]]-noble_table[[#This Row],[age_get_prize]]</f>
        <v>35</v>
      </c>
    </row>
    <row r="377" spans="1:15" x14ac:dyDescent="0.35">
      <c r="A377" t="s">
        <v>1056</v>
      </c>
      <c r="B377" t="s">
        <v>1057</v>
      </c>
      <c r="C377" t="s">
        <v>53</v>
      </c>
      <c r="D377" t="s">
        <v>53</v>
      </c>
      <c r="E377" t="s">
        <v>17</v>
      </c>
      <c r="F377">
        <v>1963</v>
      </c>
      <c r="G377" t="s">
        <v>848</v>
      </c>
      <c r="H377">
        <v>3</v>
      </c>
      <c r="I377" t="s">
        <v>111</v>
      </c>
      <c r="J377" t="s">
        <v>55</v>
      </c>
      <c r="K377" t="s">
        <v>56</v>
      </c>
      <c r="L377" t="s">
        <v>48</v>
      </c>
      <c r="M377">
        <v>95</v>
      </c>
      <c r="N377">
        <v>46</v>
      </c>
      <c r="O377">
        <f>noble_table[[#This Row],[age]]-noble_table[[#This Row],[age_get_prize]]</f>
        <v>49</v>
      </c>
    </row>
    <row r="378" spans="1:15" x14ac:dyDescent="0.35">
      <c r="A378" t="s">
        <v>1058</v>
      </c>
      <c r="B378" t="s">
        <v>249</v>
      </c>
      <c r="C378" t="s">
        <v>46</v>
      </c>
      <c r="D378" t="s">
        <v>69</v>
      </c>
      <c r="E378" t="s">
        <v>17</v>
      </c>
      <c r="F378">
        <v>1964</v>
      </c>
      <c r="G378" t="s">
        <v>848</v>
      </c>
      <c r="H378">
        <v>2</v>
      </c>
      <c r="I378" t="s">
        <v>221</v>
      </c>
      <c r="J378" t="s">
        <v>222</v>
      </c>
      <c r="K378" t="s">
        <v>72</v>
      </c>
      <c r="L378" t="s">
        <v>94</v>
      </c>
      <c r="M378">
        <v>88</v>
      </c>
      <c r="N378">
        <v>52</v>
      </c>
      <c r="O378">
        <f>noble_table[[#This Row],[age]]-noble_table[[#This Row],[age_get_prize]]</f>
        <v>36</v>
      </c>
    </row>
    <row r="379" spans="1:15" x14ac:dyDescent="0.35">
      <c r="A379" t="s">
        <v>1059</v>
      </c>
      <c r="B379" t="s">
        <v>1060</v>
      </c>
      <c r="C379" t="s">
        <v>16</v>
      </c>
      <c r="D379" t="s">
        <v>16</v>
      </c>
      <c r="E379" t="s">
        <v>17</v>
      </c>
      <c r="F379">
        <v>1964</v>
      </c>
      <c r="G379" t="s">
        <v>848</v>
      </c>
      <c r="H379">
        <v>2</v>
      </c>
      <c r="I379" t="s">
        <v>1061</v>
      </c>
      <c r="J379" t="s">
        <v>20</v>
      </c>
      <c r="K379" t="s">
        <v>21</v>
      </c>
      <c r="L379" t="s">
        <v>81</v>
      </c>
      <c r="M379">
        <v>68</v>
      </c>
      <c r="N379">
        <v>53</v>
      </c>
      <c r="O379">
        <f>noble_table[[#This Row],[age]]-noble_table[[#This Row],[age_get_prize]]</f>
        <v>15</v>
      </c>
    </row>
    <row r="380" spans="1:15" x14ac:dyDescent="0.35">
      <c r="A380" t="s">
        <v>1062</v>
      </c>
      <c r="B380" t="s">
        <v>1063</v>
      </c>
      <c r="C380" t="s">
        <v>37</v>
      </c>
      <c r="D380" t="s">
        <v>37</v>
      </c>
      <c r="E380" t="s">
        <v>17</v>
      </c>
      <c r="F380">
        <v>1965</v>
      </c>
      <c r="G380" t="s">
        <v>848</v>
      </c>
      <c r="H380">
        <v>3</v>
      </c>
      <c r="I380" t="s">
        <v>874</v>
      </c>
      <c r="J380" t="s">
        <v>39</v>
      </c>
      <c r="K380" t="s">
        <v>40</v>
      </c>
      <c r="L380" t="s">
        <v>62</v>
      </c>
      <c r="M380">
        <v>93</v>
      </c>
      <c r="N380">
        <v>45</v>
      </c>
      <c r="O380">
        <f>noble_table[[#This Row],[age]]-noble_table[[#This Row],[age_get_prize]]</f>
        <v>48</v>
      </c>
    </row>
    <row r="381" spans="1:15" x14ac:dyDescent="0.35">
      <c r="A381" t="s">
        <v>1064</v>
      </c>
      <c r="B381" t="s">
        <v>1065</v>
      </c>
      <c r="C381" t="s">
        <v>37</v>
      </c>
      <c r="D381" t="s">
        <v>37</v>
      </c>
      <c r="E381" t="s">
        <v>17</v>
      </c>
      <c r="F381">
        <v>1965</v>
      </c>
      <c r="G381" t="s">
        <v>848</v>
      </c>
      <c r="H381">
        <v>3</v>
      </c>
      <c r="I381" t="s">
        <v>874</v>
      </c>
      <c r="J381" t="s">
        <v>39</v>
      </c>
      <c r="K381" t="s">
        <v>40</v>
      </c>
      <c r="L381" t="s">
        <v>34</v>
      </c>
      <c r="M381">
        <v>92</v>
      </c>
      <c r="N381">
        <v>63</v>
      </c>
      <c r="O381">
        <f>noble_table[[#This Row],[age]]-noble_table[[#This Row],[age_get_prize]]</f>
        <v>29</v>
      </c>
    </row>
    <row r="382" spans="1:15" x14ac:dyDescent="0.35">
      <c r="A382" t="s">
        <v>1066</v>
      </c>
      <c r="B382" t="s">
        <v>1067</v>
      </c>
      <c r="C382" t="s">
        <v>37</v>
      </c>
      <c r="D382" t="s">
        <v>37</v>
      </c>
      <c r="E382" t="s">
        <v>17</v>
      </c>
      <c r="F382">
        <v>1965</v>
      </c>
      <c r="G382" t="s">
        <v>848</v>
      </c>
      <c r="H382">
        <v>3</v>
      </c>
      <c r="I382" t="s">
        <v>874</v>
      </c>
      <c r="J382" t="s">
        <v>39</v>
      </c>
      <c r="K382" t="s">
        <v>40</v>
      </c>
      <c r="L382" t="s">
        <v>132</v>
      </c>
      <c r="M382">
        <v>66</v>
      </c>
      <c r="N382">
        <v>55</v>
      </c>
      <c r="O382">
        <f>noble_table[[#This Row],[age]]-noble_table[[#This Row],[age_get_prize]]</f>
        <v>11</v>
      </c>
    </row>
    <row r="383" spans="1:15" x14ac:dyDescent="0.35">
      <c r="A383" t="s">
        <v>1068</v>
      </c>
      <c r="B383" t="s">
        <v>1069</v>
      </c>
      <c r="C383" t="s">
        <v>69</v>
      </c>
      <c r="D383" t="s">
        <v>69</v>
      </c>
      <c r="E383" t="s">
        <v>17</v>
      </c>
      <c r="F383">
        <v>1966</v>
      </c>
      <c r="G383" t="s">
        <v>848</v>
      </c>
      <c r="H383">
        <v>2</v>
      </c>
      <c r="I383" t="s">
        <v>715</v>
      </c>
      <c r="J383" t="s">
        <v>198</v>
      </c>
      <c r="K383" t="s">
        <v>72</v>
      </c>
      <c r="L383" t="s">
        <v>108</v>
      </c>
      <c r="M383">
        <v>91</v>
      </c>
      <c r="N383">
        <v>87</v>
      </c>
      <c r="O383">
        <f>noble_table[[#This Row],[age]]-noble_table[[#This Row],[age_get_prize]]</f>
        <v>4</v>
      </c>
    </row>
    <row r="384" spans="1:15" x14ac:dyDescent="0.35">
      <c r="A384" t="s">
        <v>1070</v>
      </c>
      <c r="B384" t="s">
        <v>1071</v>
      </c>
      <c r="C384" t="s">
        <v>466</v>
      </c>
      <c r="D384" t="s">
        <v>69</v>
      </c>
      <c r="E384" t="s">
        <v>17</v>
      </c>
      <c r="F384">
        <v>1966</v>
      </c>
      <c r="G384" t="s">
        <v>848</v>
      </c>
      <c r="H384">
        <v>2</v>
      </c>
      <c r="I384" t="s">
        <v>1072</v>
      </c>
      <c r="J384" t="s">
        <v>71</v>
      </c>
      <c r="K384" t="s">
        <v>72</v>
      </c>
      <c r="L384" t="s">
        <v>103</v>
      </c>
      <c r="M384">
        <v>96</v>
      </c>
      <c r="N384">
        <v>65</v>
      </c>
      <c r="O384">
        <f>noble_table[[#This Row],[age]]-noble_table[[#This Row],[age_get_prize]]</f>
        <v>31</v>
      </c>
    </row>
    <row r="385" spans="1:15" x14ac:dyDescent="0.35">
      <c r="A385" t="s">
        <v>1073</v>
      </c>
      <c r="B385" t="s">
        <v>1074</v>
      </c>
      <c r="C385" t="s">
        <v>605</v>
      </c>
      <c r="D385" t="s">
        <v>97</v>
      </c>
      <c r="E385" t="s">
        <v>17</v>
      </c>
      <c r="F385">
        <v>1967</v>
      </c>
      <c r="G385" t="s">
        <v>848</v>
      </c>
      <c r="H385">
        <v>3</v>
      </c>
      <c r="I385" t="s">
        <v>1075</v>
      </c>
      <c r="J385" t="s">
        <v>343</v>
      </c>
      <c r="K385" t="s">
        <v>100</v>
      </c>
      <c r="L385" t="s">
        <v>108</v>
      </c>
      <c r="M385">
        <v>91</v>
      </c>
      <c r="N385">
        <v>67</v>
      </c>
      <c r="O385">
        <f>noble_table[[#This Row],[age]]-noble_table[[#This Row],[age_get_prize]]</f>
        <v>24</v>
      </c>
    </row>
    <row r="386" spans="1:15" x14ac:dyDescent="0.35">
      <c r="A386" t="s">
        <v>1076</v>
      </c>
      <c r="B386" t="s">
        <v>1077</v>
      </c>
      <c r="C386" t="s">
        <v>69</v>
      </c>
      <c r="D386" t="s">
        <v>69</v>
      </c>
      <c r="E386" t="s">
        <v>17</v>
      </c>
      <c r="F386">
        <v>1967</v>
      </c>
      <c r="G386" t="s">
        <v>848</v>
      </c>
      <c r="H386">
        <v>3</v>
      </c>
      <c r="I386" t="s">
        <v>715</v>
      </c>
      <c r="J386" t="s">
        <v>198</v>
      </c>
      <c r="K386" t="s">
        <v>72</v>
      </c>
      <c r="L386" t="s">
        <v>41</v>
      </c>
      <c r="M386">
        <v>80</v>
      </c>
      <c r="N386">
        <v>64</v>
      </c>
      <c r="O386">
        <f>noble_table[[#This Row],[age]]-noble_table[[#This Row],[age_get_prize]]</f>
        <v>16</v>
      </c>
    </row>
    <row r="387" spans="1:15" x14ac:dyDescent="0.35">
      <c r="A387" t="s">
        <v>599</v>
      </c>
      <c r="B387" t="s">
        <v>1078</v>
      </c>
      <c r="C387" t="s">
        <v>69</v>
      </c>
      <c r="D387" t="s">
        <v>69</v>
      </c>
      <c r="E387" t="s">
        <v>17</v>
      </c>
      <c r="F387">
        <v>1967</v>
      </c>
      <c r="G387" t="s">
        <v>848</v>
      </c>
      <c r="H387">
        <v>3</v>
      </c>
      <c r="I387" t="s">
        <v>221</v>
      </c>
      <c r="J387" t="s">
        <v>222</v>
      </c>
      <c r="K387" t="s">
        <v>72</v>
      </c>
      <c r="L387" t="s">
        <v>48</v>
      </c>
      <c r="M387">
        <v>91</v>
      </c>
      <c r="N387">
        <v>61</v>
      </c>
      <c r="O387">
        <f>noble_table[[#This Row],[age]]-noble_table[[#This Row],[age_get_prize]]</f>
        <v>30</v>
      </c>
    </row>
    <row r="388" spans="1:15" x14ac:dyDescent="0.35">
      <c r="A388" t="s">
        <v>1079</v>
      </c>
      <c r="B388" t="s">
        <v>1080</v>
      </c>
      <c r="C388" t="s">
        <v>69</v>
      </c>
      <c r="D388" t="s">
        <v>69</v>
      </c>
      <c r="E388" t="s">
        <v>17</v>
      </c>
      <c r="F388">
        <v>1968</v>
      </c>
      <c r="G388" t="s">
        <v>848</v>
      </c>
      <c r="H388">
        <v>3</v>
      </c>
      <c r="I388" t="s">
        <v>334</v>
      </c>
      <c r="J388" t="s">
        <v>335</v>
      </c>
      <c r="K388" t="s">
        <v>72</v>
      </c>
      <c r="L388" t="s">
        <v>94</v>
      </c>
      <c r="M388">
        <v>71</v>
      </c>
      <c r="N388">
        <v>46</v>
      </c>
      <c r="O388">
        <f>noble_table[[#This Row],[age]]-noble_table[[#This Row],[age_get_prize]]</f>
        <v>25</v>
      </c>
    </row>
    <row r="389" spans="1:15" x14ac:dyDescent="0.35">
      <c r="A389" t="s">
        <v>1081</v>
      </c>
      <c r="B389" t="s">
        <v>1082</v>
      </c>
      <c r="C389" t="s">
        <v>172</v>
      </c>
      <c r="D389" t="s">
        <v>69</v>
      </c>
      <c r="E389" t="s">
        <v>17</v>
      </c>
      <c r="F389">
        <v>1968</v>
      </c>
      <c r="G389" t="s">
        <v>848</v>
      </c>
      <c r="H389">
        <v>3</v>
      </c>
      <c r="I389" t="s">
        <v>1032</v>
      </c>
      <c r="J389" t="s">
        <v>1033</v>
      </c>
      <c r="K389" t="s">
        <v>72</v>
      </c>
      <c r="L389" t="s">
        <v>94</v>
      </c>
      <c r="M389">
        <v>89</v>
      </c>
      <c r="N389">
        <v>46</v>
      </c>
      <c r="O389">
        <f>noble_table[[#This Row],[age]]-noble_table[[#This Row],[age_get_prize]]</f>
        <v>43</v>
      </c>
    </row>
    <row r="390" spans="1:15" x14ac:dyDescent="0.35">
      <c r="A390" t="s">
        <v>1083</v>
      </c>
      <c r="B390" t="s">
        <v>1084</v>
      </c>
      <c r="C390" t="s">
        <v>69</v>
      </c>
      <c r="D390" t="s">
        <v>69</v>
      </c>
      <c r="E390" t="s">
        <v>17</v>
      </c>
      <c r="F390">
        <v>1968</v>
      </c>
      <c r="G390" t="s">
        <v>848</v>
      </c>
      <c r="H390">
        <v>3</v>
      </c>
      <c r="I390" t="s">
        <v>711</v>
      </c>
      <c r="J390" t="s">
        <v>712</v>
      </c>
      <c r="K390" t="s">
        <v>72</v>
      </c>
      <c r="L390" t="s">
        <v>81</v>
      </c>
      <c r="M390">
        <v>83</v>
      </c>
      <c r="N390">
        <v>41</v>
      </c>
      <c r="O390">
        <f>noble_table[[#This Row],[age]]-noble_table[[#This Row],[age_get_prize]]</f>
        <v>42</v>
      </c>
    </row>
    <row r="391" spans="1:15" x14ac:dyDescent="0.35">
      <c r="A391" t="s">
        <v>104</v>
      </c>
      <c r="B391" t="s">
        <v>1085</v>
      </c>
      <c r="C391" t="s">
        <v>16</v>
      </c>
      <c r="D391" t="s">
        <v>69</v>
      </c>
      <c r="E391" t="s">
        <v>17</v>
      </c>
      <c r="F391">
        <v>1969</v>
      </c>
      <c r="G391" t="s">
        <v>848</v>
      </c>
      <c r="H391">
        <v>3</v>
      </c>
      <c r="I391" t="s">
        <v>144</v>
      </c>
      <c r="J391" t="s">
        <v>145</v>
      </c>
      <c r="K391" t="s">
        <v>72</v>
      </c>
      <c r="L391" t="s">
        <v>103</v>
      </c>
      <c r="M391">
        <v>75</v>
      </c>
      <c r="N391">
        <v>63</v>
      </c>
      <c r="O391">
        <f>noble_table[[#This Row],[age]]-noble_table[[#This Row],[age_get_prize]]</f>
        <v>12</v>
      </c>
    </row>
    <row r="392" spans="1:15" x14ac:dyDescent="0.35">
      <c r="A392" t="s">
        <v>1086</v>
      </c>
      <c r="B392" t="s">
        <v>1087</v>
      </c>
      <c r="C392" t="s">
        <v>69</v>
      </c>
      <c r="D392" t="s">
        <v>69</v>
      </c>
      <c r="E392" t="s">
        <v>17</v>
      </c>
      <c r="F392">
        <v>1969</v>
      </c>
      <c r="G392" t="s">
        <v>848</v>
      </c>
      <c r="H392">
        <v>3</v>
      </c>
      <c r="I392" t="s">
        <v>1088</v>
      </c>
      <c r="J392" t="s">
        <v>1089</v>
      </c>
      <c r="K392" t="s">
        <v>72</v>
      </c>
      <c r="L392" t="s">
        <v>41</v>
      </c>
      <c r="M392">
        <v>89</v>
      </c>
      <c r="N392">
        <v>61</v>
      </c>
      <c r="O392">
        <f>noble_table[[#This Row],[age]]-noble_table[[#This Row],[age_get_prize]]</f>
        <v>28</v>
      </c>
    </row>
    <row r="393" spans="1:15" x14ac:dyDescent="0.35">
      <c r="A393" t="s">
        <v>1090</v>
      </c>
      <c r="B393" t="s">
        <v>1091</v>
      </c>
      <c r="C393" t="s">
        <v>79</v>
      </c>
      <c r="D393" t="s">
        <v>69</v>
      </c>
      <c r="E393" t="s">
        <v>17</v>
      </c>
      <c r="F393">
        <v>1969</v>
      </c>
      <c r="G393" t="s">
        <v>848</v>
      </c>
      <c r="H393">
        <v>3</v>
      </c>
      <c r="I393" t="s">
        <v>316</v>
      </c>
      <c r="J393" t="s">
        <v>222</v>
      </c>
      <c r="K393" t="s">
        <v>72</v>
      </c>
      <c r="L393" t="s">
        <v>76</v>
      </c>
      <c r="M393">
        <v>79</v>
      </c>
      <c r="N393">
        <v>57</v>
      </c>
      <c r="O393">
        <f>noble_table[[#This Row],[age]]-noble_table[[#This Row],[age_get_prize]]</f>
        <v>22</v>
      </c>
    </row>
    <row r="394" spans="1:15" x14ac:dyDescent="0.35">
      <c r="A394" t="s">
        <v>1092</v>
      </c>
      <c r="B394" t="s">
        <v>1093</v>
      </c>
      <c r="C394" t="s">
        <v>16</v>
      </c>
      <c r="D394" t="s">
        <v>53</v>
      </c>
      <c r="E394" t="s">
        <v>17</v>
      </c>
      <c r="F394">
        <v>1970</v>
      </c>
      <c r="G394" t="s">
        <v>848</v>
      </c>
      <c r="H394">
        <v>3</v>
      </c>
      <c r="I394" t="s">
        <v>111</v>
      </c>
      <c r="J394" t="s">
        <v>55</v>
      </c>
      <c r="K394" t="s">
        <v>56</v>
      </c>
      <c r="L394" t="s">
        <v>22</v>
      </c>
      <c r="M394">
        <v>92</v>
      </c>
      <c r="N394">
        <v>59</v>
      </c>
      <c r="O394">
        <f>noble_table[[#This Row],[age]]-noble_table[[#This Row],[age_get_prize]]</f>
        <v>33</v>
      </c>
    </row>
    <row r="395" spans="1:15" x14ac:dyDescent="0.35">
      <c r="A395" t="s">
        <v>1094</v>
      </c>
      <c r="B395" t="s">
        <v>1095</v>
      </c>
      <c r="C395" t="s">
        <v>97</v>
      </c>
      <c r="D395" t="s">
        <v>97</v>
      </c>
      <c r="E395" t="s">
        <v>17</v>
      </c>
      <c r="F395">
        <v>1970</v>
      </c>
      <c r="G395" t="s">
        <v>848</v>
      </c>
      <c r="H395">
        <v>3</v>
      </c>
      <c r="I395" t="s">
        <v>1075</v>
      </c>
      <c r="J395" t="s">
        <v>343</v>
      </c>
      <c r="K395" t="s">
        <v>100</v>
      </c>
      <c r="L395" t="s">
        <v>132</v>
      </c>
      <c r="M395">
        <v>78</v>
      </c>
      <c r="N395">
        <v>65</v>
      </c>
      <c r="O395">
        <f>noble_table[[#This Row],[age]]-noble_table[[#This Row],[age_get_prize]]</f>
        <v>13</v>
      </c>
    </row>
    <row r="396" spans="1:15" x14ac:dyDescent="0.35">
      <c r="A396" t="s">
        <v>907</v>
      </c>
      <c r="B396" t="s">
        <v>1096</v>
      </c>
      <c r="C396" t="s">
        <v>69</v>
      </c>
      <c r="D396" t="s">
        <v>69</v>
      </c>
      <c r="E396" t="s">
        <v>17</v>
      </c>
      <c r="F396">
        <v>1970</v>
      </c>
      <c r="G396" t="s">
        <v>848</v>
      </c>
      <c r="H396">
        <v>3</v>
      </c>
      <c r="I396" t="s">
        <v>711</v>
      </c>
      <c r="J396" t="s">
        <v>712</v>
      </c>
      <c r="K396" t="s">
        <v>72</v>
      </c>
      <c r="L396" t="s">
        <v>34</v>
      </c>
      <c r="M396">
        <v>92</v>
      </c>
      <c r="N396">
        <v>58</v>
      </c>
      <c r="O396">
        <f>noble_table[[#This Row],[age]]-noble_table[[#This Row],[age_get_prize]]</f>
        <v>34</v>
      </c>
    </row>
    <row r="397" spans="1:15" x14ac:dyDescent="0.35">
      <c r="A397" t="s">
        <v>1097</v>
      </c>
      <c r="B397" t="s">
        <v>1098</v>
      </c>
      <c r="C397" t="s">
        <v>69</v>
      </c>
      <c r="D397" t="s">
        <v>69</v>
      </c>
      <c r="E397" t="s">
        <v>17</v>
      </c>
      <c r="F397">
        <v>1971</v>
      </c>
      <c r="G397" t="s">
        <v>848</v>
      </c>
      <c r="H397">
        <v>1</v>
      </c>
      <c r="I397" t="s">
        <v>1099</v>
      </c>
      <c r="J397" t="s">
        <v>1100</v>
      </c>
      <c r="K397" t="s">
        <v>72</v>
      </c>
      <c r="L397" t="s">
        <v>48</v>
      </c>
      <c r="M397">
        <v>59</v>
      </c>
      <c r="N397">
        <v>56</v>
      </c>
      <c r="O397">
        <f>noble_table[[#This Row],[age]]-noble_table[[#This Row],[age_get_prize]]</f>
        <v>3</v>
      </c>
    </row>
    <row r="398" spans="1:15" x14ac:dyDescent="0.35">
      <c r="A398" t="s">
        <v>1101</v>
      </c>
      <c r="B398" t="s">
        <v>1102</v>
      </c>
      <c r="C398" t="s">
        <v>69</v>
      </c>
      <c r="D398" t="s">
        <v>69</v>
      </c>
      <c r="E398" t="s">
        <v>17</v>
      </c>
      <c r="F398">
        <v>1972</v>
      </c>
      <c r="G398" t="s">
        <v>848</v>
      </c>
      <c r="H398">
        <v>2</v>
      </c>
      <c r="I398" t="s">
        <v>715</v>
      </c>
      <c r="J398" t="s">
        <v>198</v>
      </c>
      <c r="K398" t="s">
        <v>72</v>
      </c>
      <c r="L398" t="s">
        <v>29</v>
      </c>
      <c r="M398">
        <v>85</v>
      </c>
      <c r="N398">
        <v>43</v>
      </c>
      <c r="O398">
        <f>noble_table[[#This Row],[age]]-noble_table[[#This Row],[age_get_prize]]</f>
        <v>42</v>
      </c>
    </row>
    <row r="399" spans="1:15" x14ac:dyDescent="0.35">
      <c r="A399" t="s">
        <v>1103</v>
      </c>
      <c r="B399" t="s">
        <v>689</v>
      </c>
      <c r="C399" t="s">
        <v>53</v>
      </c>
      <c r="D399" t="s">
        <v>53</v>
      </c>
      <c r="E399" t="s">
        <v>17</v>
      </c>
      <c r="F399">
        <v>1972</v>
      </c>
      <c r="G399" t="s">
        <v>848</v>
      </c>
      <c r="H399">
        <v>2</v>
      </c>
      <c r="I399" t="s">
        <v>553</v>
      </c>
      <c r="J399" t="s">
        <v>554</v>
      </c>
      <c r="K399" t="s">
        <v>56</v>
      </c>
      <c r="L399" t="s">
        <v>108</v>
      </c>
      <c r="M399">
        <v>68</v>
      </c>
      <c r="N399">
        <v>55</v>
      </c>
      <c r="O399">
        <f>noble_table[[#This Row],[age]]-noble_table[[#This Row],[age_get_prize]]</f>
        <v>13</v>
      </c>
    </row>
    <row r="400" spans="1:15" x14ac:dyDescent="0.35">
      <c r="A400" t="s">
        <v>668</v>
      </c>
      <c r="B400" t="s">
        <v>1104</v>
      </c>
      <c r="C400" t="s">
        <v>182</v>
      </c>
      <c r="D400" t="s">
        <v>16</v>
      </c>
      <c r="E400" t="s">
        <v>17</v>
      </c>
      <c r="F400">
        <v>1973</v>
      </c>
      <c r="G400" t="s">
        <v>848</v>
      </c>
      <c r="H400">
        <v>3</v>
      </c>
      <c r="I400" t="s">
        <v>1105</v>
      </c>
      <c r="J400" t="s">
        <v>20</v>
      </c>
      <c r="K400" t="s">
        <v>21</v>
      </c>
      <c r="L400" t="s">
        <v>48</v>
      </c>
      <c r="M400">
        <v>96</v>
      </c>
      <c r="N400">
        <v>87</v>
      </c>
      <c r="O400">
        <f>noble_table[[#This Row],[age]]-noble_table[[#This Row],[age_get_prize]]</f>
        <v>9</v>
      </c>
    </row>
    <row r="401" spans="1:15" x14ac:dyDescent="0.35">
      <c r="A401" t="s">
        <v>1058</v>
      </c>
      <c r="B401" t="s">
        <v>1106</v>
      </c>
      <c r="C401" t="s">
        <v>182</v>
      </c>
      <c r="D401" t="s">
        <v>182</v>
      </c>
      <c r="E401" t="s">
        <v>17</v>
      </c>
      <c r="F401">
        <v>1973</v>
      </c>
      <c r="G401" t="s">
        <v>848</v>
      </c>
      <c r="H401">
        <v>3</v>
      </c>
      <c r="I401" t="s">
        <v>1107</v>
      </c>
      <c r="J401" t="s">
        <v>1108</v>
      </c>
      <c r="K401" t="s">
        <v>192</v>
      </c>
      <c r="L401" t="s">
        <v>48</v>
      </c>
      <c r="M401">
        <v>86</v>
      </c>
      <c r="N401">
        <v>70</v>
      </c>
      <c r="O401">
        <f>noble_table[[#This Row],[age]]-noble_table[[#This Row],[age_get_prize]]</f>
        <v>16</v>
      </c>
    </row>
    <row r="402" spans="1:15" x14ac:dyDescent="0.35">
      <c r="A402" t="s">
        <v>1109</v>
      </c>
      <c r="B402" t="s">
        <v>1110</v>
      </c>
      <c r="C402" t="s">
        <v>25</v>
      </c>
      <c r="D402" t="s">
        <v>53</v>
      </c>
      <c r="E402" t="s">
        <v>17</v>
      </c>
      <c r="F402">
        <v>1973</v>
      </c>
      <c r="G402" t="s">
        <v>848</v>
      </c>
      <c r="H402">
        <v>3</v>
      </c>
      <c r="I402" t="s">
        <v>553</v>
      </c>
      <c r="J402" t="s">
        <v>554</v>
      </c>
      <c r="K402" t="s">
        <v>56</v>
      </c>
      <c r="L402" t="s">
        <v>81</v>
      </c>
      <c r="M402">
        <v>81</v>
      </c>
      <c r="N402">
        <v>66</v>
      </c>
      <c r="O402">
        <f>noble_table[[#This Row],[age]]-noble_table[[#This Row],[age_get_prize]]</f>
        <v>15</v>
      </c>
    </row>
    <row r="403" spans="1:15" x14ac:dyDescent="0.35">
      <c r="A403" t="s">
        <v>133</v>
      </c>
      <c r="B403" t="s">
        <v>494</v>
      </c>
      <c r="C403" t="s">
        <v>732</v>
      </c>
      <c r="D403" t="s">
        <v>732</v>
      </c>
      <c r="E403" t="s">
        <v>17</v>
      </c>
      <c r="F403">
        <v>1974</v>
      </c>
      <c r="G403" t="s">
        <v>848</v>
      </c>
      <c r="H403">
        <v>3</v>
      </c>
      <c r="I403" t="s">
        <v>1111</v>
      </c>
      <c r="J403" t="s">
        <v>1112</v>
      </c>
      <c r="K403" t="s">
        <v>735</v>
      </c>
      <c r="L403" t="s">
        <v>76</v>
      </c>
      <c r="M403">
        <v>85</v>
      </c>
      <c r="N403">
        <v>76</v>
      </c>
      <c r="O403">
        <f>noble_table[[#This Row],[age]]-noble_table[[#This Row],[age_get_prize]]</f>
        <v>9</v>
      </c>
    </row>
    <row r="404" spans="1:15" x14ac:dyDescent="0.35">
      <c r="A404" t="s">
        <v>709</v>
      </c>
      <c r="B404" t="s">
        <v>1113</v>
      </c>
      <c r="C404" t="s">
        <v>53</v>
      </c>
      <c r="D404" t="s">
        <v>732</v>
      </c>
      <c r="E404" t="s">
        <v>17</v>
      </c>
      <c r="F404">
        <v>1974</v>
      </c>
      <c r="G404" t="s">
        <v>848</v>
      </c>
      <c r="H404">
        <v>3</v>
      </c>
      <c r="I404" t="s">
        <v>715</v>
      </c>
      <c r="J404" t="s">
        <v>198</v>
      </c>
      <c r="K404" t="s">
        <v>72</v>
      </c>
      <c r="L404" t="s">
        <v>108</v>
      </c>
      <c r="M404">
        <v>96</v>
      </c>
      <c r="N404">
        <v>57</v>
      </c>
      <c r="O404">
        <f>noble_table[[#This Row],[age]]-noble_table[[#This Row],[age_get_prize]]</f>
        <v>39</v>
      </c>
    </row>
    <row r="405" spans="1:15" x14ac:dyDescent="0.35">
      <c r="A405" t="s">
        <v>1114</v>
      </c>
      <c r="B405" t="s">
        <v>1115</v>
      </c>
      <c r="C405" t="s">
        <v>527</v>
      </c>
      <c r="D405" t="s">
        <v>69</v>
      </c>
      <c r="E405" t="s">
        <v>17</v>
      </c>
      <c r="F405">
        <v>1974</v>
      </c>
      <c r="G405" t="s">
        <v>848</v>
      </c>
      <c r="H405">
        <v>3</v>
      </c>
      <c r="I405" t="s">
        <v>1116</v>
      </c>
      <c r="J405" t="s">
        <v>693</v>
      </c>
      <c r="K405" t="s">
        <v>72</v>
      </c>
      <c r="L405" t="s">
        <v>48</v>
      </c>
      <c r="M405">
        <v>96</v>
      </c>
      <c r="N405">
        <v>62</v>
      </c>
      <c r="O405">
        <f>noble_table[[#This Row],[age]]-noble_table[[#This Row],[age_get_prize]]</f>
        <v>34</v>
      </c>
    </row>
    <row r="406" spans="1:15" x14ac:dyDescent="0.35">
      <c r="A406" t="s">
        <v>1117</v>
      </c>
      <c r="B406" t="s">
        <v>1118</v>
      </c>
      <c r="C406" t="s">
        <v>69</v>
      </c>
      <c r="E406" t="s">
        <v>17</v>
      </c>
      <c r="F406">
        <v>1975</v>
      </c>
      <c r="G406" t="s">
        <v>848</v>
      </c>
      <c r="H406">
        <v>3</v>
      </c>
      <c r="I406" t="s">
        <v>316</v>
      </c>
      <c r="J406" t="s">
        <v>222</v>
      </c>
      <c r="K406" t="s">
        <v>72</v>
      </c>
      <c r="L406" t="s">
        <v>22</v>
      </c>
      <c r="M406">
        <v>82</v>
      </c>
      <c r="N406">
        <v>37</v>
      </c>
      <c r="O406">
        <f>noble_table[[#This Row],[age]]-noble_table[[#This Row],[age_get_prize]]</f>
        <v>45</v>
      </c>
    </row>
    <row r="407" spans="1:15" x14ac:dyDescent="0.35">
      <c r="A407" t="s">
        <v>1119</v>
      </c>
      <c r="B407" t="s">
        <v>1120</v>
      </c>
      <c r="C407" t="s">
        <v>79</v>
      </c>
      <c r="D407" t="s">
        <v>69</v>
      </c>
      <c r="E407" t="s">
        <v>17</v>
      </c>
      <c r="F407">
        <v>1975</v>
      </c>
      <c r="G407" t="s">
        <v>848</v>
      </c>
      <c r="H407">
        <v>3</v>
      </c>
      <c r="I407" t="s">
        <v>1121</v>
      </c>
      <c r="J407" t="s">
        <v>55</v>
      </c>
      <c r="K407" t="s">
        <v>56</v>
      </c>
      <c r="L407" t="s">
        <v>132</v>
      </c>
      <c r="M407">
        <v>98</v>
      </c>
      <c r="N407">
        <v>61</v>
      </c>
      <c r="O407">
        <f>noble_table[[#This Row],[age]]-noble_table[[#This Row],[age_get_prize]]</f>
        <v>37</v>
      </c>
    </row>
    <row r="408" spans="1:15" x14ac:dyDescent="0.35">
      <c r="A408" t="s">
        <v>1122</v>
      </c>
      <c r="B408" t="s">
        <v>1123</v>
      </c>
      <c r="C408" t="s">
        <v>69</v>
      </c>
      <c r="D408" t="s">
        <v>69</v>
      </c>
      <c r="E408" t="s">
        <v>17</v>
      </c>
      <c r="F408">
        <v>1975</v>
      </c>
      <c r="G408" t="s">
        <v>848</v>
      </c>
      <c r="H408">
        <v>3</v>
      </c>
      <c r="I408" t="s">
        <v>1032</v>
      </c>
      <c r="J408" t="s">
        <v>1033</v>
      </c>
      <c r="K408" t="s">
        <v>72</v>
      </c>
      <c r="L408" t="s">
        <v>41</v>
      </c>
      <c r="M408">
        <v>60</v>
      </c>
      <c r="N408">
        <v>41</v>
      </c>
      <c r="O408">
        <f>noble_table[[#This Row],[age]]-noble_table[[#This Row],[age_get_prize]]</f>
        <v>19</v>
      </c>
    </row>
    <row r="409" spans="1:15" x14ac:dyDescent="0.35">
      <c r="A409" t="s">
        <v>1124</v>
      </c>
      <c r="B409" t="s">
        <v>1125</v>
      </c>
      <c r="C409" t="s">
        <v>69</v>
      </c>
      <c r="D409" t="s">
        <v>69</v>
      </c>
      <c r="E409" t="s">
        <v>17</v>
      </c>
      <c r="F409">
        <v>1976</v>
      </c>
      <c r="G409" t="s">
        <v>848</v>
      </c>
      <c r="H409">
        <v>2</v>
      </c>
      <c r="I409" t="s">
        <v>1126</v>
      </c>
      <c r="J409" t="s">
        <v>356</v>
      </c>
      <c r="K409" t="s">
        <v>72</v>
      </c>
      <c r="L409" t="s">
        <v>29</v>
      </c>
      <c r="M409">
        <v>86</v>
      </c>
      <c r="N409">
        <v>51</v>
      </c>
      <c r="O409">
        <f>noble_table[[#This Row],[age]]-noble_table[[#This Row],[age_get_prize]]</f>
        <v>35</v>
      </c>
    </row>
    <row r="410" spans="1:15" x14ac:dyDescent="0.35">
      <c r="A410" t="s">
        <v>1127</v>
      </c>
      <c r="B410" t="s">
        <v>1128</v>
      </c>
      <c r="C410" t="s">
        <v>69</v>
      </c>
      <c r="D410" t="s">
        <v>363</v>
      </c>
      <c r="E410" t="s">
        <v>17</v>
      </c>
      <c r="F410">
        <v>1976</v>
      </c>
      <c r="G410" t="s">
        <v>848</v>
      </c>
      <c r="H410">
        <v>2</v>
      </c>
      <c r="I410" t="s">
        <v>711</v>
      </c>
      <c r="J410" t="s">
        <v>712</v>
      </c>
      <c r="K410" t="s">
        <v>72</v>
      </c>
      <c r="L410" t="s">
        <v>103</v>
      </c>
      <c r="M410">
        <v>85</v>
      </c>
      <c r="N410">
        <v>53</v>
      </c>
      <c r="O410">
        <f>noble_table[[#This Row],[age]]-noble_table[[#This Row],[age_get_prize]]</f>
        <v>32</v>
      </c>
    </row>
    <row r="411" spans="1:15" x14ac:dyDescent="0.35">
      <c r="A411" t="s">
        <v>1129</v>
      </c>
      <c r="B411" t="s">
        <v>1130</v>
      </c>
      <c r="C411" t="s">
        <v>37</v>
      </c>
      <c r="E411" t="s">
        <v>17</v>
      </c>
      <c r="F411">
        <v>1977</v>
      </c>
      <c r="G411" t="s">
        <v>848</v>
      </c>
      <c r="H411">
        <v>4</v>
      </c>
      <c r="I411" t="s">
        <v>1131</v>
      </c>
      <c r="J411" t="s">
        <v>311</v>
      </c>
      <c r="K411" t="s">
        <v>72</v>
      </c>
      <c r="L411" t="s">
        <v>94</v>
      </c>
      <c r="M411">
        <v>96</v>
      </c>
      <c r="N411">
        <v>53</v>
      </c>
      <c r="O411">
        <f>noble_table[[#This Row],[age]]-noble_table[[#This Row],[age_get_prize]]</f>
        <v>43</v>
      </c>
    </row>
    <row r="412" spans="1:15" x14ac:dyDescent="0.35">
      <c r="A412" t="s">
        <v>1132</v>
      </c>
      <c r="B412" t="s">
        <v>1133</v>
      </c>
      <c r="C412" t="s">
        <v>757</v>
      </c>
      <c r="E412" t="s">
        <v>17</v>
      </c>
      <c r="F412">
        <v>1977</v>
      </c>
      <c r="G412" t="s">
        <v>848</v>
      </c>
      <c r="H412">
        <v>4</v>
      </c>
      <c r="I412" t="s">
        <v>1134</v>
      </c>
      <c r="J412" t="s">
        <v>1135</v>
      </c>
      <c r="K412" t="s">
        <v>72</v>
      </c>
      <c r="L412" t="s">
        <v>48</v>
      </c>
      <c r="M412">
        <v>94</v>
      </c>
      <c r="N412">
        <v>51</v>
      </c>
      <c r="O412">
        <f>noble_table[[#This Row],[age]]-noble_table[[#This Row],[age_get_prize]]</f>
        <v>43</v>
      </c>
    </row>
    <row r="413" spans="1:15" x14ac:dyDescent="0.35">
      <c r="A413" t="s">
        <v>1136</v>
      </c>
      <c r="B413" t="s">
        <v>1137</v>
      </c>
      <c r="C413" t="s">
        <v>69</v>
      </c>
      <c r="D413" t="s">
        <v>69</v>
      </c>
      <c r="E413" t="s">
        <v>47</v>
      </c>
      <c r="F413">
        <v>1977</v>
      </c>
      <c r="G413" t="s">
        <v>848</v>
      </c>
      <c r="H413">
        <v>2</v>
      </c>
      <c r="I413" t="s">
        <v>1134</v>
      </c>
      <c r="J413" t="s">
        <v>1138</v>
      </c>
      <c r="K413" t="s">
        <v>72</v>
      </c>
      <c r="L413" t="s">
        <v>29</v>
      </c>
      <c r="M413">
        <v>90</v>
      </c>
      <c r="N413">
        <v>56</v>
      </c>
      <c r="O413">
        <f>noble_table[[#This Row],[age]]-noble_table[[#This Row],[age_get_prize]]</f>
        <v>34</v>
      </c>
    </row>
    <row r="414" spans="1:15" x14ac:dyDescent="0.35">
      <c r="A414" t="s">
        <v>176</v>
      </c>
      <c r="B414" t="s">
        <v>1139</v>
      </c>
      <c r="C414" t="s">
        <v>129</v>
      </c>
      <c r="E414" t="s">
        <v>17</v>
      </c>
      <c r="F414">
        <v>1978</v>
      </c>
      <c r="G414" t="s">
        <v>848</v>
      </c>
      <c r="H414">
        <v>3</v>
      </c>
      <c r="I414" t="s">
        <v>1140</v>
      </c>
      <c r="J414" t="s">
        <v>978</v>
      </c>
      <c r="K414" t="s">
        <v>422</v>
      </c>
      <c r="L414" t="s">
        <v>62</v>
      </c>
      <c r="M414">
        <v>91</v>
      </c>
      <c r="N414">
        <v>49</v>
      </c>
      <c r="O414">
        <f>noble_table[[#This Row],[age]]-noble_table[[#This Row],[age_get_prize]]</f>
        <v>42</v>
      </c>
    </row>
    <row r="415" spans="1:15" x14ac:dyDescent="0.35">
      <c r="A415" t="s">
        <v>1024</v>
      </c>
      <c r="B415" t="s">
        <v>1141</v>
      </c>
      <c r="C415" t="s">
        <v>69</v>
      </c>
      <c r="D415" t="s">
        <v>69</v>
      </c>
      <c r="E415" t="s">
        <v>17</v>
      </c>
      <c r="F415">
        <v>1978</v>
      </c>
      <c r="G415" t="s">
        <v>848</v>
      </c>
      <c r="H415">
        <v>3</v>
      </c>
      <c r="I415" t="s">
        <v>1142</v>
      </c>
      <c r="J415" t="s">
        <v>1143</v>
      </c>
      <c r="K415" t="s">
        <v>72</v>
      </c>
      <c r="L415" t="s">
        <v>108</v>
      </c>
      <c r="M415">
        <v>71</v>
      </c>
      <c r="N415">
        <v>50</v>
      </c>
      <c r="O415">
        <f>noble_table[[#This Row],[age]]-noble_table[[#This Row],[age_get_prize]]</f>
        <v>21</v>
      </c>
    </row>
    <row r="416" spans="1:15" x14ac:dyDescent="0.35">
      <c r="A416" t="s">
        <v>1144</v>
      </c>
      <c r="B416" t="s">
        <v>811</v>
      </c>
      <c r="C416" t="s">
        <v>69</v>
      </c>
      <c r="E416" t="s">
        <v>17</v>
      </c>
      <c r="F416">
        <v>1978</v>
      </c>
      <c r="G416" t="s">
        <v>848</v>
      </c>
      <c r="H416">
        <v>3</v>
      </c>
      <c r="I416" t="s">
        <v>1142</v>
      </c>
      <c r="J416" t="s">
        <v>1143</v>
      </c>
      <c r="K416" t="s">
        <v>72</v>
      </c>
      <c r="L416" t="s">
        <v>76</v>
      </c>
      <c r="M416">
        <v>89</v>
      </c>
      <c r="N416">
        <v>47</v>
      </c>
      <c r="O416">
        <f>noble_table[[#This Row],[age]]-noble_table[[#This Row],[age_get_prize]]</f>
        <v>42</v>
      </c>
    </row>
    <row r="417" spans="1:15" x14ac:dyDescent="0.35">
      <c r="A417" t="s">
        <v>1145</v>
      </c>
      <c r="B417" t="s">
        <v>1146</v>
      </c>
      <c r="C417" t="s">
        <v>995</v>
      </c>
      <c r="D417" t="s">
        <v>69</v>
      </c>
      <c r="E417" t="s">
        <v>17</v>
      </c>
      <c r="F417">
        <v>1979</v>
      </c>
      <c r="G417" t="s">
        <v>848</v>
      </c>
      <c r="H417">
        <v>2</v>
      </c>
      <c r="I417" t="s">
        <v>1147</v>
      </c>
      <c r="J417" t="s">
        <v>1148</v>
      </c>
      <c r="K417" t="s">
        <v>72</v>
      </c>
      <c r="L417" t="s">
        <v>132</v>
      </c>
      <c r="M417">
        <v>74</v>
      </c>
      <c r="N417">
        <v>55</v>
      </c>
      <c r="O417">
        <f>noble_table[[#This Row],[age]]-noble_table[[#This Row],[age_get_prize]]</f>
        <v>19</v>
      </c>
    </row>
    <row r="418" spans="1:15" x14ac:dyDescent="0.35">
      <c r="A418" t="s">
        <v>1149</v>
      </c>
      <c r="B418" t="s">
        <v>1150</v>
      </c>
      <c r="C418" t="s">
        <v>53</v>
      </c>
      <c r="D418" t="s">
        <v>53</v>
      </c>
      <c r="E418" t="s">
        <v>17</v>
      </c>
      <c r="F418">
        <v>1979</v>
      </c>
      <c r="G418" t="s">
        <v>848</v>
      </c>
      <c r="H418">
        <v>2</v>
      </c>
      <c r="I418" t="s">
        <v>1151</v>
      </c>
      <c r="J418" t="s">
        <v>55</v>
      </c>
      <c r="K418" t="s">
        <v>56</v>
      </c>
      <c r="L418" t="s">
        <v>76</v>
      </c>
      <c r="M418">
        <v>85</v>
      </c>
      <c r="N418">
        <v>60</v>
      </c>
      <c r="O418">
        <f>noble_table[[#This Row],[age]]-noble_table[[#This Row],[age_get_prize]]</f>
        <v>25</v>
      </c>
    </row>
    <row r="419" spans="1:15" x14ac:dyDescent="0.35">
      <c r="A419" t="s">
        <v>1152</v>
      </c>
      <c r="B419" t="s">
        <v>1153</v>
      </c>
      <c r="C419" t="s">
        <v>1154</v>
      </c>
      <c r="D419" t="s">
        <v>69</v>
      </c>
      <c r="E419" t="s">
        <v>17</v>
      </c>
      <c r="F419">
        <v>1980</v>
      </c>
      <c r="G419" t="s">
        <v>848</v>
      </c>
      <c r="H419">
        <v>3</v>
      </c>
      <c r="I419" t="s">
        <v>1005</v>
      </c>
      <c r="J419" t="s">
        <v>1006</v>
      </c>
      <c r="K419" t="s">
        <v>72</v>
      </c>
      <c r="L419" t="s">
        <v>108</v>
      </c>
      <c r="M419">
        <v>91</v>
      </c>
      <c r="N419">
        <v>60</v>
      </c>
      <c r="O419">
        <f>noble_table[[#This Row],[age]]-noble_table[[#This Row],[age_get_prize]]</f>
        <v>31</v>
      </c>
    </row>
    <row r="420" spans="1:15" x14ac:dyDescent="0.35">
      <c r="A420" t="s">
        <v>1155</v>
      </c>
      <c r="B420" t="s">
        <v>1156</v>
      </c>
      <c r="C420" t="s">
        <v>37</v>
      </c>
      <c r="D420" t="s">
        <v>615</v>
      </c>
      <c r="E420" t="s">
        <v>17</v>
      </c>
      <c r="F420">
        <v>1980</v>
      </c>
      <c r="G420" t="s">
        <v>848</v>
      </c>
      <c r="H420">
        <v>3</v>
      </c>
      <c r="I420" t="s">
        <v>1157</v>
      </c>
      <c r="J420" t="s">
        <v>39</v>
      </c>
      <c r="K420" t="s">
        <v>40</v>
      </c>
      <c r="L420" t="s">
        <v>108</v>
      </c>
      <c r="M420">
        <v>93</v>
      </c>
      <c r="N420">
        <v>64</v>
      </c>
      <c r="O420">
        <f>noble_table[[#This Row],[age]]-noble_table[[#This Row],[age_get_prize]]</f>
        <v>29</v>
      </c>
    </row>
    <row r="421" spans="1:15" x14ac:dyDescent="0.35">
      <c r="A421" t="s">
        <v>1158</v>
      </c>
      <c r="B421" t="s">
        <v>1159</v>
      </c>
      <c r="C421" t="s">
        <v>69</v>
      </c>
      <c r="D421" t="s">
        <v>69</v>
      </c>
      <c r="E421" t="s">
        <v>17</v>
      </c>
      <c r="F421">
        <v>1980</v>
      </c>
      <c r="G421" t="s">
        <v>848</v>
      </c>
      <c r="H421">
        <v>3</v>
      </c>
      <c r="I421" t="s">
        <v>1160</v>
      </c>
      <c r="J421" t="s">
        <v>1161</v>
      </c>
      <c r="K421" t="s">
        <v>72</v>
      </c>
      <c r="L421" t="s">
        <v>41</v>
      </c>
      <c r="M421">
        <v>93</v>
      </c>
      <c r="N421">
        <v>77</v>
      </c>
      <c r="O421">
        <f>noble_table[[#This Row],[age]]-noble_table[[#This Row],[age_get_prize]]</f>
        <v>16</v>
      </c>
    </row>
    <row r="422" spans="1:15" x14ac:dyDescent="0.35">
      <c r="A422" t="s">
        <v>1162</v>
      </c>
      <c r="B422" t="s">
        <v>1163</v>
      </c>
      <c r="C422" t="s">
        <v>69</v>
      </c>
      <c r="D422" t="s">
        <v>69</v>
      </c>
      <c r="E422" t="s">
        <v>17</v>
      </c>
      <c r="F422">
        <v>1981</v>
      </c>
      <c r="G422" t="s">
        <v>848</v>
      </c>
      <c r="H422">
        <v>2</v>
      </c>
      <c r="I422" t="s">
        <v>144</v>
      </c>
      <c r="J422" t="s">
        <v>145</v>
      </c>
      <c r="K422" t="s">
        <v>72</v>
      </c>
      <c r="L422" t="s">
        <v>76</v>
      </c>
      <c r="M422">
        <v>81</v>
      </c>
      <c r="N422">
        <v>68</v>
      </c>
      <c r="O422">
        <f>noble_table[[#This Row],[age]]-noble_table[[#This Row],[age_get_prize]]</f>
        <v>13</v>
      </c>
    </row>
    <row r="423" spans="1:15" x14ac:dyDescent="0.35">
      <c r="A423" t="s">
        <v>1164</v>
      </c>
      <c r="B423" t="s">
        <v>1165</v>
      </c>
      <c r="C423" t="s">
        <v>466</v>
      </c>
      <c r="D423" t="s">
        <v>69</v>
      </c>
      <c r="E423" t="s">
        <v>17</v>
      </c>
      <c r="F423">
        <v>1981</v>
      </c>
      <c r="G423" t="s">
        <v>848</v>
      </c>
      <c r="H423">
        <v>4</v>
      </c>
      <c r="I423" t="s">
        <v>1005</v>
      </c>
      <c r="J423" t="s">
        <v>1006</v>
      </c>
      <c r="K423" t="s">
        <v>72</v>
      </c>
      <c r="L423" t="s">
        <v>132</v>
      </c>
      <c r="M423">
        <v>87</v>
      </c>
      <c r="N423">
        <v>55</v>
      </c>
      <c r="O423">
        <f>noble_table[[#This Row],[age]]-noble_table[[#This Row],[age_get_prize]]</f>
        <v>32</v>
      </c>
    </row>
    <row r="424" spans="1:15" x14ac:dyDescent="0.35">
      <c r="A424" t="s">
        <v>1166</v>
      </c>
      <c r="B424" t="s">
        <v>1167</v>
      </c>
      <c r="C424" t="s">
        <v>97</v>
      </c>
      <c r="E424" t="s">
        <v>17</v>
      </c>
      <c r="F424">
        <v>1981</v>
      </c>
      <c r="G424" t="s">
        <v>848</v>
      </c>
      <c r="H424">
        <v>4</v>
      </c>
      <c r="I424" t="s">
        <v>1005</v>
      </c>
      <c r="J424" t="s">
        <v>1006</v>
      </c>
      <c r="K424" t="s">
        <v>72</v>
      </c>
      <c r="L424" t="s">
        <v>62</v>
      </c>
      <c r="M424">
        <v>96</v>
      </c>
      <c r="N424">
        <v>57</v>
      </c>
      <c r="O424">
        <f>noble_table[[#This Row],[age]]-noble_table[[#This Row],[age_get_prize]]</f>
        <v>39</v>
      </c>
    </row>
    <row r="425" spans="1:15" x14ac:dyDescent="0.35">
      <c r="A425" t="s">
        <v>1168</v>
      </c>
      <c r="B425" t="s">
        <v>1169</v>
      </c>
      <c r="C425" t="s">
        <v>97</v>
      </c>
      <c r="D425" t="s">
        <v>97</v>
      </c>
      <c r="E425" t="s">
        <v>17</v>
      </c>
      <c r="F425">
        <v>1982</v>
      </c>
      <c r="G425" t="s">
        <v>848</v>
      </c>
      <c r="H425">
        <v>3</v>
      </c>
      <c r="I425" t="s">
        <v>1075</v>
      </c>
      <c r="J425" t="s">
        <v>343</v>
      </c>
      <c r="K425" t="s">
        <v>100</v>
      </c>
      <c r="L425" t="s">
        <v>94</v>
      </c>
      <c r="M425">
        <v>88</v>
      </c>
      <c r="N425">
        <v>66</v>
      </c>
      <c r="O425">
        <f>noble_table[[#This Row],[age]]-noble_table[[#This Row],[age_get_prize]]</f>
        <v>22</v>
      </c>
    </row>
    <row r="426" spans="1:15" x14ac:dyDescent="0.35">
      <c r="A426" t="s">
        <v>1170</v>
      </c>
      <c r="B426" t="s">
        <v>1171</v>
      </c>
      <c r="C426" t="s">
        <v>97</v>
      </c>
      <c r="E426" t="s">
        <v>17</v>
      </c>
      <c r="F426">
        <v>1982</v>
      </c>
      <c r="G426" t="s">
        <v>848</v>
      </c>
      <c r="H426">
        <v>3</v>
      </c>
      <c r="I426" t="s">
        <v>1075</v>
      </c>
      <c r="J426" t="s">
        <v>343</v>
      </c>
      <c r="K426" t="s">
        <v>100</v>
      </c>
      <c r="L426" t="s">
        <v>34</v>
      </c>
      <c r="M426">
        <v>86</v>
      </c>
      <c r="N426">
        <v>48</v>
      </c>
      <c r="O426">
        <f>noble_table[[#This Row],[age]]-noble_table[[#This Row],[age_get_prize]]</f>
        <v>38</v>
      </c>
    </row>
    <row r="427" spans="1:15" x14ac:dyDescent="0.35">
      <c r="A427" t="s">
        <v>1172</v>
      </c>
      <c r="B427" t="s">
        <v>1173</v>
      </c>
      <c r="C427" t="s">
        <v>53</v>
      </c>
      <c r="D427" t="s">
        <v>53</v>
      </c>
      <c r="E427" t="s">
        <v>17</v>
      </c>
      <c r="F427">
        <v>1982</v>
      </c>
      <c r="G427" t="s">
        <v>848</v>
      </c>
      <c r="H427">
        <v>3</v>
      </c>
      <c r="I427" t="s">
        <v>1174</v>
      </c>
      <c r="J427" t="s">
        <v>1175</v>
      </c>
      <c r="K427" t="s">
        <v>56</v>
      </c>
      <c r="L427" t="s">
        <v>22</v>
      </c>
      <c r="M427">
        <v>77</v>
      </c>
      <c r="N427">
        <v>55</v>
      </c>
      <c r="O427">
        <f>noble_table[[#This Row],[age]]-noble_table[[#This Row],[age_get_prize]]</f>
        <v>22</v>
      </c>
    </row>
    <row r="428" spans="1:15" x14ac:dyDescent="0.35">
      <c r="A428" t="s">
        <v>1176</v>
      </c>
      <c r="B428" t="s">
        <v>1177</v>
      </c>
      <c r="C428" t="s">
        <v>69</v>
      </c>
      <c r="D428" t="s">
        <v>69</v>
      </c>
      <c r="E428" t="s">
        <v>47</v>
      </c>
      <c r="F428">
        <v>1983</v>
      </c>
      <c r="G428" t="s">
        <v>848</v>
      </c>
      <c r="H428">
        <v>1</v>
      </c>
      <c r="I428" t="s">
        <v>1178</v>
      </c>
      <c r="J428" t="s">
        <v>1179</v>
      </c>
      <c r="K428" t="s">
        <v>72</v>
      </c>
      <c r="L428" t="s">
        <v>62</v>
      </c>
      <c r="M428">
        <v>90</v>
      </c>
      <c r="N428">
        <v>81</v>
      </c>
      <c r="O428">
        <f>noble_table[[#This Row],[age]]-noble_table[[#This Row],[age_get_prize]]</f>
        <v>9</v>
      </c>
    </row>
    <row r="429" spans="1:15" x14ac:dyDescent="0.35">
      <c r="A429" t="s">
        <v>1180</v>
      </c>
      <c r="B429" t="s">
        <v>1181</v>
      </c>
      <c r="C429" t="s">
        <v>53</v>
      </c>
      <c r="D429" t="s">
        <v>37</v>
      </c>
      <c r="E429" t="s">
        <v>17</v>
      </c>
      <c r="F429">
        <v>1984</v>
      </c>
      <c r="G429" t="s">
        <v>848</v>
      </c>
      <c r="H429">
        <v>3</v>
      </c>
      <c r="I429" t="s">
        <v>1182</v>
      </c>
      <c r="J429" t="s">
        <v>978</v>
      </c>
      <c r="K429" t="s">
        <v>422</v>
      </c>
      <c r="L429" t="s">
        <v>41</v>
      </c>
      <c r="M429">
        <v>83</v>
      </c>
      <c r="N429">
        <v>73</v>
      </c>
      <c r="O429">
        <f>noble_table[[#This Row],[age]]-noble_table[[#This Row],[age_get_prize]]</f>
        <v>10</v>
      </c>
    </row>
    <row r="430" spans="1:15" x14ac:dyDescent="0.35">
      <c r="A430" t="s">
        <v>1183</v>
      </c>
      <c r="B430" t="s">
        <v>1184</v>
      </c>
      <c r="C430" t="s">
        <v>16</v>
      </c>
      <c r="D430" t="s">
        <v>16</v>
      </c>
      <c r="E430" t="s">
        <v>17</v>
      </c>
      <c r="F430">
        <v>1984</v>
      </c>
      <c r="G430" t="s">
        <v>848</v>
      </c>
      <c r="H430">
        <v>3</v>
      </c>
      <c r="I430" t="s">
        <v>1182</v>
      </c>
      <c r="J430" t="s">
        <v>978</v>
      </c>
      <c r="K430" t="s">
        <v>422</v>
      </c>
      <c r="L430" t="s">
        <v>81</v>
      </c>
      <c r="M430">
        <v>49</v>
      </c>
      <c r="N430">
        <v>38</v>
      </c>
      <c r="O430">
        <f>noble_table[[#This Row],[age]]-noble_table[[#This Row],[age_get_prize]]</f>
        <v>11</v>
      </c>
    </row>
    <row r="431" spans="1:15" x14ac:dyDescent="0.35">
      <c r="A431" t="s">
        <v>1185</v>
      </c>
      <c r="B431" t="s">
        <v>1186</v>
      </c>
      <c r="C431" t="s">
        <v>574</v>
      </c>
      <c r="D431" t="s">
        <v>53</v>
      </c>
      <c r="E431" t="s">
        <v>17</v>
      </c>
      <c r="F431">
        <v>1984</v>
      </c>
      <c r="G431" t="s">
        <v>848</v>
      </c>
      <c r="H431">
        <v>3</v>
      </c>
      <c r="I431" t="s">
        <v>653</v>
      </c>
      <c r="J431" t="s">
        <v>66</v>
      </c>
      <c r="K431" t="s">
        <v>56</v>
      </c>
      <c r="L431" t="s">
        <v>108</v>
      </c>
      <c r="M431">
        <v>75</v>
      </c>
      <c r="N431">
        <v>57</v>
      </c>
      <c r="O431">
        <f>noble_table[[#This Row],[age]]-noble_table[[#This Row],[age_get_prize]]</f>
        <v>18</v>
      </c>
    </row>
    <row r="432" spans="1:15" x14ac:dyDescent="0.35">
      <c r="A432" t="s">
        <v>1187</v>
      </c>
      <c r="B432" t="s">
        <v>740</v>
      </c>
      <c r="C432" t="s">
        <v>69</v>
      </c>
      <c r="E432" t="s">
        <v>17</v>
      </c>
      <c r="F432">
        <v>1985</v>
      </c>
      <c r="G432" t="s">
        <v>848</v>
      </c>
      <c r="H432">
        <v>2</v>
      </c>
      <c r="I432" t="s">
        <v>789</v>
      </c>
      <c r="J432" t="s">
        <v>790</v>
      </c>
      <c r="K432" t="s">
        <v>72</v>
      </c>
      <c r="L432" t="s">
        <v>81</v>
      </c>
      <c r="M432">
        <v>79</v>
      </c>
      <c r="N432">
        <v>44</v>
      </c>
      <c r="O432">
        <f>noble_table[[#This Row],[age]]-noble_table[[#This Row],[age_get_prize]]</f>
        <v>35</v>
      </c>
    </row>
    <row r="433" spans="1:15" x14ac:dyDescent="0.35">
      <c r="A433" t="s">
        <v>1188</v>
      </c>
      <c r="B433" t="s">
        <v>1189</v>
      </c>
      <c r="C433" t="s">
        <v>69</v>
      </c>
      <c r="E433" t="s">
        <v>17</v>
      </c>
      <c r="F433">
        <v>1985</v>
      </c>
      <c r="G433" t="s">
        <v>848</v>
      </c>
      <c r="H433">
        <v>2</v>
      </c>
      <c r="I433" t="s">
        <v>789</v>
      </c>
      <c r="J433" t="s">
        <v>790</v>
      </c>
      <c r="K433" t="s">
        <v>72</v>
      </c>
      <c r="L433" t="s">
        <v>81</v>
      </c>
      <c r="M433">
        <v>80</v>
      </c>
      <c r="N433">
        <v>45</v>
      </c>
      <c r="O433">
        <f>noble_table[[#This Row],[age]]-noble_table[[#This Row],[age_get_prize]]</f>
        <v>35</v>
      </c>
    </row>
    <row r="434" spans="1:15" x14ac:dyDescent="0.35">
      <c r="A434" t="s">
        <v>614</v>
      </c>
      <c r="B434" t="s">
        <v>1190</v>
      </c>
      <c r="C434" t="s">
        <v>69</v>
      </c>
      <c r="D434" t="s">
        <v>69</v>
      </c>
      <c r="E434" t="s">
        <v>17</v>
      </c>
      <c r="F434">
        <v>1986</v>
      </c>
      <c r="G434" t="s">
        <v>848</v>
      </c>
      <c r="H434">
        <v>2</v>
      </c>
      <c r="I434" t="s">
        <v>1191</v>
      </c>
      <c r="J434" t="s">
        <v>1100</v>
      </c>
      <c r="K434" t="s">
        <v>72</v>
      </c>
      <c r="L434" t="s">
        <v>48</v>
      </c>
      <c r="M434">
        <v>98</v>
      </c>
      <c r="N434">
        <v>64</v>
      </c>
      <c r="O434">
        <f>noble_table[[#This Row],[age]]-noble_table[[#This Row],[age_get_prize]]</f>
        <v>34</v>
      </c>
    </row>
    <row r="435" spans="1:15" x14ac:dyDescent="0.35">
      <c r="A435" t="s">
        <v>1192</v>
      </c>
      <c r="B435" t="s">
        <v>1193</v>
      </c>
      <c r="C435" t="s">
        <v>79</v>
      </c>
      <c r="D435" t="s">
        <v>79</v>
      </c>
      <c r="E435" t="s">
        <v>47</v>
      </c>
      <c r="F435">
        <v>1986</v>
      </c>
      <c r="G435" t="s">
        <v>848</v>
      </c>
      <c r="H435">
        <v>2</v>
      </c>
      <c r="I435" t="s">
        <v>1194</v>
      </c>
      <c r="J435" t="s">
        <v>203</v>
      </c>
      <c r="K435" t="s">
        <v>204</v>
      </c>
      <c r="L435" t="s">
        <v>81</v>
      </c>
      <c r="M435">
        <v>103</v>
      </c>
      <c r="N435">
        <v>77</v>
      </c>
      <c r="O435">
        <f>noble_table[[#This Row],[age]]-noble_table[[#This Row],[age_get_prize]]</f>
        <v>26</v>
      </c>
    </row>
    <row r="436" spans="1:15" x14ac:dyDescent="0.35">
      <c r="A436" t="s">
        <v>1195</v>
      </c>
      <c r="B436" t="s">
        <v>1196</v>
      </c>
      <c r="C436" t="s">
        <v>230</v>
      </c>
      <c r="E436" t="s">
        <v>17</v>
      </c>
      <c r="F436">
        <v>1987</v>
      </c>
      <c r="G436" t="s">
        <v>848</v>
      </c>
      <c r="H436">
        <v>1</v>
      </c>
      <c r="I436" t="s">
        <v>316</v>
      </c>
      <c r="J436" t="s">
        <v>222</v>
      </c>
      <c r="K436" t="s">
        <v>72</v>
      </c>
      <c r="L436" t="s">
        <v>103</v>
      </c>
      <c r="M436">
        <v>81</v>
      </c>
      <c r="N436">
        <v>48</v>
      </c>
      <c r="O436">
        <f>noble_table[[#This Row],[age]]-noble_table[[#This Row],[age_get_prize]]</f>
        <v>33</v>
      </c>
    </row>
    <row r="437" spans="1:15" x14ac:dyDescent="0.35">
      <c r="A437" t="s">
        <v>1197</v>
      </c>
      <c r="B437" t="s">
        <v>1198</v>
      </c>
      <c r="C437" t="s">
        <v>53</v>
      </c>
      <c r="E437" t="s">
        <v>17</v>
      </c>
      <c r="F437">
        <v>1988</v>
      </c>
      <c r="G437" t="s">
        <v>848</v>
      </c>
      <c r="H437">
        <v>3</v>
      </c>
      <c r="I437" t="s">
        <v>1199</v>
      </c>
      <c r="J437" t="s">
        <v>55</v>
      </c>
      <c r="K437" t="s">
        <v>56</v>
      </c>
      <c r="L437" t="s">
        <v>62</v>
      </c>
      <c r="M437">
        <v>86</v>
      </c>
      <c r="N437">
        <v>64</v>
      </c>
      <c r="O437">
        <f>noble_table[[#This Row],[age]]-noble_table[[#This Row],[age_get_prize]]</f>
        <v>22</v>
      </c>
    </row>
    <row r="438" spans="1:15" x14ac:dyDescent="0.35">
      <c r="A438" t="s">
        <v>1200</v>
      </c>
      <c r="B438" t="s">
        <v>1201</v>
      </c>
      <c r="C438" t="s">
        <v>69</v>
      </c>
      <c r="D438" t="s">
        <v>69</v>
      </c>
      <c r="E438" t="s">
        <v>47</v>
      </c>
      <c r="F438">
        <v>1988</v>
      </c>
      <c r="G438" t="s">
        <v>848</v>
      </c>
      <c r="H438">
        <v>3</v>
      </c>
      <c r="I438" t="s">
        <v>1202</v>
      </c>
      <c r="J438" t="s">
        <v>1203</v>
      </c>
      <c r="K438" t="s">
        <v>72</v>
      </c>
      <c r="L438" t="s">
        <v>94</v>
      </c>
      <c r="M438">
        <v>81</v>
      </c>
      <c r="N438">
        <v>70</v>
      </c>
      <c r="O438">
        <f>noble_table[[#This Row],[age]]-noble_table[[#This Row],[age_get_prize]]</f>
        <v>11</v>
      </c>
    </row>
    <row r="439" spans="1:15" x14ac:dyDescent="0.35">
      <c r="A439" t="s">
        <v>926</v>
      </c>
      <c r="B439" t="s">
        <v>1204</v>
      </c>
      <c r="C439" t="s">
        <v>69</v>
      </c>
      <c r="D439" t="s">
        <v>69</v>
      </c>
      <c r="E439" t="s">
        <v>17</v>
      </c>
      <c r="F439">
        <v>1988</v>
      </c>
      <c r="G439" t="s">
        <v>848</v>
      </c>
      <c r="H439">
        <v>3</v>
      </c>
      <c r="I439" t="s">
        <v>1202</v>
      </c>
      <c r="J439" t="s">
        <v>1203</v>
      </c>
      <c r="K439" t="s">
        <v>72</v>
      </c>
      <c r="L439" t="s">
        <v>81</v>
      </c>
      <c r="M439">
        <v>93</v>
      </c>
      <c r="N439">
        <v>83</v>
      </c>
      <c r="O439">
        <f>noble_table[[#This Row],[age]]-noble_table[[#This Row],[age_get_prize]]</f>
        <v>10</v>
      </c>
    </row>
    <row r="440" spans="1:15" x14ac:dyDescent="0.35">
      <c r="A440" t="s">
        <v>1205</v>
      </c>
      <c r="B440" t="s">
        <v>1206</v>
      </c>
      <c r="C440" t="s">
        <v>69</v>
      </c>
      <c r="E440" t="s">
        <v>17</v>
      </c>
      <c r="F440">
        <v>1989</v>
      </c>
      <c r="G440" t="s">
        <v>848</v>
      </c>
      <c r="H440">
        <v>2</v>
      </c>
      <c r="I440" t="s">
        <v>1207</v>
      </c>
      <c r="J440" t="s">
        <v>1208</v>
      </c>
      <c r="K440" t="s">
        <v>72</v>
      </c>
      <c r="L440" t="s">
        <v>132</v>
      </c>
      <c r="M440">
        <v>84</v>
      </c>
      <c r="N440">
        <v>53</v>
      </c>
      <c r="O440">
        <f>noble_table[[#This Row],[age]]-noble_table[[#This Row],[age_get_prize]]</f>
        <v>31</v>
      </c>
    </row>
    <row r="441" spans="1:15" x14ac:dyDescent="0.35">
      <c r="A441" t="s">
        <v>1209</v>
      </c>
      <c r="B441" t="s">
        <v>1210</v>
      </c>
      <c r="C441" t="s">
        <v>69</v>
      </c>
      <c r="E441" t="s">
        <v>17</v>
      </c>
      <c r="F441">
        <v>1989</v>
      </c>
      <c r="G441" t="s">
        <v>848</v>
      </c>
      <c r="H441">
        <v>2</v>
      </c>
      <c r="I441" t="s">
        <v>1207</v>
      </c>
      <c r="J441" t="s">
        <v>1208</v>
      </c>
      <c r="K441" t="s">
        <v>72</v>
      </c>
      <c r="L441" t="s">
        <v>41</v>
      </c>
      <c r="M441">
        <v>81</v>
      </c>
      <c r="N441">
        <v>50</v>
      </c>
      <c r="O441">
        <f>noble_table[[#This Row],[age]]-noble_table[[#This Row],[age_get_prize]]</f>
        <v>31</v>
      </c>
    </row>
    <row r="442" spans="1:15" x14ac:dyDescent="0.35">
      <c r="A442" t="s">
        <v>1211</v>
      </c>
      <c r="B442" t="s">
        <v>338</v>
      </c>
      <c r="C442" t="s">
        <v>69</v>
      </c>
      <c r="D442" t="s">
        <v>69</v>
      </c>
      <c r="E442" t="s">
        <v>17</v>
      </c>
      <c r="F442">
        <v>1990</v>
      </c>
      <c r="G442" t="s">
        <v>848</v>
      </c>
      <c r="H442">
        <v>2</v>
      </c>
      <c r="I442" t="s">
        <v>1212</v>
      </c>
      <c r="J442" t="s">
        <v>1006</v>
      </c>
      <c r="K442" t="s">
        <v>72</v>
      </c>
      <c r="L442" t="s">
        <v>81</v>
      </c>
      <c r="M442">
        <v>93</v>
      </c>
      <c r="N442">
        <v>71</v>
      </c>
      <c r="O442">
        <f>noble_table[[#This Row],[age]]-noble_table[[#This Row],[age_get_prize]]</f>
        <v>22</v>
      </c>
    </row>
    <row r="443" spans="1:15" x14ac:dyDescent="0.35">
      <c r="A443" t="s">
        <v>1213</v>
      </c>
      <c r="B443" t="s">
        <v>1214</v>
      </c>
      <c r="C443" t="s">
        <v>69</v>
      </c>
      <c r="D443" t="s">
        <v>69</v>
      </c>
      <c r="E443" t="s">
        <v>17</v>
      </c>
      <c r="F443">
        <v>1990</v>
      </c>
      <c r="G443" t="s">
        <v>848</v>
      </c>
      <c r="H443">
        <v>2</v>
      </c>
      <c r="I443" t="s">
        <v>1215</v>
      </c>
      <c r="J443" t="s">
        <v>456</v>
      </c>
      <c r="K443" t="s">
        <v>72</v>
      </c>
      <c r="L443" t="s">
        <v>22</v>
      </c>
      <c r="M443">
        <v>92</v>
      </c>
      <c r="N443">
        <v>70</v>
      </c>
      <c r="O443">
        <f>noble_table[[#This Row],[age]]-noble_table[[#This Row],[age_get_prize]]</f>
        <v>22</v>
      </c>
    </row>
    <row r="444" spans="1:15" x14ac:dyDescent="0.35">
      <c r="A444" t="s">
        <v>180</v>
      </c>
      <c r="B444" t="s">
        <v>1216</v>
      </c>
      <c r="C444" t="s">
        <v>16</v>
      </c>
      <c r="E444" t="s">
        <v>17</v>
      </c>
      <c r="F444">
        <v>1991</v>
      </c>
      <c r="G444" t="s">
        <v>848</v>
      </c>
      <c r="H444">
        <v>2</v>
      </c>
      <c r="I444" t="s">
        <v>1217</v>
      </c>
      <c r="J444" t="s">
        <v>153</v>
      </c>
      <c r="K444" t="s">
        <v>21</v>
      </c>
      <c r="L444" t="s">
        <v>22</v>
      </c>
      <c r="M444">
        <v>76</v>
      </c>
      <c r="N444">
        <v>47</v>
      </c>
      <c r="O444">
        <f>noble_table[[#This Row],[age]]-noble_table[[#This Row],[age_get_prize]]</f>
        <v>29</v>
      </c>
    </row>
    <row r="445" spans="1:15" x14ac:dyDescent="0.35">
      <c r="A445" t="s">
        <v>1218</v>
      </c>
      <c r="B445" t="s">
        <v>1219</v>
      </c>
      <c r="C445" t="s">
        <v>16</v>
      </c>
      <c r="E445" t="s">
        <v>17</v>
      </c>
      <c r="F445">
        <v>1991</v>
      </c>
      <c r="G445" t="s">
        <v>848</v>
      </c>
      <c r="H445">
        <v>2</v>
      </c>
      <c r="I445" t="s">
        <v>1220</v>
      </c>
      <c r="J445" t="s">
        <v>262</v>
      </c>
      <c r="K445" t="s">
        <v>21</v>
      </c>
      <c r="L445" t="s">
        <v>62</v>
      </c>
      <c r="M445">
        <v>78</v>
      </c>
      <c r="N445">
        <v>49</v>
      </c>
      <c r="O445">
        <f>noble_table[[#This Row],[age]]-noble_table[[#This Row],[age_get_prize]]</f>
        <v>29</v>
      </c>
    </row>
    <row r="446" spans="1:15" x14ac:dyDescent="0.35">
      <c r="A446" t="s">
        <v>1221</v>
      </c>
      <c r="B446" t="s">
        <v>516</v>
      </c>
      <c r="C446" t="s">
        <v>276</v>
      </c>
      <c r="E446" t="s">
        <v>17</v>
      </c>
      <c r="F446">
        <v>1992</v>
      </c>
      <c r="G446" t="s">
        <v>848</v>
      </c>
      <c r="H446">
        <v>2</v>
      </c>
      <c r="I446" t="s">
        <v>455</v>
      </c>
      <c r="J446" t="s">
        <v>456</v>
      </c>
      <c r="K446" t="s">
        <v>72</v>
      </c>
      <c r="L446" t="s">
        <v>81</v>
      </c>
      <c r="M446">
        <v>100</v>
      </c>
      <c r="N446">
        <v>72</v>
      </c>
      <c r="O446">
        <f>noble_table[[#This Row],[age]]-noble_table[[#This Row],[age_get_prize]]</f>
        <v>28</v>
      </c>
    </row>
    <row r="447" spans="1:15" x14ac:dyDescent="0.35">
      <c r="A447" t="s">
        <v>1222</v>
      </c>
      <c r="B447" t="s">
        <v>1001</v>
      </c>
      <c r="C447" t="s">
        <v>69</v>
      </c>
      <c r="D447" t="s">
        <v>69</v>
      </c>
      <c r="E447" t="s">
        <v>17</v>
      </c>
      <c r="F447">
        <v>1992</v>
      </c>
      <c r="G447" t="s">
        <v>848</v>
      </c>
      <c r="H447">
        <v>2</v>
      </c>
      <c r="I447" t="s">
        <v>455</v>
      </c>
      <c r="J447" t="s">
        <v>456</v>
      </c>
      <c r="K447" t="s">
        <v>72</v>
      </c>
      <c r="L447" t="s">
        <v>62</v>
      </c>
      <c r="M447">
        <v>91</v>
      </c>
      <c r="N447">
        <v>74</v>
      </c>
      <c r="O447">
        <f>noble_table[[#This Row],[age]]-noble_table[[#This Row],[age_get_prize]]</f>
        <v>17</v>
      </c>
    </row>
    <row r="448" spans="1:15" x14ac:dyDescent="0.35">
      <c r="A448" t="s">
        <v>1223</v>
      </c>
      <c r="B448" t="s">
        <v>1224</v>
      </c>
      <c r="C448" t="s">
        <v>53</v>
      </c>
      <c r="E448" t="s">
        <v>17</v>
      </c>
      <c r="F448">
        <v>1993</v>
      </c>
      <c r="G448" t="s">
        <v>848</v>
      </c>
      <c r="H448">
        <v>2</v>
      </c>
      <c r="I448" t="s">
        <v>1225</v>
      </c>
      <c r="J448" t="s">
        <v>1226</v>
      </c>
      <c r="K448" t="s">
        <v>72</v>
      </c>
      <c r="L448" t="s">
        <v>103</v>
      </c>
      <c r="M448">
        <v>77</v>
      </c>
      <c r="N448">
        <v>50</v>
      </c>
      <c r="O448">
        <f>noble_table[[#This Row],[age]]-noble_table[[#This Row],[age_get_prize]]</f>
        <v>27</v>
      </c>
    </row>
    <row r="449" spans="1:15" x14ac:dyDescent="0.35">
      <c r="A449" t="s">
        <v>1227</v>
      </c>
      <c r="B449" t="s">
        <v>1228</v>
      </c>
      <c r="C449" t="s">
        <v>69</v>
      </c>
      <c r="E449" t="s">
        <v>17</v>
      </c>
      <c r="F449">
        <v>1993</v>
      </c>
      <c r="G449" t="s">
        <v>848</v>
      </c>
      <c r="H449">
        <v>2</v>
      </c>
      <c r="I449" t="s">
        <v>1229</v>
      </c>
      <c r="J449" t="s">
        <v>222</v>
      </c>
      <c r="K449" t="s">
        <v>72</v>
      </c>
      <c r="L449" t="s">
        <v>62</v>
      </c>
      <c r="M449">
        <v>76</v>
      </c>
      <c r="N449">
        <v>49</v>
      </c>
      <c r="O449">
        <f>noble_table[[#This Row],[age]]-noble_table[[#This Row],[age_get_prize]]</f>
        <v>27</v>
      </c>
    </row>
    <row r="450" spans="1:15" x14ac:dyDescent="0.35">
      <c r="A450" t="s">
        <v>1230</v>
      </c>
      <c r="B450" t="s">
        <v>1231</v>
      </c>
      <c r="C450" t="s">
        <v>69</v>
      </c>
      <c r="D450" t="s">
        <v>69</v>
      </c>
      <c r="E450" t="s">
        <v>17</v>
      </c>
      <c r="F450">
        <v>1994</v>
      </c>
      <c r="G450" t="s">
        <v>848</v>
      </c>
      <c r="H450">
        <v>2</v>
      </c>
      <c r="I450" t="s">
        <v>789</v>
      </c>
      <c r="J450" t="s">
        <v>790</v>
      </c>
      <c r="K450" t="s">
        <v>72</v>
      </c>
      <c r="L450" t="s">
        <v>29</v>
      </c>
      <c r="M450">
        <v>74</v>
      </c>
      <c r="N450">
        <v>53</v>
      </c>
      <c r="O450">
        <f>noble_table[[#This Row],[age]]-noble_table[[#This Row],[age_get_prize]]</f>
        <v>21</v>
      </c>
    </row>
    <row r="451" spans="1:15" x14ac:dyDescent="0.35">
      <c r="A451" t="s">
        <v>368</v>
      </c>
      <c r="B451" t="s">
        <v>1232</v>
      </c>
      <c r="C451" t="s">
        <v>69</v>
      </c>
      <c r="D451" t="s">
        <v>69</v>
      </c>
      <c r="E451" t="s">
        <v>17</v>
      </c>
      <c r="F451">
        <v>1994</v>
      </c>
      <c r="G451" t="s">
        <v>848</v>
      </c>
      <c r="H451">
        <v>2</v>
      </c>
      <c r="I451" t="s">
        <v>1233</v>
      </c>
      <c r="J451" t="s">
        <v>1203</v>
      </c>
      <c r="K451" t="s">
        <v>72</v>
      </c>
      <c r="L451" t="s">
        <v>41</v>
      </c>
      <c r="M451">
        <v>73</v>
      </c>
      <c r="N451">
        <v>69</v>
      </c>
      <c r="O451">
        <f>noble_table[[#This Row],[age]]-noble_table[[#This Row],[age_get_prize]]</f>
        <v>4</v>
      </c>
    </row>
    <row r="452" spans="1:15" x14ac:dyDescent="0.35">
      <c r="A452" t="s">
        <v>1234</v>
      </c>
      <c r="B452" t="s">
        <v>1235</v>
      </c>
      <c r="C452" t="s">
        <v>69</v>
      </c>
      <c r="D452" t="s">
        <v>69</v>
      </c>
      <c r="E452" t="s">
        <v>17</v>
      </c>
      <c r="F452">
        <v>1995</v>
      </c>
      <c r="G452" t="s">
        <v>848</v>
      </c>
      <c r="H452">
        <v>3</v>
      </c>
      <c r="I452" t="s">
        <v>144</v>
      </c>
      <c r="J452" t="s">
        <v>145</v>
      </c>
      <c r="K452" t="s">
        <v>72</v>
      </c>
      <c r="L452" t="s">
        <v>34</v>
      </c>
      <c r="M452">
        <v>86</v>
      </c>
      <c r="N452">
        <v>77</v>
      </c>
      <c r="O452">
        <f>noble_table[[#This Row],[age]]-noble_table[[#This Row],[age_get_prize]]</f>
        <v>9</v>
      </c>
    </row>
    <row r="453" spans="1:15" x14ac:dyDescent="0.35">
      <c r="A453" t="s">
        <v>1236</v>
      </c>
      <c r="B453" t="s">
        <v>1237</v>
      </c>
      <c r="C453" t="s">
        <v>16</v>
      </c>
      <c r="E453" t="s">
        <v>47</v>
      </c>
      <c r="F453">
        <v>1995</v>
      </c>
      <c r="G453" t="s">
        <v>848</v>
      </c>
      <c r="H453">
        <v>3</v>
      </c>
      <c r="I453" t="s">
        <v>1238</v>
      </c>
      <c r="J453" t="s">
        <v>1239</v>
      </c>
      <c r="K453" t="s">
        <v>21</v>
      </c>
      <c r="L453" t="s">
        <v>108</v>
      </c>
      <c r="M453">
        <v>78</v>
      </c>
      <c r="N453">
        <v>53</v>
      </c>
      <c r="O453">
        <f>noble_table[[#This Row],[age]]-noble_table[[#This Row],[age_get_prize]]</f>
        <v>25</v>
      </c>
    </row>
    <row r="454" spans="1:15" x14ac:dyDescent="0.35">
      <c r="A454" t="s">
        <v>1240</v>
      </c>
      <c r="B454" t="s">
        <v>1241</v>
      </c>
      <c r="C454" t="s">
        <v>69</v>
      </c>
      <c r="E454" t="s">
        <v>17</v>
      </c>
      <c r="F454">
        <v>1995</v>
      </c>
      <c r="G454" t="s">
        <v>848</v>
      </c>
      <c r="H454">
        <v>3</v>
      </c>
      <c r="I454" t="s">
        <v>217</v>
      </c>
      <c r="J454" t="s">
        <v>218</v>
      </c>
      <c r="K454" t="s">
        <v>72</v>
      </c>
      <c r="L454" t="s">
        <v>62</v>
      </c>
      <c r="M454">
        <v>73</v>
      </c>
      <c r="N454">
        <v>48</v>
      </c>
      <c r="O454">
        <f>noble_table[[#This Row],[age]]-noble_table[[#This Row],[age_get_prize]]</f>
        <v>25</v>
      </c>
    </row>
    <row r="455" spans="1:15" x14ac:dyDescent="0.35">
      <c r="A455" t="s">
        <v>1242</v>
      </c>
      <c r="B455" t="s">
        <v>1243</v>
      </c>
      <c r="C455" t="s">
        <v>113</v>
      </c>
      <c r="E455" t="s">
        <v>17</v>
      </c>
      <c r="F455">
        <v>1996</v>
      </c>
      <c r="G455" t="s">
        <v>848</v>
      </c>
      <c r="H455">
        <v>2</v>
      </c>
      <c r="I455" t="s">
        <v>1244</v>
      </c>
      <c r="J455" t="s">
        <v>1245</v>
      </c>
      <c r="K455" t="s">
        <v>72</v>
      </c>
      <c r="L455" t="s">
        <v>108</v>
      </c>
      <c r="M455">
        <v>80</v>
      </c>
      <c r="N455">
        <v>56</v>
      </c>
      <c r="O455">
        <f>noble_table[[#This Row],[age]]-noble_table[[#This Row],[age_get_prize]]</f>
        <v>24</v>
      </c>
    </row>
    <row r="456" spans="1:15" x14ac:dyDescent="0.35">
      <c r="A456" t="s">
        <v>1246</v>
      </c>
      <c r="B456" t="s">
        <v>1247</v>
      </c>
      <c r="C456" t="s">
        <v>129</v>
      </c>
      <c r="E456" t="s">
        <v>17</v>
      </c>
      <c r="F456">
        <v>1996</v>
      </c>
      <c r="G456" t="s">
        <v>848</v>
      </c>
      <c r="H456">
        <v>2</v>
      </c>
      <c r="I456" t="s">
        <v>1248</v>
      </c>
      <c r="J456" t="s">
        <v>542</v>
      </c>
      <c r="K456" t="s">
        <v>422</v>
      </c>
      <c r="L456" t="s">
        <v>94</v>
      </c>
      <c r="M456">
        <v>76</v>
      </c>
      <c r="N456">
        <v>52</v>
      </c>
      <c r="O456">
        <f>noble_table[[#This Row],[age]]-noble_table[[#This Row],[age_get_prize]]</f>
        <v>24</v>
      </c>
    </row>
    <row r="457" spans="1:15" x14ac:dyDescent="0.35">
      <c r="A457" t="s">
        <v>1249</v>
      </c>
      <c r="B457" t="s">
        <v>1250</v>
      </c>
      <c r="C457" t="s">
        <v>69</v>
      </c>
      <c r="E457" t="s">
        <v>17</v>
      </c>
      <c r="F457">
        <v>1997</v>
      </c>
      <c r="G457" t="s">
        <v>848</v>
      </c>
      <c r="H457">
        <v>1</v>
      </c>
      <c r="I457" t="s">
        <v>1207</v>
      </c>
      <c r="J457" t="s">
        <v>1208</v>
      </c>
      <c r="K457" t="s">
        <v>72</v>
      </c>
      <c r="L457" t="s">
        <v>34</v>
      </c>
      <c r="M457">
        <v>78</v>
      </c>
      <c r="N457">
        <v>55</v>
      </c>
      <c r="O457">
        <f>noble_table[[#This Row],[age]]-noble_table[[#This Row],[age_get_prize]]</f>
        <v>23</v>
      </c>
    </row>
    <row r="458" spans="1:15" x14ac:dyDescent="0.35">
      <c r="A458" t="s">
        <v>825</v>
      </c>
      <c r="B458" t="s">
        <v>1251</v>
      </c>
      <c r="C458" t="s">
        <v>69</v>
      </c>
      <c r="D458" t="s">
        <v>69</v>
      </c>
      <c r="E458" t="s">
        <v>17</v>
      </c>
      <c r="F458">
        <v>1998</v>
      </c>
      <c r="G458" t="s">
        <v>848</v>
      </c>
      <c r="H458">
        <v>3</v>
      </c>
      <c r="I458" t="s">
        <v>1252</v>
      </c>
      <c r="J458" t="s">
        <v>1253</v>
      </c>
      <c r="K458" t="s">
        <v>72</v>
      </c>
      <c r="L458" t="s">
        <v>62</v>
      </c>
      <c r="M458">
        <v>93</v>
      </c>
      <c r="N458">
        <v>82</v>
      </c>
      <c r="O458">
        <f>noble_table[[#This Row],[age]]-noble_table[[#This Row],[age_get_prize]]</f>
        <v>11</v>
      </c>
    </row>
    <row r="459" spans="1:15" x14ac:dyDescent="0.35">
      <c r="A459" t="s">
        <v>1254</v>
      </c>
      <c r="B459" t="s">
        <v>1255</v>
      </c>
      <c r="C459" t="s">
        <v>69</v>
      </c>
      <c r="E459" t="s">
        <v>17</v>
      </c>
      <c r="F459">
        <v>1998</v>
      </c>
      <c r="G459" t="s">
        <v>848</v>
      </c>
      <c r="H459">
        <v>3</v>
      </c>
      <c r="I459" t="s">
        <v>1207</v>
      </c>
      <c r="J459" t="s">
        <v>662</v>
      </c>
      <c r="K459" t="s">
        <v>72</v>
      </c>
      <c r="L459" t="s">
        <v>34</v>
      </c>
      <c r="M459">
        <v>79</v>
      </c>
      <c r="N459">
        <v>57</v>
      </c>
      <c r="O459">
        <f>noble_table[[#This Row],[age]]-noble_table[[#This Row],[age_get_prize]]</f>
        <v>22</v>
      </c>
    </row>
    <row r="460" spans="1:15" x14ac:dyDescent="0.35">
      <c r="A460" t="s">
        <v>1256</v>
      </c>
      <c r="B460" t="s">
        <v>1257</v>
      </c>
      <c r="C460" t="s">
        <v>69</v>
      </c>
      <c r="E460" t="s">
        <v>17</v>
      </c>
      <c r="F460">
        <v>1998</v>
      </c>
      <c r="G460" t="s">
        <v>848</v>
      </c>
      <c r="H460">
        <v>3</v>
      </c>
      <c r="I460" t="s">
        <v>1258</v>
      </c>
      <c r="J460" t="s">
        <v>828</v>
      </c>
      <c r="K460" t="s">
        <v>72</v>
      </c>
      <c r="L460" t="s">
        <v>103</v>
      </c>
      <c r="M460">
        <v>84</v>
      </c>
      <c r="N460">
        <v>62</v>
      </c>
      <c r="O460">
        <f>noble_table[[#This Row],[age]]-noble_table[[#This Row],[age_get_prize]]</f>
        <v>22</v>
      </c>
    </row>
    <row r="461" spans="1:15" x14ac:dyDescent="0.35">
      <c r="A461" t="s">
        <v>1259</v>
      </c>
      <c r="B461" t="s">
        <v>1260</v>
      </c>
      <c r="C461" t="s">
        <v>46</v>
      </c>
      <c r="D461" t="s">
        <v>69</v>
      </c>
      <c r="E461" t="s">
        <v>17</v>
      </c>
      <c r="F461">
        <v>1999</v>
      </c>
      <c r="G461" t="s">
        <v>848</v>
      </c>
      <c r="H461">
        <v>1</v>
      </c>
      <c r="I461" t="s">
        <v>715</v>
      </c>
      <c r="J461" t="s">
        <v>198</v>
      </c>
      <c r="K461" t="s">
        <v>72</v>
      </c>
      <c r="L461" t="s">
        <v>34</v>
      </c>
      <c r="M461">
        <v>82</v>
      </c>
      <c r="N461">
        <v>63</v>
      </c>
      <c r="O461">
        <f>noble_table[[#This Row],[age]]-noble_table[[#This Row],[age_get_prize]]</f>
        <v>19</v>
      </c>
    </row>
    <row r="462" spans="1:15" x14ac:dyDescent="0.35">
      <c r="A462" t="s">
        <v>758</v>
      </c>
      <c r="B462" t="s">
        <v>1261</v>
      </c>
      <c r="C462" t="s">
        <v>129</v>
      </c>
      <c r="D462" t="s">
        <v>129</v>
      </c>
      <c r="E462" t="s">
        <v>17</v>
      </c>
      <c r="F462">
        <v>1901</v>
      </c>
      <c r="G462" t="s">
        <v>643</v>
      </c>
      <c r="H462">
        <v>2</v>
      </c>
      <c r="L462" t="s">
        <v>34</v>
      </c>
      <c r="M462">
        <v>82</v>
      </c>
      <c r="N462">
        <v>73</v>
      </c>
      <c r="O462">
        <f>noble_table[[#This Row],[age]]-noble_table[[#This Row],[age_get_prize]]</f>
        <v>9</v>
      </c>
    </row>
    <row r="463" spans="1:15" x14ac:dyDescent="0.35">
      <c r="A463" t="s">
        <v>579</v>
      </c>
      <c r="B463" t="s">
        <v>1262</v>
      </c>
      <c r="C463" t="s">
        <v>37</v>
      </c>
      <c r="D463" t="s">
        <v>37</v>
      </c>
      <c r="E463" t="s">
        <v>17</v>
      </c>
      <c r="F463">
        <v>1901</v>
      </c>
      <c r="G463" t="s">
        <v>643</v>
      </c>
      <c r="H463">
        <v>2</v>
      </c>
      <c r="L463" t="s">
        <v>34</v>
      </c>
      <c r="M463">
        <v>90</v>
      </c>
      <c r="N463">
        <v>79</v>
      </c>
      <c r="O463">
        <f>noble_table[[#This Row],[age]]-noble_table[[#This Row],[age_get_prize]]</f>
        <v>11</v>
      </c>
    </row>
    <row r="464" spans="1:15" x14ac:dyDescent="0.35">
      <c r="A464" t="s">
        <v>1263</v>
      </c>
      <c r="B464" t="s">
        <v>1264</v>
      </c>
      <c r="C464" t="s">
        <v>129</v>
      </c>
      <c r="D464" t="s">
        <v>129</v>
      </c>
      <c r="E464" t="s">
        <v>17</v>
      </c>
      <c r="F464">
        <v>1902</v>
      </c>
      <c r="G464" t="s">
        <v>643</v>
      </c>
      <c r="H464">
        <v>2</v>
      </c>
      <c r="L464" t="s">
        <v>132</v>
      </c>
      <c r="M464">
        <v>73</v>
      </c>
      <c r="N464">
        <v>69</v>
      </c>
      <c r="O464">
        <f>noble_table[[#This Row],[age]]-noble_table[[#This Row],[age_get_prize]]</f>
        <v>4</v>
      </c>
    </row>
    <row r="465" spans="1:15" x14ac:dyDescent="0.35">
      <c r="A465" t="s">
        <v>133</v>
      </c>
      <c r="B465" t="s">
        <v>1265</v>
      </c>
      <c r="C465" t="s">
        <v>129</v>
      </c>
      <c r="D465" t="s">
        <v>129</v>
      </c>
      <c r="E465" t="s">
        <v>17</v>
      </c>
      <c r="F465">
        <v>1902</v>
      </c>
      <c r="G465" t="s">
        <v>643</v>
      </c>
      <c r="H465">
        <v>2</v>
      </c>
      <c r="L465" t="s">
        <v>34</v>
      </c>
      <c r="M465">
        <v>71</v>
      </c>
      <c r="N465">
        <v>59</v>
      </c>
      <c r="O465">
        <f>noble_table[[#This Row],[age]]-noble_table[[#This Row],[age_get_prize]]</f>
        <v>12</v>
      </c>
    </row>
    <row r="466" spans="1:15" x14ac:dyDescent="0.35">
      <c r="A466" t="s">
        <v>1266</v>
      </c>
      <c r="B466" t="s">
        <v>1267</v>
      </c>
      <c r="C466" t="s">
        <v>53</v>
      </c>
      <c r="D466" t="s">
        <v>53</v>
      </c>
      <c r="E466" t="s">
        <v>17</v>
      </c>
      <c r="F466">
        <v>1903</v>
      </c>
      <c r="G466" t="s">
        <v>643</v>
      </c>
      <c r="H466">
        <v>1</v>
      </c>
      <c r="L466" t="s">
        <v>22</v>
      </c>
      <c r="M466">
        <v>80</v>
      </c>
      <c r="N466">
        <v>75</v>
      </c>
      <c r="O466">
        <f>noble_table[[#This Row],[age]]-noble_table[[#This Row],[age_get_prize]]</f>
        <v>5</v>
      </c>
    </row>
    <row r="467" spans="1:15" x14ac:dyDescent="0.35">
      <c r="A467" t="s">
        <v>1268</v>
      </c>
      <c r="B467" t="s">
        <v>1269</v>
      </c>
      <c r="C467" t="s">
        <v>656</v>
      </c>
      <c r="D467" t="s">
        <v>182</v>
      </c>
      <c r="E467" t="s">
        <v>47</v>
      </c>
      <c r="F467">
        <v>1905</v>
      </c>
      <c r="G467" t="s">
        <v>643</v>
      </c>
      <c r="H467">
        <v>1</v>
      </c>
      <c r="L467" t="s">
        <v>62</v>
      </c>
      <c r="M467">
        <v>71</v>
      </c>
      <c r="N467">
        <v>62</v>
      </c>
      <c r="O467">
        <f>noble_table[[#This Row],[age]]-noble_table[[#This Row],[age_get_prize]]</f>
        <v>9</v>
      </c>
    </row>
    <row r="468" spans="1:15" x14ac:dyDescent="0.35">
      <c r="A468" t="s">
        <v>1270</v>
      </c>
      <c r="B468" t="s">
        <v>1271</v>
      </c>
      <c r="C468" t="s">
        <v>69</v>
      </c>
      <c r="D468" t="s">
        <v>69</v>
      </c>
      <c r="E468" t="s">
        <v>17</v>
      </c>
      <c r="F468">
        <v>1906</v>
      </c>
      <c r="G468" t="s">
        <v>643</v>
      </c>
      <c r="H468">
        <v>1</v>
      </c>
      <c r="L468" t="s">
        <v>108</v>
      </c>
      <c r="M468">
        <v>61</v>
      </c>
      <c r="N468">
        <v>48</v>
      </c>
      <c r="O468">
        <f>noble_table[[#This Row],[age]]-noble_table[[#This Row],[age_get_prize]]</f>
        <v>13</v>
      </c>
    </row>
    <row r="469" spans="1:15" x14ac:dyDescent="0.35">
      <c r="A469" t="s">
        <v>1272</v>
      </c>
      <c r="B469" t="s">
        <v>1273</v>
      </c>
      <c r="C469" t="s">
        <v>79</v>
      </c>
      <c r="D469" t="s">
        <v>79</v>
      </c>
      <c r="E469" t="s">
        <v>17</v>
      </c>
      <c r="F469">
        <v>1907</v>
      </c>
      <c r="G469" t="s">
        <v>643</v>
      </c>
      <c r="H469">
        <v>2</v>
      </c>
      <c r="L469" t="s">
        <v>103</v>
      </c>
      <c r="M469">
        <v>85</v>
      </c>
      <c r="N469">
        <v>74</v>
      </c>
      <c r="O469">
        <f>noble_table[[#This Row],[age]]-noble_table[[#This Row],[age_get_prize]]</f>
        <v>11</v>
      </c>
    </row>
    <row r="470" spans="1:15" x14ac:dyDescent="0.35">
      <c r="A470" t="s">
        <v>167</v>
      </c>
      <c r="B470" t="s">
        <v>1274</v>
      </c>
      <c r="C470" t="s">
        <v>37</v>
      </c>
      <c r="D470" t="s">
        <v>37</v>
      </c>
      <c r="E470" t="s">
        <v>17</v>
      </c>
      <c r="F470">
        <v>1907</v>
      </c>
      <c r="G470" t="s">
        <v>643</v>
      </c>
      <c r="H470">
        <v>2</v>
      </c>
      <c r="I470" t="s">
        <v>50</v>
      </c>
      <c r="J470" t="s">
        <v>39</v>
      </c>
      <c r="K470" t="s">
        <v>40</v>
      </c>
      <c r="L470" t="s">
        <v>34</v>
      </c>
      <c r="M470">
        <v>75</v>
      </c>
      <c r="N470">
        <v>64</v>
      </c>
      <c r="O470">
        <f>noble_table[[#This Row],[age]]-noble_table[[#This Row],[age_get_prize]]</f>
        <v>11</v>
      </c>
    </row>
    <row r="471" spans="1:15" x14ac:dyDescent="0.35">
      <c r="A471" t="s">
        <v>1275</v>
      </c>
      <c r="B471" t="s">
        <v>1276</v>
      </c>
      <c r="C471" t="s">
        <v>97</v>
      </c>
      <c r="D471" t="s">
        <v>97</v>
      </c>
      <c r="E471" t="s">
        <v>17</v>
      </c>
      <c r="F471">
        <v>1908</v>
      </c>
      <c r="G471" t="s">
        <v>643</v>
      </c>
      <c r="H471">
        <v>2</v>
      </c>
      <c r="L471" t="s">
        <v>108</v>
      </c>
      <c r="M471">
        <v>72</v>
      </c>
      <c r="N471">
        <v>64</v>
      </c>
      <c r="O471">
        <f>noble_table[[#This Row],[age]]-noble_table[[#This Row],[age_get_prize]]</f>
        <v>8</v>
      </c>
    </row>
    <row r="472" spans="1:15" x14ac:dyDescent="0.35">
      <c r="A472" t="s">
        <v>1277</v>
      </c>
      <c r="B472" t="s">
        <v>1278</v>
      </c>
      <c r="C472" t="s">
        <v>138</v>
      </c>
      <c r="D472" t="s">
        <v>138</v>
      </c>
      <c r="E472" t="s">
        <v>17</v>
      </c>
      <c r="F472">
        <v>1908</v>
      </c>
      <c r="G472" t="s">
        <v>643</v>
      </c>
      <c r="H472">
        <v>2</v>
      </c>
      <c r="L472" t="s">
        <v>81</v>
      </c>
      <c r="M472">
        <v>85</v>
      </c>
      <c r="N472">
        <v>71</v>
      </c>
      <c r="O472">
        <f>noble_table[[#This Row],[age]]-noble_table[[#This Row],[age_get_prize]]</f>
        <v>14</v>
      </c>
    </row>
    <row r="473" spans="1:15" x14ac:dyDescent="0.35">
      <c r="A473" t="s">
        <v>1279</v>
      </c>
      <c r="B473" t="s">
        <v>1280</v>
      </c>
      <c r="C473" t="s">
        <v>732</v>
      </c>
      <c r="D473" t="s">
        <v>129</v>
      </c>
      <c r="E473" t="s">
        <v>17</v>
      </c>
      <c r="F473">
        <v>1909</v>
      </c>
      <c r="G473" t="s">
        <v>643</v>
      </c>
      <c r="H473">
        <v>2</v>
      </c>
      <c r="L473" t="s">
        <v>29</v>
      </c>
      <c r="M473">
        <v>83</v>
      </c>
      <c r="N473">
        <v>80</v>
      </c>
      <c r="O473">
        <f>noble_table[[#This Row],[age]]-noble_table[[#This Row],[age_get_prize]]</f>
        <v>3</v>
      </c>
    </row>
    <row r="474" spans="1:15" x14ac:dyDescent="0.35">
      <c r="A474" t="s">
        <v>1281</v>
      </c>
      <c r="B474" t="s">
        <v>1282</v>
      </c>
      <c r="C474" t="s">
        <v>37</v>
      </c>
      <c r="D474" t="s">
        <v>37</v>
      </c>
      <c r="E474" t="s">
        <v>17</v>
      </c>
      <c r="F474">
        <v>1909</v>
      </c>
      <c r="G474" t="s">
        <v>643</v>
      </c>
      <c r="H474">
        <v>2</v>
      </c>
      <c r="L474" t="s">
        <v>48</v>
      </c>
      <c r="M474">
        <v>72</v>
      </c>
      <c r="N474">
        <v>57</v>
      </c>
      <c r="O474">
        <f>noble_table[[#This Row],[age]]-noble_table[[#This Row],[age_get_prize]]</f>
        <v>15</v>
      </c>
    </row>
    <row r="475" spans="1:15" x14ac:dyDescent="0.35">
      <c r="A475" t="s">
        <v>1283</v>
      </c>
      <c r="B475" t="s">
        <v>1284</v>
      </c>
      <c r="C475" t="s">
        <v>25</v>
      </c>
      <c r="D475" t="s">
        <v>25</v>
      </c>
      <c r="E475" t="s">
        <v>17</v>
      </c>
      <c r="F475">
        <v>1911</v>
      </c>
      <c r="G475" t="s">
        <v>643</v>
      </c>
      <c r="H475">
        <v>2</v>
      </c>
      <c r="L475" t="s">
        <v>81</v>
      </c>
      <c r="M475">
        <v>75</v>
      </c>
      <c r="N475">
        <v>73</v>
      </c>
      <c r="O475">
        <f>noble_table[[#This Row],[age]]-noble_table[[#This Row],[age_get_prize]]</f>
        <v>2</v>
      </c>
    </row>
    <row r="476" spans="1:15" x14ac:dyDescent="0.35">
      <c r="A476" t="s">
        <v>329</v>
      </c>
      <c r="B476" t="s">
        <v>1285</v>
      </c>
      <c r="C476" t="s">
        <v>182</v>
      </c>
      <c r="D476" t="s">
        <v>182</v>
      </c>
      <c r="E476" t="s">
        <v>17</v>
      </c>
      <c r="F476">
        <v>1911</v>
      </c>
      <c r="G476" t="s">
        <v>643</v>
      </c>
      <c r="H476">
        <v>2</v>
      </c>
      <c r="L476" t="s">
        <v>48</v>
      </c>
      <c r="M476">
        <v>57</v>
      </c>
      <c r="N476">
        <v>47</v>
      </c>
      <c r="O476">
        <f>noble_table[[#This Row],[age]]-noble_table[[#This Row],[age_get_prize]]</f>
        <v>10</v>
      </c>
    </row>
    <row r="477" spans="1:15" x14ac:dyDescent="0.35">
      <c r="A477" t="s">
        <v>1286</v>
      </c>
      <c r="B477" t="s">
        <v>1287</v>
      </c>
      <c r="C477" t="s">
        <v>69</v>
      </c>
      <c r="D477" t="s">
        <v>69</v>
      </c>
      <c r="E477" t="s">
        <v>17</v>
      </c>
      <c r="F477">
        <v>1912</v>
      </c>
      <c r="G477" t="s">
        <v>643</v>
      </c>
      <c r="H477">
        <v>1</v>
      </c>
      <c r="L477" t="s">
        <v>132</v>
      </c>
      <c r="M477">
        <v>92</v>
      </c>
      <c r="N477">
        <v>67</v>
      </c>
      <c r="O477">
        <f>noble_table[[#This Row],[age]]-noble_table[[#This Row],[age_get_prize]]</f>
        <v>25</v>
      </c>
    </row>
    <row r="478" spans="1:15" x14ac:dyDescent="0.35">
      <c r="A478" t="s">
        <v>35</v>
      </c>
      <c r="B478" t="s">
        <v>1288</v>
      </c>
      <c r="C478" t="s">
        <v>732</v>
      </c>
      <c r="D478" t="s">
        <v>732</v>
      </c>
      <c r="E478" t="s">
        <v>17</v>
      </c>
      <c r="F478">
        <v>1913</v>
      </c>
      <c r="G478" t="s">
        <v>643</v>
      </c>
      <c r="H478">
        <v>1</v>
      </c>
      <c r="L478" t="s">
        <v>81</v>
      </c>
      <c r="M478">
        <v>89</v>
      </c>
      <c r="N478">
        <v>59</v>
      </c>
      <c r="O478">
        <f>noble_table[[#This Row],[age]]-noble_table[[#This Row],[age_get_prize]]</f>
        <v>30</v>
      </c>
    </row>
    <row r="479" spans="1:15" x14ac:dyDescent="0.35">
      <c r="A479" t="s">
        <v>1289</v>
      </c>
      <c r="B479" t="s">
        <v>163</v>
      </c>
      <c r="C479" t="s">
        <v>69</v>
      </c>
      <c r="D479" t="s">
        <v>69</v>
      </c>
      <c r="E479" t="s">
        <v>17</v>
      </c>
      <c r="F479">
        <v>1919</v>
      </c>
      <c r="G479" t="s">
        <v>643</v>
      </c>
      <c r="H479">
        <v>1</v>
      </c>
      <c r="L479" t="s">
        <v>41</v>
      </c>
      <c r="M479">
        <v>68</v>
      </c>
      <c r="N479">
        <v>63</v>
      </c>
      <c r="O479">
        <f>noble_table[[#This Row],[age]]-noble_table[[#This Row],[age_get_prize]]</f>
        <v>5</v>
      </c>
    </row>
    <row r="480" spans="1:15" x14ac:dyDescent="0.35">
      <c r="A480" t="s">
        <v>1290</v>
      </c>
      <c r="B480" t="s">
        <v>1291</v>
      </c>
      <c r="C480" t="s">
        <v>37</v>
      </c>
      <c r="D480" t="s">
        <v>37</v>
      </c>
      <c r="E480" t="s">
        <v>17</v>
      </c>
      <c r="F480">
        <v>1920</v>
      </c>
      <c r="G480" t="s">
        <v>643</v>
      </c>
      <c r="H480">
        <v>1</v>
      </c>
      <c r="L480" t="s">
        <v>34</v>
      </c>
      <c r="M480">
        <v>74</v>
      </c>
      <c r="N480">
        <v>69</v>
      </c>
      <c r="O480">
        <f>noble_table[[#This Row],[age]]-noble_table[[#This Row],[age_get_prize]]</f>
        <v>5</v>
      </c>
    </row>
    <row r="481" spans="1:15" x14ac:dyDescent="0.35">
      <c r="A481" t="s">
        <v>1292</v>
      </c>
      <c r="B481" t="s">
        <v>1293</v>
      </c>
      <c r="C481" t="s">
        <v>97</v>
      </c>
      <c r="D481" t="s">
        <v>97</v>
      </c>
      <c r="E481" t="s">
        <v>17</v>
      </c>
      <c r="F481">
        <v>1921</v>
      </c>
      <c r="G481" t="s">
        <v>643</v>
      </c>
      <c r="H481">
        <v>2</v>
      </c>
      <c r="L481" t="s">
        <v>48</v>
      </c>
      <c r="M481">
        <v>65</v>
      </c>
      <c r="N481">
        <v>61</v>
      </c>
      <c r="O481">
        <f>noble_table[[#This Row],[age]]-noble_table[[#This Row],[age_get_prize]]</f>
        <v>4</v>
      </c>
    </row>
    <row r="482" spans="1:15" x14ac:dyDescent="0.35">
      <c r="A482" t="s">
        <v>709</v>
      </c>
      <c r="B482" t="s">
        <v>1294</v>
      </c>
      <c r="C482" t="s">
        <v>363</v>
      </c>
      <c r="D482" t="s">
        <v>363</v>
      </c>
      <c r="E482" t="s">
        <v>17</v>
      </c>
      <c r="F482">
        <v>1921</v>
      </c>
      <c r="G482" t="s">
        <v>643</v>
      </c>
      <c r="H482">
        <v>2</v>
      </c>
      <c r="L482" t="s">
        <v>103</v>
      </c>
      <c r="M482">
        <v>69</v>
      </c>
      <c r="N482">
        <v>52</v>
      </c>
      <c r="O482">
        <f>noble_table[[#This Row],[age]]-noble_table[[#This Row],[age_get_prize]]</f>
        <v>17</v>
      </c>
    </row>
    <row r="483" spans="1:15" x14ac:dyDescent="0.35">
      <c r="A483" t="s">
        <v>1295</v>
      </c>
      <c r="B483" t="s">
        <v>1296</v>
      </c>
      <c r="C483" t="s">
        <v>363</v>
      </c>
      <c r="D483" t="s">
        <v>363</v>
      </c>
      <c r="E483" t="s">
        <v>17</v>
      </c>
      <c r="F483">
        <v>1922</v>
      </c>
      <c r="G483" t="s">
        <v>643</v>
      </c>
      <c r="H483">
        <v>1</v>
      </c>
      <c r="L483" t="s">
        <v>108</v>
      </c>
      <c r="M483">
        <v>69</v>
      </c>
      <c r="N483">
        <v>61</v>
      </c>
      <c r="O483">
        <f>noble_table[[#This Row],[age]]-noble_table[[#This Row],[age_get_prize]]</f>
        <v>8</v>
      </c>
    </row>
    <row r="484" spans="1:15" x14ac:dyDescent="0.35">
      <c r="A484" t="s">
        <v>1297</v>
      </c>
      <c r="B484" t="s">
        <v>294</v>
      </c>
      <c r="C484" t="s">
        <v>53</v>
      </c>
      <c r="D484" t="s">
        <v>53</v>
      </c>
      <c r="E484" t="s">
        <v>17</v>
      </c>
      <c r="F484">
        <v>1925</v>
      </c>
      <c r="G484" t="s">
        <v>643</v>
      </c>
      <c r="H484">
        <v>2</v>
      </c>
      <c r="L484" t="s">
        <v>108</v>
      </c>
      <c r="M484">
        <v>74</v>
      </c>
      <c r="N484">
        <v>62</v>
      </c>
      <c r="O484">
        <f>noble_table[[#This Row],[age]]-noble_table[[#This Row],[age_get_prize]]</f>
        <v>12</v>
      </c>
    </row>
    <row r="485" spans="1:15" x14ac:dyDescent="0.35">
      <c r="A485" t="s">
        <v>1298</v>
      </c>
      <c r="B485" t="s">
        <v>1299</v>
      </c>
      <c r="C485" t="s">
        <v>69</v>
      </c>
      <c r="D485" t="s">
        <v>69</v>
      </c>
      <c r="E485" t="s">
        <v>17</v>
      </c>
      <c r="F485">
        <v>1925</v>
      </c>
      <c r="G485" t="s">
        <v>643</v>
      </c>
      <c r="H485">
        <v>2</v>
      </c>
      <c r="L485" t="s">
        <v>76</v>
      </c>
      <c r="M485">
        <v>86</v>
      </c>
      <c r="N485">
        <v>60</v>
      </c>
      <c r="O485">
        <f>noble_table[[#This Row],[age]]-noble_table[[#This Row],[age_get_prize]]</f>
        <v>26</v>
      </c>
    </row>
    <row r="486" spans="1:15" x14ac:dyDescent="0.35">
      <c r="A486" t="s">
        <v>1300</v>
      </c>
      <c r="B486" t="s">
        <v>1301</v>
      </c>
      <c r="C486" t="s">
        <v>37</v>
      </c>
      <c r="D486" t="s">
        <v>37</v>
      </c>
      <c r="E486" t="s">
        <v>17</v>
      </c>
      <c r="F486">
        <v>1926</v>
      </c>
      <c r="G486" t="s">
        <v>643</v>
      </c>
      <c r="H486">
        <v>2</v>
      </c>
      <c r="L486" t="s">
        <v>22</v>
      </c>
      <c r="M486">
        <v>70</v>
      </c>
      <c r="N486">
        <v>64</v>
      </c>
      <c r="O486">
        <f>noble_table[[#This Row],[age]]-noble_table[[#This Row],[age_get_prize]]</f>
        <v>6</v>
      </c>
    </row>
    <row r="487" spans="1:15" x14ac:dyDescent="0.35">
      <c r="A487" t="s">
        <v>154</v>
      </c>
      <c r="B487" t="s">
        <v>1302</v>
      </c>
      <c r="C487" t="s">
        <v>16</v>
      </c>
      <c r="D487" t="s">
        <v>16</v>
      </c>
      <c r="E487" t="s">
        <v>17</v>
      </c>
      <c r="F487">
        <v>1926</v>
      </c>
      <c r="G487" t="s">
        <v>643</v>
      </c>
      <c r="H487">
        <v>2</v>
      </c>
      <c r="L487" t="s">
        <v>34</v>
      </c>
      <c r="M487">
        <v>51</v>
      </c>
      <c r="N487">
        <v>48</v>
      </c>
      <c r="O487">
        <f>noble_table[[#This Row],[age]]-noble_table[[#This Row],[age_get_prize]]</f>
        <v>3</v>
      </c>
    </row>
    <row r="488" spans="1:15" x14ac:dyDescent="0.35">
      <c r="A488" t="s">
        <v>82</v>
      </c>
      <c r="B488" t="s">
        <v>1303</v>
      </c>
      <c r="C488" t="s">
        <v>37</v>
      </c>
      <c r="D488" t="s">
        <v>37</v>
      </c>
      <c r="E488" t="s">
        <v>17</v>
      </c>
      <c r="F488">
        <v>1927</v>
      </c>
      <c r="G488" t="s">
        <v>643</v>
      </c>
      <c r="H488">
        <v>2</v>
      </c>
      <c r="L488" t="s">
        <v>41</v>
      </c>
      <c r="M488">
        <v>91</v>
      </c>
      <c r="N488">
        <v>86</v>
      </c>
      <c r="O488">
        <f>noble_table[[#This Row],[age]]-noble_table[[#This Row],[age_get_prize]]</f>
        <v>5</v>
      </c>
    </row>
    <row r="489" spans="1:15" x14ac:dyDescent="0.35">
      <c r="A489" t="s">
        <v>1304</v>
      </c>
      <c r="B489" t="s">
        <v>1305</v>
      </c>
      <c r="C489" t="s">
        <v>16</v>
      </c>
      <c r="D489" t="s">
        <v>129</v>
      </c>
      <c r="E489" t="s">
        <v>17</v>
      </c>
      <c r="F489">
        <v>1927</v>
      </c>
      <c r="G489" t="s">
        <v>643</v>
      </c>
      <c r="H489">
        <v>2</v>
      </c>
      <c r="L489" t="s">
        <v>22</v>
      </c>
      <c r="M489">
        <v>83</v>
      </c>
      <c r="N489">
        <v>69</v>
      </c>
      <c r="O489">
        <f>noble_table[[#This Row],[age]]-noble_table[[#This Row],[age_get_prize]]</f>
        <v>14</v>
      </c>
    </row>
    <row r="490" spans="1:15" x14ac:dyDescent="0.35">
      <c r="A490" t="s">
        <v>1306</v>
      </c>
      <c r="B490" t="s">
        <v>1307</v>
      </c>
      <c r="C490" t="s">
        <v>69</v>
      </c>
      <c r="D490" t="s">
        <v>69</v>
      </c>
      <c r="E490" t="s">
        <v>17</v>
      </c>
      <c r="F490">
        <v>1929</v>
      </c>
      <c r="G490" t="s">
        <v>643</v>
      </c>
      <c r="H490">
        <v>1</v>
      </c>
      <c r="L490" t="s">
        <v>41</v>
      </c>
      <c r="M490">
        <v>81</v>
      </c>
      <c r="N490">
        <v>73</v>
      </c>
      <c r="O490">
        <f>noble_table[[#This Row],[age]]-noble_table[[#This Row],[age_get_prize]]</f>
        <v>8</v>
      </c>
    </row>
    <row r="491" spans="1:15" x14ac:dyDescent="0.35">
      <c r="A491" t="s">
        <v>1308</v>
      </c>
      <c r="B491" t="s">
        <v>1309</v>
      </c>
      <c r="C491" t="s">
        <v>97</v>
      </c>
      <c r="D491" t="s">
        <v>97</v>
      </c>
      <c r="E491" t="s">
        <v>17</v>
      </c>
      <c r="F491">
        <v>1930</v>
      </c>
      <c r="G491" t="s">
        <v>643</v>
      </c>
      <c r="H491">
        <v>1</v>
      </c>
      <c r="L491" t="s">
        <v>94</v>
      </c>
      <c r="M491">
        <v>65</v>
      </c>
      <c r="N491">
        <v>64</v>
      </c>
      <c r="O491">
        <f>noble_table[[#This Row],[age]]-noble_table[[#This Row],[age_get_prize]]</f>
        <v>1</v>
      </c>
    </row>
    <row r="492" spans="1:15" x14ac:dyDescent="0.35">
      <c r="A492" t="s">
        <v>1310</v>
      </c>
      <c r="B492" t="s">
        <v>1311</v>
      </c>
      <c r="C492" t="s">
        <v>69</v>
      </c>
      <c r="D492" t="s">
        <v>69</v>
      </c>
      <c r="E492" t="s">
        <v>47</v>
      </c>
      <c r="F492">
        <v>1931</v>
      </c>
      <c r="G492" t="s">
        <v>643</v>
      </c>
      <c r="H492">
        <v>2</v>
      </c>
      <c r="L492" t="s">
        <v>103</v>
      </c>
      <c r="M492">
        <v>75</v>
      </c>
      <c r="N492">
        <v>71</v>
      </c>
      <c r="O492">
        <f>noble_table[[#This Row],[age]]-noble_table[[#This Row],[age_get_prize]]</f>
        <v>4</v>
      </c>
    </row>
    <row r="493" spans="1:15" x14ac:dyDescent="0.35">
      <c r="A493" t="s">
        <v>1312</v>
      </c>
      <c r="B493" t="s">
        <v>1313</v>
      </c>
      <c r="C493" t="s">
        <v>69</v>
      </c>
      <c r="D493" t="s">
        <v>69</v>
      </c>
      <c r="E493" t="s">
        <v>17</v>
      </c>
      <c r="F493">
        <v>1931</v>
      </c>
      <c r="G493" t="s">
        <v>643</v>
      </c>
      <c r="H493">
        <v>2</v>
      </c>
      <c r="I493" t="s">
        <v>214</v>
      </c>
      <c r="J493" t="s">
        <v>198</v>
      </c>
      <c r="K493" t="s">
        <v>72</v>
      </c>
      <c r="L493" t="s">
        <v>81</v>
      </c>
      <c r="M493">
        <v>85</v>
      </c>
      <c r="N493">
        <v>69</v>
      </c>
      <c r="O493">
        <f>noble_table[[#This Row],[age]]-noble_table[[#This Row],[age_get_prize]]</f>
        <v>16</v>
      </c>
    </row>
    <row r="494" spans="1:15" x14ac:dyDescent="0.35">
      <c r="A494" t="s">
        <v>1314</v>
      </c>
      <c r="B494" t="s">
        <v>1315</v>
      </c>
      <c r="C494" t="s">
        <v>53</v>
      </c>
      <c r="D494" t="s">
        <v>53</v>
      </c>
      <c r="E494" t="s">
        <v>17</v>
      </c>
      <c r="F494">
        <v>1933</v>
      </c>
      <c r="G494" t="s">
        <v>643</v>
      </c>
      <c r="H494">
        <v>1</v>
      </c>
      <c r="L494" t="s">
        <v>41</v>
      </c>
      <c r="M494">
        <v>95</v>
      </c>
      <c r="N494">
        <v>61</v>
      </c>
      <c r="O494">
        <f>noble_table[[#This Row],[age]]-noble_table[[#This Row],[age_get_prize]]</f>
        <v>34</v>
      </c>
    </row>
    <row r="495" spans="1:15" x14ac:dyDescent="0.35">
      <c r="A495" t="s">
        <v>566</v>
      </c>
      <c r="B495" t="s">
        <v>1316</v>
      </c>
      <c r="C495" t="s">
        <v>53</v>
      </c>
      <c r="D495" t="s">
        <v>53</v>
      </c>
      <c r="E495" t="s">
        <v>17</v>
      </c>
      <c r="F495">
        <v>1934</v>
      </c>
      <c r="G495" t="s">
        <v>643</v>
      </c>
      <c r="H495">
        <v>1</v>
      </c>
      <c r="L495" t="s">
        <v>103</v>
      </c>
      <c r="M495">
        <v>72</v>
      </c>
      <c r="N495">
        <v>71</v>
      </c>
      <c r="O495">
        <f>noble_table[[#This Row],[age]]-noble_table[[#This Row],[age_get_prize]]</f>
        <v>1</v>
      </c>
    </row>
    <row r="496" spans="1:15" x14ac:dyDescent="0.35">
      <c r="A496" t="s">
        <v>570</v>
      </c>
      <c r="B496" t="s">
        <v>1317</v>
      </c>
      <c r="C496" t="s">
        <v>16</v>
      </c>
      <c r="D496" t="s">
        <v>16</v>
      </c>
      <c r="E496" t="s">
        <v>17</v>
      </c>
      <c r="F496">
        <v>1935</v>
      </c>
      <c r="G496" t="s">
        <v>643</v>
      </c>
      <c r="H496">
        <v>1</v>
      </c>
      <c r="L496" t="s">
        <v>108</v>
      </c>
      <c r="M496">
        <v>49</v>
      </c>
      <c r="N496">
        <v>46</v>
      </c>
      <c r="O496">
        <f>noble_table[[#This Row],[age]]-noble_table[[#This Row],[age_get_prize]]</f>
        <v>3</v>
      </c>
    </row>
    <row r="497" spans="1:15" x14ac:dyDescent="0.35">
      <c r="A497" t="s">
        <v>1318</v>
      </c>
      <c r="B497" t="s">
        <v>1319</v>
      </c>
      <c r="C497" t="s">
        <v>574</v>
      </c>
      <c r="D497" t="s">
        <v>574</v>
      </c>
      <c r="E497" t="s">
        <v>17</v>
      </c>
      <c r="F497">
        <v>1936</v>
      </c>
      <c r="G497" t="s">
        <v>643</v>
      </c>
      <c r="H497">
        <v>1</v>
      </c>
      <c r="L497" t="s">
        <v>48</v>
      </c>
      <c r="M497">
        <v>81</v>
      </c>
      <c r="N497">
        <v>58</v>
      </c>
      <c r="O497">
        <f>noble_table[[#This Row],[age]]-noble_table[[#This Row],[age_get_prize]]</f>
        <v>23</v>
      </c>
    </row>
    <row r="498" spans="1:15" x14ac:dyDescent="0.35">
      <c r="A498" t="s">
        <v>297</v>
      </c>
      <c r="B498" t="s">
        <v>234</v>
      </c>
      <c r="C498" t="s">
        <v>53</v>
      </c>
      <c r="D498" t="s">
        <v>53</v>
      </c>
      <c r="E498" t="s">
        <v>17</v>
      </c>
      <c r="F498">
        <v>1937</v>
      </c>
      <c r="G498" t="s">
        <v>643</v>
      </c>
      <c r="H498">
        <v>1</v>
      </c>
      <c r="L498" t="s">
        <v>103</v>
      </c>
      <c r="M498">
        <v>94</v>
      </c>
      <c r="N498">
        <v>73</v>
      </c>
      <c r="O498">
        <f>noble_table[[#This Row],[age]]-noble_table[[#This Row],[age_get_prize]]</f>
        <v>21</v>
      </c>
    </row>
    <row r="499" spans="1:15" x14ac:dyDescent="0.35">
      <c r="A499" t="s">
        <v>1320</v>
      </c>
      <c r="B499" t="s">
        <v>1321</v>
      </c>
      <c r="C499" t="s">
        <v>69</v>
      </c>
      <c r="D499" t="s">
        <v>69</v>
      </c>
      <c r="E499" t="s">
        <v>17</v>
      </c>
      <c r="F499">
        <v>1945</v>
      </c>
      <c r="G499" t="s">
        <v>643</v>
      </c>
      <c r="H499">
        <v>1</v>
      </c>
      <c r="L499" t="s">
        <v>108</v>
      </c>
      <c r="M499">
        <v>84</v>
      </c>
      <c r="N499">
        <v>74</v>
      </c>
      <c r="O499">
        <f>noble_table[[#This Row],[age]]-noble_table[[#This Row],[age_get_prize]]</f>
        <v>10</v>
      </c>
    </row>
    <row r="500" spans="1:15" x14ac:dyDescent="0.35">
      <c r="A500" t="s">
        <v>1322</v>
      </c>
      <c r="B500" t="s">
        <v>1323</v>
      </c>
      <c r="C500" t="s">
        <v>69</v>
      </c>
      <c r="D500" t="s">
        <v>69</v>
      </c>
      <c r="E500" t="s">
        <v>47</v>
      </c>
      <c r="F500">
        <v>1946</v>
      </c>
      <c r="G500" t="s">
        <v>643</v>
      </c>
      <c r="H500">
        <v>2</v>
      </c>
      <c r="L500" t="s">
        <v>94</v>
      </c>
      <c r="M500">
        <v>94</v>
      </c>
      <c r="N500">
        <v>79</v>
      </c>
      <c r="O500">
        <f>noble_table[[#This Row],[age]]-noble_table[[#This Row],[age_get_prize]]</f>
        <v>15</v>
      </c>
    </row>
    <row r="501" spans="1:15" x14ac:dyDescent="0.35">
      <c r="A501" t="s">
        <v>1172</v>
      </c>
      <c r="B501" t="s">
        <v>385</v>
      </c>
      <c r="C501" t="s">
        <v>69</v>
      </c>
      <c r="D501" t="s">
        <v>69</v>
      </c>
      <c r="E501" t="s">
        <v>17</v>
      </c>
      <c r="F501">
        <v>1946</v>
      </c>
      <c r="G501" t="s">
        <v>643</v>
      </c>
      <c r="H501">
        <v>2</v>
      </c>
      <c r="L501" t="s">
        <v>34</v>
      </c>
      <c r="M501">
        <v>90</v>
      </c>
      <c r="N501">
        <v>81</v>
      </c>
      <c r="O501">
        <f>noble_table[[#This Row],[age]]-noble_table[[#This Row],[age_get_prize]]</f>
        <v>9</v>
      </c>
    </row>
    <row r="502" spans="1:15" x14ac:dyDescent="0.35">
      <c r="A502" t="s">
        <v>238</v>
      </c>
      <c r="B502" t="s">
        <v>1324</v>
      </c>
      <c r="C502" t="s">
        <v>53</v>
      </c>
      <c r="D502" t="s">
        <v>53</v>
      </c>
      <c r="E502" t="s">
        <v>17</v>
      </c>
      <c r="F502">
        <v>1949</v>
      </c>
      <c r="G502" t="s">
        <v>643</v>
      </c>
      <c r="H502">
        <v>1</v>
      </c>
      <c r="L502" t="s">
        <v>103</v>
      </c>
      <c r="M502">
        <v>91</v>
      </c>
      <c r="N502">
        <v>69</v>
      </c>
      <c r="O502">
        <f>noble_table[[#This Row],[age]]-noble_table[[#This Row],[age_get_prize]]</f>
        <v>22</v>
      </c>
    </row>
    <row r="503" spans="1:15" x14ac:dyDescent="0.35">
      <c r="A503" t="s">
        <v>1325</v>
      </c>
      <c r="B503" t="s">
        <v>1326</v>
      </c>
      <c r="C503" t="s">
        <v>69</v>
      </c>
      <c r="D503" t="s">
        <v>69</v>
      </c>
      <c r="E503" t="s">
        <v>17</v>
      </c>
      <c r="F503">
        <v>1950</v>
      </c>
      <c r="G503" t="s">
        <v>643</v>
      </c>
      <c r="H503">
        <v>1</v>
      </c>
      <c r="I503" t="s">
        <v>221</v>
      </c>
      <c r="J503" t="s">
        <v>222</v>
      </c>
      <c r="K503" t="s">
        <v>72</v>
      </c>
      <c r="L503" t="s">
        <v>76</v>
      </c>
      <c r="M503">
        <v>67</v>
      </c>
      <c r="N503">
        <v>46</v>
      </c>
      <c r="O503">
        <f>noble_table[[#This Row],[age]]-noble_table[[#This Row],[age_get_prize]]</f>
        <v>21</v>
      </c>
    </row>
    <row r="504" spans="1:15" x14ac:dyDescent="0.35">
      <c r="A504" t="s">
        <v>1290</v>
      </c>
      <c r="B504" t="s">
        <v>1327</v>
      </c>
      <c r="C504" t="s">
        <v>37</v>
      </c>
      <c r="D504" t="s">
        <v>37</v>
      </c>
      <c r="E504" t="s">
        <v>17</v>
      </c>
      <c r="F504">
        <v>1951</v>
      </c>
      <c r="G504" t="s">
        <v>643</v>
      </c>
      <c r="H504">
        <v>1</v>
      </c>
      <c r="L504" t="s">
        <v>29</v>
      </c>
      <c r="M504">
        <v>75</v>
      </c>
      <c r="N504">
        <v>72</v>
      </c>
      <c r="O504">
        <f>noble_table[[#This Row],[age]]-noble_table[[#This Row],[age_get_prize]]</f>
        <v>3</v>
      </c>
    </row>
    <row r="505" spans="1:15" x14ac:dyDescent="0.35">
      <c r="A505" t="s">
        <v>133</v>
      </c>
      <c r="B505" t="s">
        <v>1328</v>
      </c>
      <c r="C505" t="s">
        <v>37</v>
      </c>
      <c r="D505" t="s">
        <v>1329</v>
      </c>
      <c r="E505" t="s">
        <v>17</v>
      </c>
      <c r="F505">
        <v>1952</v>
      </c>
      <c r="G505" t="s">
        <v>643</v>
      </c>
      <c r="H505">
        <v>1</v>
      </c>
      <c r="L505" t="s">
        <v>94</v>
      </c>
      <c r="M505">
        <v>90</v>
      </c>
      <c r="N505">
        <v>77</v>
      </c>
      <c r="O505">
        <f>noble_table[[#This Row],[age]]-noble_table[[#This Row],[age_get_prize]]</f>
        <v>13</v>
      </c>
    </row>
    <row r="506" spans="1:15" x14ac:dyDescent="0.35">
      <c r="A506" t="s">
        <v>1330</v>
      </c>
      <c r="B506" t="s">
        <v>1331</v>
      </c>
      <c r="C506" t="s">
        <v>69</v>
      </c>
      <c r="D506" t="s">
        <v>69</v>
      </c>
      <c r="E506" t="s">
        <v>17</v>
      </c>
      <c r="F506">
        <v>1953</v>
      </c>
      <c r="G506" t="s">
        <v>643</v>
      </c>
      <c r="H506">
        <v>1</v>
      </c>
      <c r="L506" t="s">
        <v>41</v>
      </c>
      <c r="M506">
        <v>79</v>
      </c>
      <c r="N506">
        <v>73</v>
      </c>
      <c r="O506">
        <f>noble_table[[#This Row],[age]]-noble_table[[#This Row],[age_get_prize]]</f>
        <v>6</v>
      </c>
    </row>
    <row r="507" spans="1:15" x14ac:dyDescent="0.35">
      <c r="A507" t="s">
        <v>1332</v>
      </c>
      <c r="B507" t="s">
        <v>1333</v>
      </c>
      <c r="C507" t="s">
        <v>466</v>
      </c>
      <c r="D507" t="s">
        <v>466</v>
      </c>
      <c r="E507" t="s">
        <v>17</v>
      </c>
      <c r="F507">
        <v>1957</v>
      </c>
      <c r="G507" t="s">
        <v>643</v>
      </c>
      <c r="H507">
        <v>1</v>
      </c>
      <c r="L507" t="s">
        <v>81</v>
      </c>
      <c r="M507">
        <v>75</v>
      </c>
      <c r="N507">
        <v>60</v>
      </c>
      <c r="O507">
        <f>noble_table[[#This Row],[age]]-noble_table[[#This Row],[age_get_prize]]</f>
        <v>15</v>
      </c>
    </row>
    <row r="508" spans="1:15" x14ac:dyDescent="0.35">
      <c r="A508" t="s">
        <v>470</v>
      </c>
      <c r="B508" t="s">
        <v>1334</v>
      </c>
      <c r="C508" t="s">
        <v>732</v>
      </c>
      <c r="D508" t="s">
        <v>732</v>
      </c>
      <c r="E508" t="s">
        <v>17</v>
      </c>
      <c r="F508">
        <v>1958</v>
      </c>
      <c r="G508" t="s">
        <v>643</v>
      </c>
      <c r="H508">
        <v>1</v>
      </c>
      <c r="L508" t="s">
        <v>132</v>
      </c>
      <c r="M508">
        <v>59</v>
      </c>
      <c r="N508">
        <v>48</v>
      </c>
      <c r="O508">
        <f>noble_table[[#This Row],[age]]-noble_table[[#This Row],[age_get_prize]]</f>
        <v>11</v>
      </c>
    </row>
    <row r="509" spans="1:15" x14ac:dyDescent="0.35">
      <c r="A509" t="s">
        <v>1335</v>
      </c>
      <c r="B509" t="s">
        <v>1336</v>
      </c>
      <c r="C509" t="s">
        <v>53</v>
      </c>
      <c r="D509" t="s">
        <v>53</v>
      </c>
      <c r="E509" t="s">
        <v>17</v>
      </c>
      <c r="F509">
        <v>1959</v>
      </c>
      <c r="G509" t="s">
        <v>643</v>
      </c>
      <c r="H509">
        <v>1</v>
      </c>
      <c r="L509" t="s">
        <v>48</v>
      </c>
      <c r="M509">
        <v>93</v>
      </c>
      <c r="N509">
        <v>70</v>
      </c>
      <c r="O509">
        <f>noble_table[[#This Row],[age]]-noble_table[[#This Row],[age_get_prize]]</f>
        <v>23</v>
      </c>
    </row>
    <row r="510" spans="1:15" x14ac:dyDescent="0.35">
      <c r="A510" t="s">
        <v>133</v>
      </c>
      <c r="B510" t="s">
        <v>1337</v>
      </c>
      <c r="C510" t="s">
        <v>1338</v>
      </c>
      <c r="D510" t="s">
        <v>995</v>
      </c>
      <c r="E510" t="s">
        <v>17</v>
      </c>
      <c r="F510">
        <v>1960</v>
      </c>
      <c r="G510" t="s">
        <v>643</v>
      </c>
      <c r="H510">
        <v>1</v>
      </c>
      <c r="L510" t="s">
        <v>29</v>
      </c>
      <c r="M510">
        <v>69</v>
      </c>
      <c r="N510">
        <v>62</v>
      </c>
      <c r="O510">
        <f>noble_table[[#This Row],[age]]-noble_table[[#This Row],[age_get_prize]]</f>
        <v>7</v>
      </c>
    </row>
    <row r="511" spans="1:15" x14ac:dyDescent="0.35">
      <c r="A511" t="s">
        <v>1339</v>
      </c>
      <c r="B511" t="s">
        <v>1340</v>
      </c>
      <c r="C511" t="s">
        <v>97</v>
      </c>
      <c r="D511" t="s">
        <v>1341</v>
      </c>
      <c r="E511" t="s">
        <v>17</v>
      </c>
      <c r="F511">
        <v>1961</v>
      </c>
      <c r="G511" t="s">
        <v>643</v>
      </c>
      <c r="H511">
        <v>1</v>
      </c>
      <c r="L511" t="s">
        <v>29</v>
      </c>
      <c r="M511">
        <v>56</v>
      </c>
      <c r="N511">
        <v>56</v>
      </c>
      <c r="O511">
        <f>noble_table[[#This Row],[age]]-noble_table[[#This Row],[age_get_prize]]</f>
        <v>0</v>
      </c>
    </row>
    <row r="512" spans="1:15" x14ac:dyDescent="0.35">
      <c r="A512" t="s">
        <v>1342</v>
      </c>
      <c r="B512" t="s">
        <v>1343</v>
      </c>
      <c r="C512" t="s">
        <v>69</v>
      </c>
      <c r="D512" t="s">
        <v>69</v>
      </c>
      <c r="E512" t="s">
        <v>17</v>
      </c>
      <c r="F512">
        <v>1964</v>
      </c>
      <c r="G512" t="s">
        <v>643</v>
      </c>
      <c r="H512">
        <v>1</v>
      </c>
      <c r="L512" t="s">
        <v>94</v>
      </c>
      <c r="M512">
        <v>39</v>
      </c>
      <c r="N512">
        <v>35</v>
      </c>
      <c r="O512">
        <f>noble_table[[#This Row],[age]]-noble_table[[#This Row],[age_get_prize]]</f>
        <v>4</v>
      </c>
    </row>
    <row r="513" spans="1:15" x14ac:dyDescent="0.35">
      <c r="A513" t="s">
        <v>1344</v>
      </c>
      <c r="B513" t="s">
        <v>1345</v>
      </c>
      <c r="C513" t="s">
        <v>37</v>
      </c>
      <c r="D513" t="s">
        <v>37</v>
      </c>
      <c r="E513" t="s">
        <v>17</v>
      </c>
      <c r="F513">
        <v>1968</v>
      </c>
      <c r="G513" t="s">
        <v>643</v>
      </c>
      <c r="H513">
        <v>1</v>
      </c>
      <c r="L513" t="s">
        <v>108</v>
      </c>
      <c r="M513">
        <v>89</v>
      </c>
      <c r="N513">
        <v>81</v>
      </c>
      <c r="O513">
        <f>noble_table[[#This Row],[age]]-noble_table[[#This Row],[age_get_prize]]</f>
        <v>8</v>
      </c>
    </row>
    <row r="514" spans="1:15" x14ac:dyDescent="0.35">
      <c r="A514" t="s">
        <v>586</v>
      </c>
      <c r="B514" t="s">
        <v>1346</v>
      </c>
      <c r="C514" t="s">
        <v>69</v>
      </c>
      <c r="D514" t="s">
        <v>69</v>
      </c>
      <c r="E514" t="s">
        <v>17</v>
      </c>
      <c r="F514">
        <v>1970</v>
      </c>
      <c r="G514" t="s">
        <v>643</v>
      </c>
      <c r="H514">
        <v>1</v>
      </c>
      <c r="L514" t="s">
        <v>22</v>
      </c>
      <c r="M514">
        <v>95</v>
      </c>
      <c r="N514">
        <v>56</v>
      </c>
      <c r="O514">
        <f>noble_table[[#This Row],[age]]-noble_table[[#This Row],[age_get_prize]]</f>
        <v>39</v>
      </c>
    </row>
    <row r="515" spans="1:15" x14ac:dyDescent="0.35">
      <c r="A515" t="s">
        <v>1347</v>
      </c>
      <c r="B515" t="s">
        <v>1348</v>
      </c>
      <c r="C515" t="s">
        <v>16</v>
      </c>
      <c r="D515" t="s">
        <v>16</v>
      </c>
      <c r="E515" t="s">
        <v>17</v>
      </c>
      <c r="F515">
        <v>1971</v>
      </c>
      <c r="G515" t="s">
        <v>643</v>
      </c>
      <c r="H515">
        <v>1</v>
      </c>
      <c r="L515" t="s">
        <v>41</v>
      </c>
      <c r="M515">
        <v>79</v>
      </c>
      <c r="N515">
        <v>58</v>
      </c>
      <c r="O515">
        <f>noble_table[[#This Row],[age]]-noble_table[[#This Row],[age_get_prize]]</f>
        <v>21</v>
      </c>
    </row>
    <row r="516" spans="1:15" x14ac:dyDescent="0.35">
      <c r="A516" t="s">
        <v>758</v>
      </c>
      <c r="B516" t="s">
        <v>1349</v>
      </c>
      <c r="C516" t="s">
        <v>16</v>
      </c>
      <c r="E516" t="s">
        <v>17</v>
      </c>
      <c r="F516">
        <v>1973</v>
      </c>
      <c r="G516" t="s">
        <v>643</v>
      </c>
      <c r="H516">
        <v>2</v>
      </c>
      <c r="L516" t="s">
        <v>34</v>
      </c>
      <c r="M516">
        <v>97</v>
      </c>
      <c r="N516">
        <v>50</v>
      </c>
      <c r="O516">
        <f>noble_table[[#This Row],[age]]-noble_table[[#This Row],[age_get_prize]]</f>
        <v>47</v>
      </c>
    </row>
    <row r="517" spans="1:15" x14ac:dyDescent="0.35">
      <c r="A517" t="s">
        <v>1350</v>
      </c>
      <c r="C517" t="s">
        <v>1351</v>
      </c>
      <c r="D517" t="s">
        <v>1351</v>
      </c>
      <c r="E517" t="s">
        <v>17</v>
      </c>
      <c r="F517">
        <v>1973</v>
      </c>
      <c r="G517" t="s">
        <v>643</v>
      </c>
      <c r="H517">
        <v>2</v>
      </c>
      <c r="L517" t="s">
        <v>108</v>
      </c>
      <c r="M517">
        <v>79</v>
      </c>
      <c r="N517">
        <v>62</v>
      </c>
      <c r="O517">
        <f>noble_table[[#This Row],[age]]-noble_table[[#This Row],[age_get_prize]]</f>
        <v>17</v>
      </c>
    </row>
    <row r="518" spans="1:15" x14ac:dyDescent="0.35">
      <c r="A518" t="s">
        <v>1352</v>
      </c>
      <c r="B518" t="s">
        <v>1353</v>
      </c>
      <c r="C518" t="s">
        <v>37</v>
      </c>
      <c r="D518" t="s">
        <v>244</v>
      </c>
      <c r="E518" t="s">
        <v>17</v>
      </c>
      <c r="F518">
        <v>1974</v>
      </c>
      <c r="G518" t="s">
        <v>643</v>
      </c>
      <c r="H518">
        <v>2</v>
      </c>
      <c r="L518" t="s">
        <v>94</v>
      </c>
      <c r="M518">
        <v>84</v>
      </c>
      <c r="N518">
        <v>70</v>
      </c>
      <c r="O518">
        <f>noble_table[[#This Row],[age]]-noble_table[[#This Row],[age_get_prize]]</f>
        <v>14</v>
      </c>
    </row>
    <row r="519" spans="1:15" x14ac:dyDescent="0.35">
      <c r="A519" t="s">
        <v>1354</v>
      </c>
      <c r="B519" t="s">
        <v>1355</v>
      </c>
      <c r="C519" t="s">
        <v>230</v>
      </c>
      <c r="D519" t="s">
        <v>230</v>
      </c>
      <c r="E519" t="s">
        <v>17</v>
      </c>
      <c r="F519">
        <v>1974</v>
      </c>
      <c r="G519" t="s">
        <v>643</v>
      </c>
      <c r="H519">
        <v>2</v>
      </c>
      <c r="L519" t="s">
        <v>22</v>
      </c>
      <c r="M519">
        <v>74</v>
      </c>
      <c r="N519">
        <v>73</v>
      </c>
      <c r="O519">
        <f>noble_table[[#This Row],[age]]-noble_table[[#This Row],[age_get_prize]]</f>
        <v>1</v>
      </c>
    </row>
    <row r="520" spans="1:15" x14ac:dyDescent="0.35">
      <c r="A520" t="s">
        <v>1356</v>
      </c>
      <c r="B520" t="s">
        <v>1357</v>
      </c>
      <c r="C520" t="s">
        <v>91</v>
      </c>
      <c r="D520" t="s">
        <v>91</v>
      </c>
      <c r="E520" t="s">
        <v>17</v>
      </c>
      <c r="F520">
        <v>1975</v>
      </c>
      <c r="G520" t="s">
        <v>643</v>
      </c>
      <c r="H520">
        <v>1</v>
      </c>
      <c r="L520" t="s">
        <v>34</v>
      </c>
      <c r="M520">
        <v>68</v>
      </c>
      <c r="N520">
        <v>54</v>
      </c>
      <c r="O520">
        <f>noble_table[[#This Row],[age]]-noble_table[[#This Row],[age_get_prize]]</f>
        <v>14</v>
      </c>
    </row>
    <row r="521" spans="1:15" x14ac:dyDescent="0.35">
      <c r="A521" t="s">
        <v>1358</v>
      </c>
      <c r="B521" t="s">
        <v>1359</v>
      </c>
      <c r="C521" t="s">
        <v>53</v>
      </c>
      <c r="D521" t="s">
        <v>53</v>
      </c>
      <c r="E521" t="s">
        <v>47</v>
      </c>
      <c r="F521">
        <v>1976</v>
      </c>
      <c r="G521" t="s">
        <v>643</v>
      </c>
      <c r="H521">
        <v>2</v>
      </c>
      <c r="L521" t="s">
        <v>34</v>
      </c>
      <c r="M521">
        <v>77</v>
      </c>
      <c r="N521">
        <v>33</v>
      </c>
      <c r="O521">
        <f>noble_table[[#This Row],[age]]-noble_table[[#This Row],[age_get_prize]]</f>
        <v>44</v>
      </c>
    </row>
    <row r="522" spans="1:15" x14ac:dyDescent="0.35">
      <c r="A522" t="s">
        <v>1360</v>
      </c>
      <c r="B522" t="s">
        <v>1361</v>
      </c>
      <c r="C522" t="s">
        <v>53</v>
      </c>
      <c r="E522" t="s">
        <v>47</v>
      </c>
      <c r="F522">
        <v>1976</v>
      </c>
      <c r="G522" t="s">
        <v>643</v>
      </c>
      <c r="H522">
        <v>2</v>
      </c>
      <c r="L522" t="s">
        <v>94</v>
      </c>
      <c r="M522">
        <v>76</v>
      </c>
      <c r="N522">
        <v>32</v>
      </c>
      <c r="O522">
        <f>noble_table[[#This Row],[age]]-noble_table[[#This Row],[age_get_prize]]</f>
        <v>44</v>
      </c>
    </row>
    <row r="523" spans="1:15" x14ac:dyDescent="0.35">
      <c r="A523" t="s">
        <v>1362</v>
      </c>
      <c r="B523" t="s">
        <v>1363</v>
      </c>
      <c r="C523" t="s">
        <v>678</v>
      </c>
      <c r="D523" t="s">
        <v>678</v>
      </c>
      <c r="E523" t="s">
        <v>17</v>
      </c>
      <c r="F523">
        <v>1978</v>
      </c>
      <c r="G523" t="s">
        <v>643</v>
      </c>
      <c r="H523">
        <v>2</v>
      </c>
      <c r="L523" t="s">
        <v>41</v>
      </c>
      <c r="M523">
        <v>63</v>
      </c>
      <c r="N523">
        <v>60</v>
      </c>
      <c r="O523">
        <f>noble_table[[#This Row],[age]]-noble_table[[#This Row],[age_get_prize]]</f>
        <v>3</v>
      </c>
    </row>
    <row r="524" spans="1:15" x14ac:dyDescent="0.35">
      <c r="A524" t="s">
        <v>1364</v>
      </c>
      <c r="B524" t="s">
        <v>1365</v>
      </c>
      <c r="C524" t="s">
        <v>1366</v>
      </c>
      <c r="D524" t="s">
        <v>1367</v>
      </c>
      <c r="E524" t="s">
        <v>17</v>
      </c>
      <c r="F524">
        <v>1978</v>
      </c>
      <c r="G524" t="s">
        <v>643</v>
      </c>
      <c r="H524">
        <v>2</v>
      </c>
      <c r="L524" t="s">
        <v>76</v>
      </c>
      <c r="M524">
        <v>79</v>
      </c>
      <c r="N524">
        <v>65</v>
      </c>
      <c r="O524">
        <f>noble_table[[#This Row],[age]]-noble_table[[#This Row],[age_get_prize]]</f>
        <v>14</v>
      </c>
    </row>
    <row r="525" spans="1:15" x14ac:dyDescent="0.35">
      <c r="A525" t="s">
        <v>1368</v>
      </c>
      <c r="B525" t="s">
        <v>1369</v>
      </c>
      <c r="C525" t="s">
        <v>1370</v>
      </c>
      <c r="D525" t="s">
        <v>172</v>
      </c>
      <c r="E525" t="s">
        <v>47</v>
      </c>
      <c r="F525">
        <v>1979</v>
      </c>
      <c r="G525" t="s">
        <v>643</v>
      </c>
      <c r="H525">
        <v>1</v>
      </c>
      <c r="L525" t="s">
        <v>76</v>
      </c>
      <c r="M525">
        <v>87</v>
      </c>
      <c r="N525">
        <v>69</v>
      </c>
      <c r="O525">
        <f>noble_table[[#This Row],[age]]-noble_table[[#This Row],[age_get_prize]]</f>
        <v>18</v>
      </c>
    </row>
    <row r="526" spans="1:15" x14ac:dyDescent="0.35">
      <c r="A526" t="s">
        <v>1371</v>
      </c>
      <c r="B526" t="s">
        <v>1372</v>
      </c>
      <c r="C526" t="s">
        <v>574</v>
      </c>
      <c r="E526" t="s">
        <v>17</v>
      </c>
      <c r="F526">
        <v>1980</v>
      </c>
      <c r="G526" t="s">
        <v>643</v>
      </c>
      <c r="H526">
        <v>1</v>
      </c>
      <c r="L526" t="s">
        <v>48</v>
      </c>
      <c r="M526">
        <v>89</v>
      </c>
      <c r="N526">
        <v>49</v>
      </c>
      <c r="O526">
        <f>noble_table[[#This Row],[age]]-noble_table[[#This Row],[age_get_prize]]</f>
        <v>40</v>
      </c>
    </row>
    <row r="527" spans="1:15" x14ac:dyDescent="0.35">
      <c r="A527" t="s">
        <v>1373</v>
      </c>
      <c r="B527" t="s">
        <v>1374</v>
      </c>
      <c r="C527" t="s">
        <v>97</v>
      </c>
      <c r="D527" t="s">
        <v>97</v>
      </c>
      <c r="E527" t="s">
        <v>47</v>
      </c>
      <c r="F527">
        <v>1982</v>
      </c>
      <c r="G527" t="s">
        <v>643</v>
      </c>
      <c r="H527">
        <v>2</v>
      </c>
      <c r="L527" t="s">
        <v>94</v>
      </c>
      <c r="M527">
        <v>84</v>
      </c>
      <c r="N527">
        <v>80</v>
      </c>
      <c r="O527">
        <f>noble_table[[#This Row],[age]]-noble_table[[#This Row],[age_get_prize]]</f>
        <v>4</v>
      </c>
    </row>
    <row r="528" spans="1:15" x14ac:dyDescent="0.35">
      <c r="A528" t="s">
        <v>1375</v>
      </c>
      <c r="B528" t="s">
        <v>1376</v>
      </c>
      <c r="C528" t="s">
        <v>822</v>
      </c>
      <c r="D528" t="s">
        <v>822</v>
      </c>
      <c r="E528" t="s">
        <v>17</v>
      </c>
      <c r="F528">
        <v>1982</v>
      </c>
      <c r="G528" t="s">
        <v>643</v>
      </c>
      <c r="H528">
        <v>2</v>
      </c>
      <c r="L528" t="s">
        <v>22</v>
      </c>
      <c r="M528">
        <v>80</v>
      </c>
      <c r="N528">
        <v>71</v>
      </c>
      <c r="O528">
        <f>noble_table[[#This Row],[age]]-noble_table[[#This Row],[age_get_prize]]</f>
        <v>9</v>
      </c>
    </row>
    <row r="529" spans="1:15" x14ac:dyDescent="0.35">
      <c r="A529" t="s">
        <v>1377</v>
      </c>
      <c r="B529" t="s">
        <v>1378</v>
      </c>
      <c r="C529" t="s">
        <v>46</v>
      </c>
      <c r="E529" t="s">
        <v>17</v>
      </c>
      <c r="F529">
        <v>1983</v>
      </c>
      <c r="G529" t="s">
        <v>643</v>
      </c>
      <c r="H529">
        <v>1</v>
      </c>
      <c r="L529" t="s">
        <v>103</v>
      </c>
      <c r="M529">
        <v>77</v>
      </c>
      <c r="N529">
        <v>40</v>
      </c>
      <c r="O529">
        <f>noble_table[[#This Row],[age]]-noble_table[[#This Row],[age_get_prize]]</f>
        <v>37</v>
      </c>
    </row>
    <row r="530" spans="1:15" x14ac:dyDescent="0.35">
      <c r="A530" t="s">
        <v>1379</v>
      </c>
      <c r="B530" t="s">
        <v>1380</v>
      </c>
      <c r="C530" t="s">
        <v>995</v>
      </c>
      <c r="E530" t="s">
        <v>17</v>
      </c>
      <c r="F530">
        <v>1984</v>
      </c>
      <c r="G530" t="s">
        <v>643</v>
      </c>
      <c r="H530">
        <v>1</v>
      </c>
      <c r="L530" t="s">
        <v>108</v>
      </c>
      <c r="M530">
        <v>89</v>
      </c>
      <c r="N530">
        <v>53</v>
      </c>
      <c r="O530">
        <f>noble_table[[#This Row],[age]]-noble_table[[#This Row],[age_get_prize]]</f>
        <v>36</v>
      </c>
    </row>
    <row r="531" spans="1:15" x14ac:dyDescent="0.35">
      <c r="A531" t="s">
        <v>1381</v>
      </c>
      <c r="B531" t="s">
        <v>1167</v>
      </c>
      <c r="C531" t="s">
        <v>527</v>
      </c>
      <c r="D531" t="s">
        <v>69</v>
      </c>
      <c r="E531" t="s">
        <v>17</v>
      </c>
      <c r="F531">
        <v>1986</v>
      </c>
      <c r="G531" t="s">
        <v>643</v>
      </c>
      <c r="H531">
        <v>1</v>
      </c>
      <c r="L531" t="s">
        <v>103</v>
      </c>
      <c r="M531">
        <v>88</v>
      </c>
      <c r="N531">
        <v>58</v>
      </c>
      <c r="O531">
        <f>noble_table[[#This Row],[age]]-noble_table[[#This Row],[age_get_prize]]</f>
        <v>30</v>
      </c>
    </row>
    <row r="532" spans="1:15" x14ac:dyDescent="0.35">
      <c r="A532" t="s">
        <v>1382</v>
      </c>
      <c r="B532" t="s">
        <v>1383</v>
      </c>
      <c r="C532" t="s">
        <v>1384</v>
      </c>
      <c r="E532" t="s">
        <v>17</v>
      </c>
      <c r="F532">
        <v>1987</v>
      </c>
      <c r="G532" t="s">
        <v>643</v>
      </c>
      <c r="H532">
        <v>1</v>
      </c>
      <c r="L532" t="s">
        <v>103</v>
      </c>
      <c r="M532">
        <v>80</v>
      </c>
      <c r="N532">
        <v>47</v>
      </c>
      <c r="O532">
        <f>noble_table[[#This Row],[age]]-noble_table[[#This Row],[age_get_prize]]</f>
        <v>33</v>
      </c>
    </row>
    <row r="533" spans="1:15" x14ac:dyDescent="0.35">
      <c r="A533" t="s">
        <v>1385</v>
      </c>
      <c r="B533" t="s">
        <v>1386</v>
      </c>
      <c r="C533" t="s">
        <v>276</v>
      </c>
      <c r="E533" t="s">
        <v>17</v>
      </c>
      <c r="F533">
        <v>1989</v>
      </c>
      <c r="G533" t="s">
        <v>643</v>
      </c>
      <c r="H533">
        <v>1</v>
      </c>
      <c r="L533" t="s">
        <v>29</v>
      </c>
      <c r="M533">
        <v>85</v>
      </c>
      <c r="N533">
        <v>54</v>
      </c>
      <c r="O533">
        <f>noble_table[[#This Row],[age]]-noble_table[[#This Row],[age_get_prize]]</f>
        <v>31</v>
      </c>
    </row>
    <row r="534" spans="1:15" x14ac:dyDescent="0.35">
      <c r="A534" t="s">
        <v>1387</v>
      </c>
      <c r="B534" t="s">
        <v>1388</v>
      </c>
      <c r="C534" t="s">
        <v>91</v>
      </c>
      <c r="E534" t="s">
        <v>17</v>
      </c>
      <c r="F534">
        <v>1990</v>
      </c>
      <c r="G534" t="s">
        <v>643</v>
      </c>
      <c r="H534">
        <v>1</v>
      </c>
      <c r="L534" t="s">
        <v>22</v>
      </c>
      <c r="M534">
        <v>89</v>
      </c>
      <c r="N534">
        <v>59</v>
      </c>
      <c r="O534">
        <f>noble_table[[#This Row],[age]]-noble_table[[#This Row],[age_get_prize]]</f>
        <v>30</v>
      </c>
    </row>
    <row r="535" spans="1:15" x14ac:dyDescent="0.35">
      <c r="A535" t="s">
        <v>1389</v>
      </c>
      <c r="C535" t="s">
        <v>1390</v>
      </c>
      <c r="E535" t="s">
        <v>47</v>
      </c>
      <c r="F535">
        <v>1991</v>
      </c>
      <c r="G535" t="s">
        <v>643</v>
      </c>
      <c r="H535">
        <v>1</v>
      </c>
      <c r="L535" t="s">
        <v>62</v>
      </c>
      <c r="M535">
        <v>75</v>
      </c>
      <c r="N535">
        <v>46</v>
      </c>
      <c r="O535">
        <f>noble_table[[#This Row],[age]]-noble_table[[#This Row],[age_get_prize]]</f>
        <v>29</v>
      </c>
    </row>
    <row r="536" spans="1:15" x14ac:dyDescent="0.35">
      <c r="A536" t="s">
        <v>1391</v>
      </c>
      <c r="B536" t="s">
        <v>1392</v>
      </c>
      <c r="C536" t="s">
        <v>1393</v>
      </c>
      <c r="E536" t="s">
        <v>47</v>
      </c>
      <c r="F536">
        <v>1992</v>
      </c>
      <c r="G536" t="s">
        <v>643</v>
      </c>
      <c r="H536">
        <v>1</v>
      </c>
      <c r="L536" t="s">
        <v>94</v>
      </c>
      <c r="M536">
        <v>61</v>
      </c>
      <c r="N536">
        <v>33</v>
      </c>
      <c r="O536">
        <f>noble_table[[#This Row],[age]]-noble_table[[#This Row],[age_get_prize]]</f>
        <v>28</v>
      </c>
    </row>
    <row r="537" spans="1:15" x14ac:dyDescent="0.35">
      <c r="A537" t="s">
        <v>1394</v>
      </c>
      <c r="B537" t="s">
        <v>1395</v>
      </c>
      <c r="C537" t="s">
        <v>995</v>
      </c>
      <c r="D537" t="s">
        <v>995</v>
      </c>
      <c r="E537" t="s">
        <v>17</v>
      </c>
      <c r="F537">
        <v>1993</v>
      </c>
      <c r="G537" t="s">
        <v>643</v>
      </c>
      <c r="H537">
        <v>2</v>
      </c>
      <c r="L537" t="s">
        <v>29</v>
      </c>
      <c r="M537">
        <v>95</v>
      </c>
      <c r="N537">
        <v>75</v>
      </c>
      <c r="O537">
        <f>noble_table[[#This Row],[age]]-noble_table[[#This Row],[age_get_prize]]</f>
        <v>20</v>
      </c>
    </row>
    <row r="538" spans="1:15" x14ac:dyDescent="0.35">
      <c r="A538" t="s">
        <v>1396</v>
      </c>
      <c r="B538" t="s">
        <v>1397</v>
      </c>
      <c r="C538" t="s">
        <v>995</v>
      </c>
      <c r="E538" t="s">
        <v>17</v>
      </c>
      <c r="F538">
        <v>1993</v>
      </c>
      <c r="G538" t="s">
        <v>643</v>
      </c>
      <c r="H538">
        <v>2</v>
      </c>
      <c r="L538" t="s">
        <v>22</v>
      </c>
      <c r="M538">
        <v>84</v>
      </c>
      <c r="N538">
        <v>57</v>
      </c>
      <c r="O538">
        <f>noble_table[[#This Row],[age]]-noble_table[[#This Row],[age_get_prize]]</f>
        <v>27</v>
      </c>
    </row>
    <row r="539" spans="1:15" x14ac:dyDescent="0.35">
      <c r="A539" t="s">
        <v>1398</v>
      </c>
      <c r="B539" t="s">
        <v>1399</v>
      </c>
      <c r="C539" t="s">
        <v>678</v>
      </c>
      <c r="D539" t="s">
        <v>37</v>
      </c>
      <c r="E539" t="s">
        <v>17</v>
      </c>
      <c r="F539">
        <v>1994</v>
      </c>
      <c r="G539" t="s">
        <v>643</v>
      </c>
      <c r="H539">
        <v>3</v>
      </c>
      <c r="L539" t="s">
        <v>76</v>
      </c>
      <c r="M539">
        <v>75</v>
      </c>
      <c r="N539">
        <v>65</v>
      </c>
      <c r="O539">
        <f>noble_table[[#This Row],[age]]-noble_table[[#This Row],[age_get_prize]]</f>
        <v>10</v>
      </c>
    </row>
    <row r="540" spans="1:15" x14ac:dyDescent="0.35">
      <c r="A540" t="s">
        <v>1400</v>
      </c>
      <c r="B540" t="s">
        <v>1401</v>
      </c>
      <c r="C540" t="s">
        <v>1366</v>
      </c>
      <c r="D540" t="s">
        <v>1367</v>
      </c>
      <c r="E540" t="s">
        <v>17</v>
      </c>
      <c r="F540">
        <v>1994</v>
      </c>
      <c r="G540" t="s">
        <v>643</v>
      </c>
      <c r="H540">
        <v>3</v>
      </c>
      <c r="L540" t="s">
        <v>76</v>
      </c>
      <c r="M540">
        <v>93</v>
      </c>
      <c r="N540">
        <v>71</v>
      </c>
      <c r="O540">
        <f>noble_table[[#This Row],[age]]-noble_table[[#This Row],[age_get_prize]]</f>
        <v>22</v>
      </c>
    </row>
    <row r="541" spans="1:15" x14ac:dyDescent="0.35">
      <c r="A541" t="s">
        <v>1402</v>
      </c>
      <c r="B541" t="s">
        <v>1403</v>
      </c>
      <c r="C541" t="s">
        <v>1367</v>
      </c>
      <c r="D541" t="s">
        <v>1367</v>
      </c>
      <c r="E541" t="s">
        <v>17</v>
      </c>
      <c r="F541">
        <v>1994</v>
      </c>
      <c r="G541" t="s">
        <v>643</v>
      </c>
      <c r="H541">
        <v>3</v>
      </c>
      <c r="L541" t="s">
        <v>22</v>
      </c>
      <c r="M541">
        <v>73</v>
      </c>
      <c r="N541">
        <v>72</v>
      </c>
      <c r="O541">
        <f>noble_table[[#This Row],[age]]-noble_table[[#This Row],[age_get_prize]]</f>
        <v>1</v>
      </c>
    </row>
    <row r="542" spans="1:15" x14ac:dyDescent="0.35">
      <c r="A542" t="s">
        <v>957</v>
      </c>
      <c r="B542" t="s">
        <v>1404</v>
      </c>
      <c r="C542" t="s">
        <v>46</v>
      </c>
      <c r="D542" t="s">
        <v>53</v>
      </c>
      <c r="E542" t="s">
        <v>17</v>
      </c>
      <c r="F542">
        <v>1995</v>
      </c>
      <c r="G542" t="s">
        <v>643</v>
      </c>
      <c r="H542">
        <v>2</v>
      </c>
      <c r="L542" t="s">
        <v>48</v>
      </c>
      <c r="M542">
        <v>97</v>
      </c>
      <c r="N542">
        <v>87</v>
      </c>
      <c r="O542">
        <f>noble_table[[#This Row],[age]]-noble_table[[#This Row],[age_get_prize]]</f>
        <v>10</v>
      </c>
    </row>
    <row r="543" spans="1:15" x14ac:dyDescent="0.35">
      <c r="A543" t="s">
        <v>1405</v>
      </c>
      <c r="B543" t="s">
        <v>1406</v>
      </c>
      <c r="C543" t="s">
        <v>1407</v>
      </c>
      <c r="E543" t="s">
        <v>17</v>
      </c>
      <c r="F543">
        <v>1996</v>
      </c>
      <c r="G543" t="s">
        <v>643</v>
      </c>
      <c r="H543">
        <v>2</v>
      </c>
      <c r="L543" t="s">
        <v>132</v>
      </c>
      <c r="M543">
        <v>72</v>
      </c>
      <c r="N543">
        <v>48</v>
      </c>
      <c r="O543">
        <f>noble_table[[#This Row],[age]]-noble_table[[#This Row],[age_get_prize]]</f>
        <v>24</v>
      </c>
    </row>
    <row r="544" spans="1:15" x14ac:dyDescent="0.35">
      <c r="A544" t="s">
        <v>1408</v>
      </c>
      <c r="B544" t="s">
        <v>1409</v>
      </c>
      <c r="C544" t="s">
        <v>1407</v>
      </c>
      <c r="E544" t="s">
        <v>17</v>
      </c>
      <c r="F544">
        <v>1996</v>
      </c>
      <c r="G544" t="s">
        <v>643</v>
      </c>
      <c r="H544">
        <v>2</v>
      </c>
      <c r="L544" t="s">
        <v>41</v>
      </c>
      <c r="M544">
        <v>71</v>
      </c>
      <c r="N544">
        <v>47</v>
      </c>
      <c r="O544">
        <f>noble_table[[#This Row],[age]]-noble_table[[#This Row],[age_get_prize]]</f>
        <v>24</v>
      </c>
    </row>
    <row r="545" spans="1:15" x14ac:dyDescent="0.35">
      <c r="A545" t="s">
        <v>1410</v>
      </c>
      <c r="B545" t="s">
        <v>1359</v>
      </c>
      <c r="C545" t="s">
        <v>69</v>
      </c>
      <c r="E545" t="s">
        <v>47</v>
      </c>
      <c r="F545">
        <v>1997</v>
      </c>
      <c r="G545" t="s">
        <v>643</v>
      </c>
      <c r="H545">
        <v>2</v>
      </c>
      <c r="L545" t="s">
        <v>108</v>
      </c>
      <c r="M545">
        <v>70</v>
      </c>
      <c r="N545">
        <v>47</v>
      </c>
      <c r="O545">
        <f>noble_table[[#This Row],[age]]-noble_table[[#This Row],[age_get_prize]]</f>
        <v>23</v>
      </c>
    </row>
    <row r="546" spans="1:15" x14ac:dyDescent="0.35">
      <c r="A546" t="s">
        <v>238</v>
      </c>
      <c r="B546" t="s">
        <v>1411</v>
      </c>
      <c r="C546" t="s">
        <v>53</v>
      </c>
      <c r="E546" t="s">
        <v>17</v>
      </c>
      <c r="F546">
        <v>1998</v>
      </c>
      <c r="G546" t="s">
        <v>643</v>
      </c>
      <c r="H546">
        <v>2</v>
      </c>
      <c r="L546" t="s">
        <v>94</v>
      </c>
      <c r="M546">
        <v>83</v>
      </c>
      <c r="N546">
        <v>61</v>
      </c>
      <c r="O546">
        <f>noble_table[[#This Row],[age]]-noble_table[[#This Row],[age_get_prize]]</f>
        <v>22</v>
      </c>
    </row>
    <row r="547" spans="1:15" x14ac:dyDescent="0.35">
      <c r="A547" t="s">
        <v>1117</v>
      </c>
      <c r="B547" t="s">
        <v>1412</v>
      </c>
      <c r="C547" t="s">
        <v>53</v>
      </c>
      <c r="E547" t="s">
        <v>17</v>
      </c>
      <c r="F547">
        <v>1998</v>
      </c>
      <c r="G547" t="s">
        <v>643</v>
      </c>
      <c r="H547">
        <v>2</v>
      </c>
      <c r="L547" t="s">
        <v>108</v>
      </c>
      <c r="M547">
        <v>76</v>
      </c>
      <c r="N547">
        <v>54</v>
      </c>
      <c r="O547">
        <f>noble_table[[#This Row],[age]]-noble_table[[#This Row],[age_get_prize]]</f>
        <v>22</v>
      </c>
    </row>
    <row r="548" spans="1:15" x14ac:dyDescent="0.35">
      <c r="A548" t="s">
        <v>1413</v>
      </c>
      <c r="B548" t="s">
        <v>1414</v>
      </c>
      <c r="C548" t="s">
        <v>37</v>
      </c>
      <c r="D548" t="s">
        <v>37</v>
      </c>
      <c r="E548" t="s">
        <v>17</v>
      </c>
      <c r="F548">
        <v>1901</v>
      </c>
      <c r="G548" t="s">
        <v>1415</v>
      </c>
      <c r="H548">
        <v>1</v>
      </c>
      <c r="L548" t="s">
        <v>22</v>
      </c>
      <c r="M548">
        <v>68</v>
      </c>
      <c r="N548">
        <v>62</v>
      </c>
      <c r="O548">
        <f>noble_table[[#This Row],[age]]-noble_table[[#This Row],[age_get_prize]]</f>
        <v>6</v>
      </c>
    </row>
    <row r="549" spans="1:15" x14ac:dyDescent="0.35">
      <c r="A549" t="s">
        <v>877</v>
      </c>
      <c r="B549" t="s">
        <v>1416</v>
      </c>
      <c r="C549" t="s">
        <v>16</v>
      </c>
      <c r="D549" t="s">
        <v>16</v>
      </c>
      <c r="E549" t="s">
        <v>17</v>
      </c>
      <c r="F549">
        <v>1902</v>
      </c>
      <c r="G549" t="s">
        <v>1415</v>
      </c>
      <c r="H549">
        <v>1</v>
      </c>
      <c r="L549" t="s">
        <v>48</v>
      </c>
      <c r="M549">
        <v>86</v>
      </c>
      <c r="N549">
        <v>85</v>
      </c>
      <c r="O549">
        <f>noble_table[[#This Row],[age]]-noble_table[[#This Row],[age_get_prize]]</f>
        <v>1</v>
      </c>
    </row>
    <row r="550" spans="1:15" x14ac:dyDescent="0.35">
      <c r="A550" t="s">
        <v>1417</v>
      </c>
      <c r="B550" t="s">
        <v>1418</v>
      </c>
      <c r="C550" t="s">
        <v>363</v>
      </c>
      <c r="D550" t="s">
        <v>37</v>
      </c>
      <c r="E550" t="s">
        <v>17</v>
      </c>
      <c r="F550">
        <v>1903</v>
      </c>
      <c r="G550" t="s">
        <v>1415</v>
      </c>
      <c r="H550">
        <v>1</v>
      </c>
      <c r="L550" t="s">
        <v>41</v>
      </c>
      <c r="M550">
        <v>78</v>
      </c>
      <c r="N550">
        <v>71</v>
      </c>
      <c r="O550">
        <f>noble_table[[#This Row],[age]]-noble_table[[#This Row],[age_get_prize]]</f>
        <v>7</v>
      </c>
    </row>
    <row r="551" spans="1:15" x14ac:dyDescent="0.35">
      <c r="A551" t="s">
        <v>579</v>
      </c>
      <c r="B551" t="s">
        <v>1419</v>
      </c>
      <c r="C551" t="s">
        <v>37</v>
      </c>
      <c r="D551" t="s">
        <v>37</v>
      </c>
      <c r="E551" t="s">
        <v>17</v>
      </c>
      <c r="F551">
        <v>1904</v>
      </c>
      <c r="G551" t="s">
        <v>1415</v>
      </c>
      <c r="H551">
        <v>2</v>
      </c>
      <c r="L551" t="s">
        <v>103</v>
      </c>
      <c r="M551">
        <v>84</v>
      </c>
      <c r="N551">
        <v>74</v>
      </c>
      <c r="O551">
        <f>noble_table[[#This Row],[age]]-noble_table[[#This Row],[age_get_prize]]</f>
        <v>10</v>
      </c>
    </row>
    <row r="552" spans="1:15" x14ac:dyDescent="0.35">
      <c r="A552" t="s">
        <v>1408</v>
      </c>
      <c r="B552" t="s">
        <v>1420</v>
      </c>
      <c r="C552" t="s">
        <v>615</v>
      </c>
      <c r="D552" t="s">
        <v>615</v>
      </c>
      <c r="E552" t="s">
        <v>17</v>
      </c>
      <c r="F552">
        <v>1904</v>
      </c>
      <c r="G552" t="s">
        <v>1415</v>
      </c>
      <c r="H552">
        <v>2</v>
      </c>
      <c r="L552" t="s">
        <v>81</v>
      </c>
      <c r="M552">
        <v>84</v>
      </c>
      <c r="N552">
        <v>72</v>
      </c>
      <c r="O552">
        <f>noble_table[[#This Row],[age]]-noble_table[[#This Row],[age_get_prize]]</f>
        <v>12</v>
      </c>
    </row>
    <row r="553" spans="1:15" x14ac:dyDescent="0.35">
      <c r="A553" t="s">
        <v>1421</v>
      </c>
      <c r="B553" t="s">
        <v>1422</v>
      </c>
      <c r="C553" t="s">
        <v>46</v>
      </c>
      <c r="D553" t="s">
        <v>129</v>
      </c>
      <c r="E553" t="s">
        <v>17</v>
      </c>
      <c r="F553">
        <v>1905</v>
      </c>
      <c r="G553" t="s">
        <v>1415</v>
      </c>
      <c r="H553">
        <v>1</v>
      </c>
      <c r="L553" t="s">
        <v>34</v>
      </c>
      <c r="M553">
        <v>70</v>
      </c>
      <c r="N553">
        <v>59</v>
      </c>
      <c r="O553">
        <f>noble_table[[#This Row],[age]]-noble_table[[#This Row],[age_get_prize]]</f>
        <v>11</v>
      </c>
    </row>
    <row r="554" spans="1:15" x14ac:dyDescent="0.35">
      <c r="A554" t="s">
        <v>1423</v>
      </c>
      <c r="B554" t="s">
        <v>1424</v>
      </c>
      <c r="C554" t="s">
        <v>79</v>
      </c>
      <c r="D554" t="s">
        <v>79</v>
      </c>
      <c r="E554" t="s">
        <v>17</v>
      </c>
      <c r="F554">
        <v>1906</v>
      </c>
      <c r="G554" t="s">
        <v>1415</v>
      </c>
      <c r="H554">
        <v>1</v>
      </c>
      <c r="L554" t="s">
        <v>29</v>
      </c>
      <c r="M554">
        <v>72</v>
      </c>
      <c r="N554">
        <v>71</v>
      </c>
      <c r="O554">
        <f>noble_table[[#This Row],[age]]-noble_table[[#This Row],[age_get_prize]]</f>
        <v>1</v>
      </c>
    </row>
    <row r="555" spans="1:15" x14ac:dyDescent="0.35">
      <c r="A555" t="s">
        <v>1425</v>
      </c>
      <c r="B555" t="s">
        <v>1426</v>
      </c>
      <c r="C555" t="s">
        <v>172</v>
      </c>
      <c r="D555" t="s">
        <v>53</v>
      </c>
      <c r="E555" t="s">
        <v>17</v>
      </c>
      <c r="F555">
        <v>1907</v>
      </c>
      <c r="G555" t="s">
        <v>1415</v>
      </c>
      <c r="H555">
        <v>1</v>
      </c>
      <c r="L555" t="s">
        <v>41</v>
      </c>
      <c r="M555">
        <v>71</v>
      </c>
      <c r="N555">
        <v>42</v>
      </c>
      <c r="O555">
        <f>noble_table[[#This Row],[age]]-noble_table[[#This Row],[age_get_prize]]</f>
        <v>29</v>
      </c>
    </row>
    <row r="556" spans="1:15" x14ac:dyDescent="0.35">
      <c r="A556" t="s">
        <v>299</v>
      </c>
      <c r="B556" t="s">
        <v>1427</v>
      </c>
      <c r="C556" t="s">
        <v>16</v>
      </c>
      <c r="D556" t="s">
        <v>16</v>
      </c>
      <c r="E556" t="s">
        <v>17</v>
      </c>
      <c r="F556">
        <v>1908</v>
      </c>
      <c r="G556" t="s">
        <v>1415</v>
      </c>
      <c r="H556">
        <v>1</v>
      </c>
      <c r="L556" t="s">
        <v>94</v>
      </c>
      <c r="M556">
        <v>80</v>
      </c>
      <c r="N556">
        <v>62</v>
      </c>
      <c r="O556">
        <f>noble_table[[#This Row],[age]]-noble_table[[#This Row],[age_get_prize]]</f>
        <v>18</v>
      </c>
    </row>
    <row r="557" spans="1:15" x14ac:dyDescent="0.35">
      <c r="A557" t="s">
        <v>1428</v>
      </c>
      <c r="B557" t="s">
        <v>1429</v>
      </c>
      <c r="C557" t="s">
        <v>97</v>
      </c>
      <c r="D557" t="s">
        <v>97</v>
      </c>
      <c r="E557" t="s">
        <v>47</v>
      </c>
      <c r="F557">
        <v>1909</v>
      </c>
      <c r="G557" t="s">
        <v>1415</v>
      </c>
      <c r="H557">
        <v>1</v>
      </c>
      <c r="L557" t="s">
        <v>48</v>
      </c>
      <c r="M557">
        <v>82</v>
      </c>
      <c r="N557">
        <v>51</v>
      </c>
      <c r="O557">
        <f>noble_table[[#This Row],[age]]-noble_table[[#This Row],[age_get_prize]]</f>
        <v>31</v>
      </c>
    </row>
    <row r="558" spans="1:15" x14ac:dyDescent="0.35">
      <c r="A558" t="s">
        <v>457</v>
      </c>
      <c r="B558" t="s">
        <v>1430</v>
      </c>
      <c r="C558" t="s">
        <v>16</v>
      </c>
      <c r="D558" t="s">
        <v>16</v>
      </c>
      <c r="E558" t="s">
        <v>17</v>
      </c>
      <c r="F558">
        <v>1910</v>
      </c>
      <c r="G558" t="s">
        <v>1415</v>
      </c>
      <c r="H558">
        <v>1</v>
      </c>
      <c r="L558" t="s">
        <v>22</v>
      </c>
      <c r="M558">
        <v>84</v>
      </c>
      <c r="N558">
        <v>80</v>
      </c>
      <c r="O558">
        <f>noble_table[[#This Row],[age]]-noble_table[[#This Row],[age_get_prize]]</f>
        <v>4</v>
      </c>
    </row>
    <row r="559" spans="1:15" x14ac:dyDescent="0.35">
      <c r="A559" t="s">
        <v>1049</v>
      </c>
      <c r="B559" t="s">
        <v>1431</v>
      </c>
      <c r="C559" t="s">
        <v>732</v>
      </c>
      <c r="D559" t="s">
        <v>37</v>
      </c>
      <c r="E559" t="s">
        <v>17</v>
      </c>
      <c r="F559">
        <v>1911</v>
      </c>
      <c r="G559" t="s">
        <v>1415</v>
      </c>
      <c r="H559">
        <v>1</v>
      </c>
      <c r="L559" t="s">
        <v>76</v>
      </c>
      <c r="M559">
        <v>87</v>
      </c>
      <c r="N559">
        <v>49</v>
      </c>
      <c r="O559">
        <f>noble_table[[#This Row],[age]]-noble_table[[#This Row],[age_get_prize]]</f>
        <v>38</v>
      </c>
    </row>
    <row r="560" spans="1:15" x14ac:dyDescent="0.35">
      <c r="A560" t="s">
        <v>1432</v>
      </c>
      <c r="B560" t="s">
        <v>1433</v>
      </c>
      <c r="C560" t="s">
        <v>46</v>
      </c>
      <c r="D560" t="s">
        <v>46</v>
      </c>
      <c r="E560" t="s">
        <v>17</v>
      </c>
      <c r="F560">
        <v>1912</v>
      </c>
      <c r="G560" t="s">
        <v>1415</v>
      </c>
      <c r="H560">
        <v>1</v>
      </c>
      <c r="L560" t="s">
        <v>48</v>
      </c>
      <c r="M560">
        <v>84</v>
      </c>
      <c r="N560">
        <v>50</v>
      </c>
      <c r="O560">
        <f>noble_table[[#This Row],[age]]-noble_table[[#This Row],[age_get_prize]]</f>
        <v>34</v>
      </c>
    </row>
    <row r="561" spans="1:15" x14ac:dyDescent="0.35">
      <c r="A561" t="s">
        <v>1434</v>
      </c>
      <c r="B561" t="s">
        <v>1435</v>
      </c>
      <c r="C561" t="s">
        <v>172</v>
      </c>
      <c r="D561" t="s">
        <v>172</v>
      </c>
      <c r="E561" t="s">
        <v>17</v>
      </c>
      <c r="F561">
        <v>1913</v>
      </c>
      <c r="G561" t="s">
        <v>1415</v>
      </c>
      <c r="H561">
        <v>1</v>
      </c>
      <c r="L561" t="s">
        <v>34</v>
      </c>
      <c r="M561">
        <v>80</v>
      </c>
      <c r="N561">
        <v>52</v>
      </c>
      <c r="O561">
        <f>noble_table[[#This Row],[age]]-noble_table[[#This Row],[age_get_prize]]</f>
        <v>28</v>
      </c>
    </row>
    <row r="562" spans="1:15" x14ac:dyDescent="0.35">
      <c r="A562" t="s">
        <v>1436</v>
      </c>
      <c r="B562" t="s">
        <v>1437</v>
      </c>
      <c r="C562" t="s">
        <v>37</v>
      </c>
      <c r="D562" t="s">
        <v>37</v>
      </c>
      <c r="E562" t="s">
        <v>17</v>
      </c>
      <c r="F562">
        <v>1915</v>
      </c>
      <c r="G562" t="s">
        <v>1415</v>
      </c>
      <c r="H562">
        <v>1</v>
      </c>
      <c r="L562" t="s">
        <v>94</v>
      </c>
      <c r="M562">
        <v>78</v>
      </c>
      <c r="N562">
        <v>49</v>
      </c>
      <c r="O562">
        <f>noble_table[[#This Row],[age]]-noble_table[[#This Row],[age_get_prize]]</f>
        <v>29</v>
      </c>
    </row>
    <row r="563" spans="1:15" x14ac:dyDescent="0.35">
      <c r="A563" t="s">
        <v>1438</v>
      </c>
      <c r="B563" t="s">
        <v>1439</v>
      </c>
      <c r="C563" t="s">
        <v>97</v>
      </c>
      <c r="D563" t="s">
        <v>97</v>
      </c>
      <c r="E563" t="s">
        <v>17</v>
      </c>
      <c r="F563">
        <v>1916</v>
      </c>
      <c r="G563" t="s">
        <v>1415</v>
      </c>
      <c r="H563">
        <v>1</v>
      </c>
      <c r="L563" t="s">
        <v>29</v>
      </c>
      <c r="M563">
        <v>81</v>
      </c>
      <c r="N563">
        <v>57</v>
      </c>
      <c r="O563">
        <f>noble_table[[#This Row],[age]]-noble_table[[#This Row],[age_get_prize]]</f>
        <v>24</v>
      </c>
    </row>
    <row r="564" spans="1:15" x14ac:dyDescent="0.35">
      <c r="A564" t="s">
        <v>668</v>
      </c>
      <c r="B564" t="s">
        <v>1440</v>
      </c>
      <c r="C564" t="s">
        <v>138</v>
      </c>
      <c r="D564" t="s">
        <v>16</v>
      </c>
      <c r="E564" t="s">
        <v>17</v>
      </c>
      <c r="F564">
        <v>1917</v>
      </c>
      <c r="G564" t="s">
        <v>1415</v>
      </c>
      <c r="H564">
        <v>2</v>
      </c>
      <c r="L564" t="s">
        <v>62</v>
      </c>
      <c r="M564">
        <v>62</v>
      </c>
      <c r="N564">
        <v>60</v>
      </c>
      <c r="O564">
        <f>noble_table[[#This Row],[age]]-noble_table[[#This Row],[age_get_prize]]</f>
        <v>2</v>
      </c>
    </row>
    <row r="565" spans="1:15" x14ac:dyDescent="0.35">
      <c r="A565" t="s">
        <v>950</v>
      </c>
      <c r="B565" t="s">
        <v>1441</v>
      </c>
      <c r="C565" t="s">
        <v>138</v>
      </c>
      <c r="D565" t="s">
        <v>138</v>
      </c>
      <c r="E565" t="s">
        <v>17</v>
      </c>
      <c r="F565">
        <v>1917</v>
      </c>
      <c r="G565" t="s">
        <v>1415</v>
      </c>
      <c r="H565">
        <v>2</v>
      </c>
      <c r="L565" t="s">
        <v>29</v>
      </c>
      <c r="M565">
        <v>86</v>
      </c>
      <c r="N565">
        <v>60</v>
      </c>
      <c r="O565">
        <f>noble_table[[#This Row],[age]]-noble_table[[#This Row],[age_get_prize]]</f>
        <v>26</v>
      </c>
    </row>
    <row r="566" spans="1:15" x14ac:dyDescent="0.35">
      <c r="A566" t="s">
        <v>570</v>
      </c>
      <c r="B566" t="s">
        <v>1442</v>
      </c>
      <c r="C566" t="s">
        <v>129</v>
      </c>
      <c r="D566" t="s">
        <v>129</v>
      </c>
      <c r="E566" t="s">
        <v>17</v>
      </c>
      <c r="F566">
        <v>1919</v>
      </c>
      <c r="G566" t="s">
        <v>1415</v>
      </c>
      <c r="H566">
        <v>1</v>
      </c>
      <c r="L566" t="s">
        <v>81</v>
      </c>
      <c r="M566">
        <v>79</v>
      </c>
      <c r="N566">
        <v>74</v>
      </c>
      <c r="O566">
        <f>noble_table[[#This Row],[age]]-noble_table[[#This Row],[age_get_prize]]</f>
        <v>5</v>
      </c>
    </row>
    <row r="567" spans="1:15" x14ac:dyDescent="0.35">
      <c r="A567" t="s">
        <v>1443</v>
      </c>
      <c r="B567" t="s">
        <v>1444</v>
      </c>
      <c r="C567" t="s">
        <v>363</v>
      </c>
      <c r="D567" t="s">
        <v>363</v>
      </c>
      <c r="E567" t="s">
        <v>17</v>
      </c>
      <c r="F567">
        <v>1920</v>
      </c>
      <c r="G567" t="s">
        <v>1415</v>
      </c>
      <c r="H567">
        <v>1</v>
      </c>
      <c r="L567" t="s">
        <v>76</v>
      </c>
      <c r="M567">
        <v>93</v>
      </c>
      <c r="N567">
        <v>61</v>
      </c>
      <c r="O567">
        <f>noble_table[[#This Row],[age]]-noble_table[[#This Row],[age_get_prize]]</f>
        <v>32</v>
      </c>
    </row>
    <row r="568" spans="1:15" x14ac:dyDescent="0.35">
      <c r="A568" t="s">
        <v>1445</v>
      </c>
      <c r="B568" t="s">
        <v>40</v>
      </c>
      <c r="C568" t="s">
        <v>37</v>
      </c>
      <c r="D568" t="s">
        <v>37</v>
      </c>
      <c r="E568" t="s">
        <v>17</v>
      </c>
      <c r="F568">
        <v>1921</v>
      </c>
      <c r="G568" t="s">
        <v>1415</v>
      </c>
      <c r="H568">
        <v>1</v>
      </c>
      <c r="L568" t="s">
        <v>81</v>
      </c>
      <c r="M568">
        <v>80</v>
      </c>
      <c r="N568">
        <v>77</v>
      </c>
      <c r="O568">
        <f>noble_table[[#This Row],[age]]-noble_table[[#This Row],[age_get_prize]]</f>
        <v>3</v>
      </c>
    </row>
    <row r="569" spans="1:15" x14ac:dyDescent="0.35">
      <c r="A569" t="s">
        <v>1446</v>
      </c>
      <c r="B569" t="s">
        <v>1447</v>
      </c>
      <c r="C569" t="s">
        <v>615</v>
      </c>
      <c r="D569" t="s">
        <v>615</v>
      </c>
      <c r="E569" t="s">
        <v>17</v>
      </c>
      <c r="F569">
        <v>1922</v>
      </c>
      <c r="G569" t="s">
        <v>1415</v>
      </c>
      <c r="H569">
        <v>1</v>
      </c>
      <c r="L569" t="s">
        <v>76</v>
      </c>
      <c r="M569">
        <v>88</v>
      </c>
      <c r="N569">
        <v>56</v>
      </c>
      <c r="O569">
        <f>noble_table[[#This Row],[age]]-noble_table[[#This Row],[age_get_prize]]</f>
        <v>32</v>
      </c>
    </row>
    <row r="570" spans="1:15" x14ac:dyDescent="0.35">
      <c r="A570" t="s">
        <v>1448</v>
      </c>
      <c r="B570" t="s">
        <v>1449</v>
      </c>
      <c r="C570" t="s">
        <v>244</v>
      </c>
      <c r="D570" t="s">
        <v>37</v>
      </c>
      <c r="E570" t="s">
        <v>17</v>
      </c>
      <c r="F570">
        <v>1923</v>
      </c>
      <c r="G570" t="s">
        <v>1415</v>
      </c>
      <c r="H570">
        <v>1</v>
      </c>
      <c r="L570" t="s">
        <v>62</v>
      </c>
      <c r="M570">
        <v>74</v>
      </c>
      <c r="N570">
        <v>58</v>
      </c>
      <c r="O570">
        <f>noble_table[[#This Row],[age]]-noble_table[[#This Row],[age_get_prize]]</f>
        <v>16</v>
      </c>
    </row>
    <row r="571" spans="1:15" x14ac:dyDescent="0.35">
      <c r="A571" t="s">
        <v>1450</v>
      </c>
      <c r="B571" t="s">
        <v>1451</v>
      </c>
      <c r="C571" t="s">
        <v>46</v>
      </c>
      <c r="D571" t="s">
        <v>46</v>
      </c>
      <c r="E571" t="s">
        <v>17</v>
      </c>
      <c r="F571">
        <v>1924</v>
      </c>
      <c r="G571" t="s">
        <v>1415</v>
      </c>
      <c r="H571">
        <v>1</v>
      </c>
      <c r="L571" t="s">
        <v>34</v>
      </c>
      <c r="M571">
        <v>58</v>
      </c>
      <c r="N571">
        <v>57</v>
      </c>
      <c r="O571">
        <f>noble_table[[#This Row],[age]]-noble_table[[#This Row],[age_get_prize]]</f>
        <v>1</v>
      </c>
    </row>
    <row r="572" spans="1:15" x14ac:dyDescent="0.35">
      <c r="A572" t="s">
        <v>1452</v>
      </c>
      <c r="B572" t="s">
        <v>1453</v>
      </c>
      <c r="C572" t="s">
        <v>244</v>
      </c>
      <c r="D572" t="s">
        <v>53</v>
      </c>
      <c r="E572" t="s">
        <v>17</v>
      </c>
      <c r="F572">
        <v>1925</v>
      </c>
      <c r="G572" t="s">
        <v>1415</v>
      </c>
      <c r="H572">
        <v>1</v>
      </c>
      <c r="L572" t="s">
        <v>29</v>
      </c>
      <c r="M572">
        <v>94</v>
      </c>
      <c r="N572">
        <v>69</v>
      </c>
      <c r="O572">
        <f>noble_table[[#This Row],[age]]-noble_table[[#This Row],[age_get_prize]]</f>
        <v>25</v>
      </c>
    </row>
    <row r="573" spans="1:15" x14ac:dyDescent="0.35">
      <c r="A573" t="s">
        <v>1454</v>
      </c>
      <c r="B573" t="s">
        <v>1455</v>
      </c>
      <c r="C573" t="s">
        <v>79</v>
      </c>
      <c r="D573" t="s">
        <v>79</v>
      </c>
      <c r="E573" t="s">
        <v>47</v>
      </c>
      <c r="F573">
        <v>1926</v>
      </c>
      <c r="G573" t="s">
        <v>1415</v>
      </c>
      <c r="H573">
        <v>1</v>
      </c>
      <c r="L573" t="s">
        <v>103</v>
      </c>
      <c r="M573">
        <v>65</v>
      </c>
      <c r="N573">
        <v>55</v>
      </c>
      <c r="O573">
        <f>noble_table[[#This Row],[age]]-noble_table[[#This Row],[age_get_prize]]</f>
        <v>10</v>
      </c>
    </row>
    <row r="574" spans="1:15" x14ac:dyDescent="0.35">
      <c r="A574" t="s">
        <v>35</v>
      </c>
      <c r="B574" t="s">
        <v>1456</v>
      </c>
      <c r="C574" t="s">
        <v>37</v>
      </c>
      <c r="D574" t="s">
        <v>37</v>
      </c>
      <c r="E574" t="s">
        <v>17</v>
      </c>
      <c r="F574">
        <v>1927</v>
      </c>
      <c r="G574" t="s">
        <v>1415</v>
      </c>
      <c r="H574">
        <v>1</v>
      </c>
      <c r="L574" t="s">
        <v>108</v>
      </c>
      <c r="M574">
        <v>82</v>
      </c>
      <c r="N574">
        <v>68</v>
      </c>
      <c r="O574">
        <f>noble_table[[#This Row],[age]]-noble_table[[#This Row],[age_get_prize]]</f>
        <v>14</v>
      </c>
    </row>
    <row r="575" spans="1:15" x14ac:dyDescent="0.35">
      <c r="A575" t="s">
        <v>1457</v>
      </c>
      <c r="B575" t="s">
        <v>1458</v>
      </c>
      <c r="C575" t="s">
        <v>138</v>
      </c>
      <c r="D575" t="s">
        <v>363</v>
      </c>
      <c r="E575" t="s">
        <v>47</v>
      </c>
      <c r="F575">
        <v>1928</v>
      </c>
      <c r="G575" t="s">
        <v>1415</v>
      </c>
      <c r="H575">
        <v>1</v>
      </c>
      <c r="L575" t="s">
        <v>34</v>
      </c>
      <c r="M575">
        <v>67</v>
      </c>
      <c r="N575">
        <v>46</v>
      </c>
      <c r="O575">
        <f>noble_table[[#This Row],[age]]-noble_table[[#This Row],[age_get_prize]]</f>
        <v>21</v>
      </c>
    </row>
    <row r="576" spans="1:15" x14ac:dyDescent="0.35">
      <c r="A576" t="s">
        <v>1214</v>
      </c>
      <c r="B576" t="s">
        <v>1459</v>
      </c>
      <c r="C576" t="s">
        <v>16</v>
      </c>
      <c r="D576" t="s">
        <v>129</v>
      </c>
      <c r="E576" t="s">
        <v>17</v>
      </c>
      <c r="F576">
        <v>1929</v>
      </c>
      <c r="G576" t="s">
        <v>1415</v>
      </c>
      <c r="H576">
        <v>1</v>
      </c>
      <c r="L576" t="s">
        <v>62</v>
      </c>
      <c r="M576">
        <v>80</v>
      </c>
      <c r="N576">
        <v>54</v>
      </c>
      <c r="O576">
        <f>noble_table[[#This Row],[age]]-noble_table[[#This Row],[age_get_prize]]</f>
        <v>26</v>
      </c>
    </row>
    <row r="577" spans="1:15" x14ac:dyDescent="0.35">
      <c r="A577" t="s">
        <v>1460</v>
      </c>
      <c r="B577" t="s">
        <v>1235</v>
      </c>
      <c r="C577" t="s">
        <v>69</v>
      </c>
      <c r="D577" t="s">
        <v>79</v>
      </c>
      <c r="E577" t="s">
        <v>17</v>
      </c>
      <c r="F577">
        <v>1930</v>
      </c>
      <c r="G577" t="s">
        <v>1415</v>
      </c>
      <c r="H577">
        <v>1</v>
      </c>
      <c r="L577" t="s">
        <v>132</v>
      </c>
      <c r="M577">
        <v>66</v>
      </c>
      <c r="N577">
        <v>45</v>
      </c>
      <c r="O577">
        <f>noble_table[[#This Row],[age]]-noble_table[[#This Row],[age_get_prize]]</f>
        <v>21</v>
      </c>
    </row>
    <row r="578" spans="1:15" x14ac:dyDescent="0.35">
      <c r="A578" t="s">
        <v>1461</v>
      </c>
      <c r="B578" t="s">
        <v>1462</v>
      </c>
      <c r="C578" t="s">
        <v>97</v>
      </c>
      <c r="D578" t="s">
        <v>97</v>
      </c>
      <c r="E578" t="s">
        <v>17</v>
      </c>
      <c r="F578">
        <v>1931</v>
      </c>
      <c r="G578" t="s">
        <v>1415</v>
      </c>
      <c r="H578">
        <v>1</v>
      </c>
      <c r="L578" t="s">
        <v>29</v>
      </c>
      <c r="M578">
        <v>67</v>
      </c>
      <c r="N578">
        <v>67</v>
      </c>
      <c r="O578">
        <f>noble_table[[#This Row],[age]]-noble_table[[#This Row],[age_get_prize]]</f>
        <v>0</v>
      </c>
    </row>
    <row r="579" spans="1:15" x14ac:dyDescent="0.35">
      <c r="A579" t="s">
        <v>238</v>
      </c>
      <c r="B579" t="s">
        <v>1463</v>
      </c>
      <c r="C579" t="s">
        <v>53</v>
      </c>
      <c r="D579" t="s">
        <v>53</v>
      </c>
      <c r="E579" t="s">
        <v>17</v>
      </c>
      <c r="F579">
        <v>1932</v>
      </c>
      <c r="G579" t="s">
        <v>1415</v>
      </c>
      <c r="H579">
        <v>1</v>
      </c>
      <c r="L579" t="s">
        <v>76</v>
      </c>
      <c r="M579">
        <v>66</v>
      </c>
      <c r="N579">
        <v>65</v>
      </c>
      <c r="O579">
        <f>noble_table[[#This Row],[age]]-noble_table[[#This Row],[age_get_prize]]</f>
        <v>1</v>
      </c>
    </row>
    <row r="580" spans="1:15" x14ac:dyDescent="0.35">
      <c r="A580" t="s">
        <v>856</v>
      </c>
      <c r="B580" t="s">
        <v>1464</v>
      </c>
      <c r="C580" t="s">
        <v>91</v>
      </c>
      <c r="D580" t="s">
        <v>37</v>
      </c>
      <c r="E580" t="s">
        <v>17</v>
      </c>
      <c r="F580">
        <v>1933</v>
      </c>
      <c r="G580" t="s">
        <v>1415</v>
      </c>
      <c r="H580">
        <v>1</v>
      </c>
      <c r="L580" t="s">
        <v>108</v>
      </c>
      <c r="M580">
        <v>83</v>
      </c>
      <c r="N580">
        <v>63</v>
      </c>
      <c r="O580">
        <f>noble_table[[#This Row],[age]]-noble_table[[#This Row],[age_get_prize]]</f>
        <v>20</v>
      </c>
    </row>
    <row r="581" spans="1:15" x14ac:dyDescent="0.35">
      <c r="A581" t="s">
        <v>1465</v>
      </c>
      <c r="B581" t="s">
        <v>1466</v>
      </c>
      <c r="C581" t="s">
        <v>79</v>
      </c>
      <c r="D581" t="s">
        <v>79</v>
      </c>
      <c r="E581" t="s">
        <v>17</v>
      </c>
      <c r="F581">
        <v>1934</v>
      </c>
      <c r="G581" t="s">
        <v>1415</v>
      </c>
      <c r="H581">
        <v>1</v>
      </c>
      <c r="L581" t="s">
        <v>62</v>
      </c>
      <c r="M581">
        <v>69</v>
      </c>
      <c r="N581">
        <v>67</v>
      </c>
      <c r="O581">
        <f>noble_table[[#This Row],[age]]-noble_table[[#This Row],[age_get_prize]]</f>
        <v>2</v>
      </c>
    </row>
    <row r="582" spans="1:15" x14ac:dyDescent="0.35">
      <c r="A582" t="s">
        <v>306</v>
      </c>
      <c r="B582" t="s">
        <v>1467</v>
      </c>
      <c r="C582" t="s">
        <v>69</v>
      </c>
      <c r="D582" t="s">
        <v>69</v>
      </c>
      <c r="E582" t="s">
        <v>17</v>
      </c>
      <c r="F582">
        <v>1936</v>
      </c>
      <c r="G582" t="s">
        <v>1415</v>
      </c>
      <c r="H582">
        <v>1</v>
      </c>
      <c r="L582" t="s">
        <v>108</v>
      </c>
      <c r="M582">
        <v>65</v>
      </c>
      <c r="N582">
        <v>48</v>
      </c>
      <c r="O582">
        <f>noble_table[[#This Row],[age]]-noble_table[[#This Row],[age_get_prize]]</f>
        <v>17</v>
      </c>
    </row>
    <row r="583" spans="1:15" x14ac:dyDescent="0.35">
      <c r="A583" t="s">
        <v>1129</v>
      </c>
      <c r="B583" t="s">
        <v>1468</v>
      </c>
      <c r="C583" t="s">
        <v>37</v>
      </c>
      <c r="D583" t="s">
        <v>37</v>
      </c>
      <c r="E583" t="s">
        <v>17</v>
      </c>
      <c r="F583">
        <v>1937</v>
      </c>
      <c r="G583" t="s">
        <v>1415</v>
      </c>
      <c r="H583">
        <v>1</v>
      </c>
      <c r="L583" t="s">
        <v>22</v>
      </c>
      <c r="M583">
        <v>77</v>
      </c>
      <c r="N583">
        <v>56</v>
      </c>
      <c r="O583">
        <f>noble_table[[#This Row],[age]]-noble_table[[#This Row],[age_get_prize]]</f>
        <v>21</v>
      </c>
    </row>
    <row r="584" spans="1:15" x14ac:dyDescent="0.35">
      <c r="A584" t="s">
        <v>1469</v>
      </c>
      <c r="B584" t="s">
        <v>1470</v>
      </c>
      <c r="C584" t="s">
        <v>69</v>
      </c>
      <c r="D584" t="s">
        <v>69</v>
      </c>
      <c r="E584" t="s">
        <v>47</v>
      </c>
      <c r="F584">
        <v>1938</v>
      </c>
      <c r="G584" t="s">
        <v>1415</v>
      </c>
      <c r="H584">
        <v>1</v>
      </c>
      <c r="L584" t="s">
        <v>62</v>
      </c>
      <c r="M584">
        <v>81</v>
      </c>
      <c r="N584">
        <v>46</v>
      </c>
      <c r="O584">
        <f>noble_table[[#This Row],[age]]-noble_table[[#This Row],[age_get_prize]]</f>
        <v>35</v>
      </c>
    </row>
    <row r="585" spans="1:15" x14ac:dyDescent="0.35">
      <c r="A585" t="s">
        <v>1471</v>
      </c>
      <c r="B585" t="s">
        <v>1472</v>
      </c>
      <c r="C585" t="s">
        <v>605</v>
      </c>
      <c r="D585" t="s">
        <v>605</v>
      </c>
      <c r="E585" t="s">
        <v>17</v>
      </c>
      <c r="F585">
        <v>1939</v>
      </c>
      <c r="G585" t="s">
        <v>1415</v>
      </c>
      <c r="H585">
        <v>1</v>
      </c>
      <c r="L585" t="s">
        <v>103</v>
      </c>
      <c r="M585">
        <v>76</v>
      </c>
      <c r="N585">
        <v>51</v>
      </c>
      <c r="O585">
        <f>noble_table[[#This Row],[age]]-noble_table[[#This Row],[age_get_prize]]</f>
        <v>25</v>
      </c>
    </row>
    <row r="586" spans="1:15" x14ac:dyDescent="0.35">
      <c r="A586" t="s">
        <v>1473</v>
      </c>
      <c r="B586" t="s">
        <v>313</v>
      </c>
      <c r="C586" t="s">
        <v>138</v>
      </c>
      <c r="D586" t="s">
        <v>138</v>
      </c>
      <c r="E586" t="s">
        <v>17</v>
      </c>
      <c r="F586">
        <v>1944</v>
      </c>
      <c r="G586" t="s">
        <v>1415</v>
      </c>
      <c r="H586">
        <v>1</v>
      </c>
      <c r="L586" t="s">
        <v>94</v>
      </c>
      <c r="M586">
        <v>77</v>
      </c>
      <c r="N586">
        <v>71</v>
      </c>
      <c r="O586">
        <f>noble_table[[#This Row],[age]]-noble_table[[#This Row],[age_get_prize]]</f>
        <v>6</v>
      </c>
    </row>
    <row r="587" spans="1:15" x14ac:dyDescent="0.35">
      <c r="A587" t="s">
        <v>1474</v>
      </c>
      <c r="B587" t="s">
        <v>1419</v>
      </c>
      <c r="C587" t="s">
        <v>1475</v>
      </c>
      <c r="D587" t="s">
        <v>69</v>
      </c>
      <c r="E587" t="s">
        <v>47</v>
      </c>
      <c r="F587">
        <v>1945</v>
      </c>
      <c r="G587" t="s">
        <v>1415</v>
      </c>
      <c r="H587">
        <v>1</v>
      </c>
      <c r="L587" t="s">
        <v>81</v>
      </c>
      <c r="M587">
        <v>68</v>
      </c>
      <c r="N587">
        <v>56</v>
      </c>
      <c r="O587">
        <f>noble_table[[#This Row],[age]]-noble_table[[#This Row],[age_get_prize]]</f>
        <v>12</v>
      </c>
    </row>
    <row r="588" spans="1:15" x14ac:dyDescent="0.35">
      <c r="A588" t="s">
        <v>637</v>
      </c>
      <c r="B588" t="s">
        <v>1476</v>
      </c>
      <c r="C588" t="s">
        <v>16</v>
      </c>
      <c r="D588" t="s">
        <v>129</v>
      </c>
      <c r="E588" t="s">
        <v>17</v>
      </c>
      <c r="F588">
        <v>1946</v>
      </c>
      <c r="G588" t="s">
        <v>1415</v>
      </c>
      <c r="H588">
        <v>1</v>
      </c>
      <c r="L588" t="s">
        <v>29</v>
      </c>
      <c r="M588">
        <v>85</v>
      </c>
      <c r="N588">
        <v>69</v>
      </c>
      <c r="O588">
        <f>noble_table[[#This Row],[age]]-noble_table[[#This Row],[age_get_prize]]</f>
        <v>16</v>
      </c>
    </row>
    <row r="589" spans="1:15" x14ac:dyDescent="0.35">
      <c r="A589" t="s">
        <v>1064</v>
      </c>
      <c r="B589" t="s">
        <v>1477</v>
      </c>
      <c r="C589" t="s">
        <v>37</v>
      </c>
      <c r="D589" t="s">
        <v>37</v>
      </c>
      <c r="E589" t="s">
        <v>17</v>
      </c>
      <c r="F589">
        <v>1947</v>
      </c>
      <c r="G589" t="s">
        <v>1415</v>
      </c>
      <c r="H589">
        <v>1</v>
      </c>
      <c r="L589" t="s">
        <v>48</v>
      </c>
      <c r="M589">
        <v>82</v>
      </c>
      <c r="N589">
        <v>78</v>
      </c>
      <c r="O589">
        <f>noble_table[[#This Row],[age]]-noble_table[[#This Row],[age_get_prize]]</f>
        <v>4</v>
      </c>
    </row>
    <row r="590" spans="1:15" x14ac:dyDescent="0.35">
      <c r="A590" t="s">
        <v>1478</v>
      </c>
      <c r="B590" t="s">
        <v>1479</v>
      </c>
      <c r="C590" t="s">
        <v>69</v>
      </c>
      <c r="D590" t="s">
        <v>53</v>
      </c>
      <c r="E590" t="s">
        <v>17</v>
      </c>
      <c r="F590">
        <v>1948</v>
      </c>
      <c r="G590" t="s">
        <v>1415</v>
      </c>
      <c r="H590">
        <v>1</v>
      </c>
      <c r="L590" t="s">
        <v>103</v>
      </c>
      <c r="M590">
        <v>77</v>
      </c>
      <c r="N590">
        <v>60</v>
      </c>
      <c r="O590">
        <f>noble_table[[#This Row],[age]]-noble_table[[#This Row],[age_get_prize]]</f>
        <v>17</v>
      </c>
    </row>
    <row r="591" spans="1:15" x14ac:dyDescent="0.35">
      <c r="A591" t="s">
        <v>109</v>
      </c>
      <c r="B591" t="s">
        <v>1480</v>
      </c>
      <c r="C591" t="s">
        <v>69</v>
      </c>
      <c r="D591" t="s">
        <v>69</v>
      </c>
      <c r="E591" t="s">
        <v>17</v>
      </c>
      <c r="F591">
        <v>1949</v>
      </c>
      <c r="G591" t="s">
        <v>1415</v>
      </c>
      <c r="H591">
        <v>1</v>
      </c>
      <c r="L591" t="s">
        <v>103</v>
      </c>
      <c r="M591">
        <v>65</v>
      </c>
      <c r="N591">
        <v>52</v>
      </c>
      <c r="O591">
        <f>noble_table[[#This Row],[age]]-noble_table[[#This Row],[age_get_prize]]</f>
        <v>13</v>
      </c>
    </row>
    <row r="592" spans="1:15" x14ac:dyDescent="0.35">
      <c r="A592" t="s">
        <v>1481</v>
      </c>
      <c r="B592" t="s">
        <v>1482</v>
      </c>
      <c r="C592" t="s">
        <v>53</v>
      </c>
      <c r="D592" t="s">
        <v>53</v>
      </c>
      <c r="E592" t="s">
        <v>17</v>
      </c>
      <c r="F592">
        <v>1950</v>
      </c>
      <c r="G592" t="s">
        <v>1415</v>
      </c>
      <c r="H592">
        <v>1</v>
      </c>
      <c r="L592" t="s">
        <v>34</v>
      </c>
      <c r="M592">
        <v>98</v>
      </c>
      <c r="N592">
        <v>78</v>
      </c>
      <c r="O592">
        <f>noble_table[[#This Row],[age]]-noble_table[[#This Row],[age_get_prize]]</f>
        <v>20</v>
      </c>
    </row>
    <row r="593" spans="1:15" x14ac:dyDescent="0.35">
      <c r="A593" t="s">
        <v>1483</v>
      </c>
      <c r="B593" t="s">
        <v>1484</v>
      </c>
      <c r="C593" t="s">
        <v>97</v>
      </c>
      <c r="D593" t="s">
        <v>97</v>
      </c>
      <c r="E593" t="s">
        <v>17</v>
      </c>
      <c r="F593">
        <v>1951</v>
      </c>
      <c r="G593" t="s">
        <v>1415</v>
      </c>
      <c r="H593">
        <v>1</v>
      </c>
      <c r="L593" t="s">
        <v>34</v>
      </c>
      <c r="M593">
        <v>83</v>
      </c>
      <c r="N593">
        <v>60</v>
      </c>
      <c r="O593">
        <f>noble_table[[#This Row],[age]]-noble_table[[#This Row],[age_get_prize]]</f>
        <v>23</v>
      </c>
    </row>
    <row r="594" spans="1:15" x14ac:dyDescent="0.35">
      <c r="A594" t="s">
        <v>1062</v>
      </c>
      <c r="B594" t="s">
        <v>1485</v>
      </c>
      <c r="C594" t="s">
        <v>37</v>
      </c>
      <c r="D594" t="s">
        <v>37</v>
      </c>
      <c r="E594" t="s">
        <v>17</v>
      </c>
      <c r="F594">
        <v>1952</v>
      </c>
      <c r="G594" t="s">
        <v>1415</v>
      </c>
      <c r="H594">
        <v>1</v>
      </c>
      <c r="L594" t="s">
        <v>108</v>
      </c>
      <c r="M594">
        <v>85</v>
      </c>
      <c r="N594">
        <v>67</v>
      </c>
      <c r="O594">
        <f>noble_table[[#This Row],[age]]-noble_table[[#This Row],[age_get_prize]]</f>
        <v>18</v>
      </c>
    </row>
    <row r="595" spans="1:15" x14ac:dyDescent="0.35">
      <c r="A595" t="s">
        <v>1486</v>
      </c>
      <c r="B595" t="s">
        <v>1487</v>
      </c>
      <c r="C595" t="s">
        <v>53</v>
      </c>
      <c r="D595" t="s">
        <v>53</v>
      </c>
      <c r="E595" t="s">
        <v>17</v>
      </c>
      <c r="F595">
        <v>1953</v>
      </c>
      <c r="G595" t="s">
        <v>1415</v>
      </c>
      <c r="H595">
        <v>1</v>
      </c>
      <c r="L595" t="s">
        <v>48</v>
      </c>
      <c r="M595">
        <v>91</v>
      </c>
      <c r="N595">
        <v>79</v>
      </c>
      <c r="O595">
        <f>noble_table[[#This Row],[age]]-noble_table[[#This Row],[age_get_prize]]</f>
        <v>12</v>
      </c>
    </row>
    <row r="596" spans="1:15" x14ac:dyDescent="0.35">
      <c r="A596" t="s">
        <v>205</v>
      </c>
      <c r="B596" t="s">
        <v>1488</v>
      </c>
      <c r="C596" t="s">
        <v>69</v>
      </c>
      <c r="D596" t="s">
        <v>69</v>
      </c>
      <c r="E596" t="s">
        <v>17</v>
      </c>
      <c r="F596">
        <v>1954</v>
      </c>
      <c r="G596" t="s">
        <v>1415</v>
      </c>
      <c r="H596">
        <v>1</v>
      </c>
      <c r="L596" t="s">
        <v>29</v>
      </c>
      <c r="M596">
        <v>62</v>
      </c>
      <c r="N596">
        <v>55</v>
      </c>
      <c r="O596">
        <f>noble_table[[#This Row],[age]]-noble_table[[#This Row],[age_get_prize]]</f>
        <v>7</v>
      </c>
    </row>
    <row r="597" spans="1:15" x14ac:dyDescent="0.35">
      <c r="A597" t="s">
        <v>1489</v>
      </c>
      <c r="B597" t="s">
        <v>1490</v>
      </c>
      <c r="C597" t="s">
        <v>1491</v>
      </c>
      <c r="D597" t="s">
        <v>1491</v>
      </c>
      <c r="E597" t="s">
        <v>17</v>
      </c>
      <c r="F597">
        <v>1955</v>
      </c>
      <c r="G597" t="s">
        <v>1415</v>
      </c>
      <c r="H597">
        <v>1</v>
      </c>
      <c r="L597" t="s">
        <v>81</v>
      </c>
      <c r="M597">
        <v>96</v>
      </c>
      <c r="N597">
        <v>53</v>
      </c>
      <c r="O597">
        <f>noble_table[[#This Row],[age]]-noble_table[[#This Row],[age_get_prize]]</f>
        <v>43</v>
      </c>
    </row>
    <row r="598" spans="1:15" x14ac:dyDescent="0.35">
      <c r="A598" t="s">
        <v>1492</v>
      </c>
      <c r="B598" t="s">
        <v>1493</v>
      </c>
      <c r="C598" t="s">
        <v>615</v>
      </c>
      <c r="D598" t="s">
        <v>1494</v>
      </c>
      <c r="E598" t="s">
        <v>17</v>
      </c>
      <c r="F598">
        <v>1956</v>
      </c>
      <c r="G598" t="s">
        <v>1415</v>
      </c>
      <c r="H598">
        <v>1</v>
      </c>
      <c r="L598" t="s">
        <v>41</v>
      </c>
      <c r="M598">
        <v>77</v>
      </c>
      <c r="N598">
        <v>75</v>
      </c>
      <c r="O598">
        <f>noble_table[[#This Row],[age]]-noble_table[[#This Row],[age_get_prize]]</f>
        <v>2</v>
      </c>
    </row>
    <row r="599" spans="1:15" x14ac:dyDescent="0.35">
      <c r="A599" t="s">
        <v>133</v>
      </c>
      <c r="B599" t="s">
        <v>1495</v>
      </c>
      <c r="C599" t="s">
        <v>496</v>
      </c>
      <c r="D599" t="s">
        <v>37</v>
      </c>
      <c r="E599" t="s">
        <v>17</v>
      </c>
      <c r="F599">
        <v>1957</v>
      </c>
      <c r="G599" t="s">
        <v>1415</v>
      </c>
      <c r="H599">
        <v>1</v>
      </c>
      <c r="L599" t="s">
        <v>48</v>
      </c>
      <c r="M599">
        <v>47</v>
      </c>
      <c r="N599">
        <v>44</v>
      </c>
      <c r="O599">
        <f>noble_table[[#This Row],[age]]-noble_table[[#This Row],[age_get_prize]]</f>
        <v>3</v>
      </c>
    </row>
    <row r="600" spans="1:15" x14ac:dyDescent="0.35">
      <c r="A600" t="s">
        <v>1496</v>
      </c>
      <c r="B600" t="s">
        <v>1497</v>
      </c>
      <c r="C600" t="s">
        <v>91</v>
      </c>
      <c r="D600" t="s">
        <v>91</v>
      </c>
      <c r="E600" t="s">
        <v>17</v>
      </c>
      <c r="F600">
        <v>1958</v>
      </c>
      <c r="G600" t="s">
        <v>1415</v>
      </c>
      <c r="H600">
        <v>1</v>
      </c>
      <c r="L600" t="s">
        <v>132</v>
      </c>
      <c r="M600">
        <v>70</v>
      </c>
      <c r="N600">
        <v>68</v>
      </c>
      <c r="O600">
        <f>noble_table[[#This Row],[age]]-noble_table[[#This Row],[age_get_prize]]</f>
        <v>2</v>
      </c>
    </row>
    <row r="601" spans="1:15" x14ac:dyDescent="0.35">
      <c r="A601" t="s">
        <v>1498</v>
      </c>
      <c r="B601" t="s">
        <v>1499</v>
      </c>
      <c r="C601" t="s">
        <v>79</v>
      </c>
      <c r="D601" t="s">
        <v>79</v>
      </c>
      <c r="E601" t="s">
        <v>17</v>
      </c>
      <c r="F601">
        <v>1959</v>
      </c>
      <c r="G601" t="s">
        <v>1415</v>
      </c>
      <c r="H601">
        <v>1</v>
      </c>
      <c r="L601" t="s">
        <v>76</v>
      </c>
      <c r="M601">
        <v>67</v>
      </c>
      <c r="N601">
        <v>58</v>
      </c>
      <c r="O601">
        <f>noble_table[[#This Row],[age]]-noble_table[[#This Row],[age_get_prize]]</f>
        <v>9</v>
      </c>
    </row>
    <row r="602" spans="1:15" x14ac:dyDescent="0.35">
      <c r="A602" t="s">
        <v>1500</v>
      </c>
      <c r="B602" t="s">
        <v>1501</v>
      </c>
      <c r="C602" t="s">
        <v>1502</v>
      </c>
      <c r="D602" t="s">
        <v>37</v>
      </c>
      <c r="E602" t="s">
        <v>17</v>
      </c>
      <c r="F602">
        <v>1960</v>
      </c>
      <c r="G602" t="s">
        <v>1415</v>
      </c>
      <c r="H602">
        <v>1</v>
      </c>
      <c r="L602" t="s">
        <v>34</v>
      </c>
      <c r="M602">
        <v>88</v>
      </c>
      <c r="N602">
        <v>73</v>
      </c>
      <c r="O602">
        <f>noble_table[[#This Row],[age]]-noble_table[[#This Row],[age_get_prize]]</f>
        <v>15</v>
      </c>
    </row>
    <row r="603" spans="1:15" x14ac:dyDescent="0.35">
      <c r="A603" t="s">
        <v>1503</v>
      </c>
      <c r="B603" t="s">
        <v>1504</v>
      </c>
      <c r="C603" t="s">
        <v>728</v>
      </c>
      <c r="D603" t="s">
        <v>1505</v>
      </c>
      <c r="E603" t="s">
        <v>17</v>
      </c>
      <c r="F603">
        <v>1961</v>
      </c>
      <c r="G603" t="s">
        <v>1415</v>
      </c>
      <c r="H603">
        <v>1</v>
      </c>
      <c r="L603" t="s">
        <v>108</v>
      </c>
      <c r="M603">
        <v>83</v>
      </c>
      <c r="N603">
        <v>69</v>
      </c>
      <c r="O603">
        <f>noble_table[[#This Row],[age]]-noble_table[[#This Row],[age_get_prize]]</f>
        <v>14</v>
      </c>
    </row>
    <row r="604" spans="1:15" x14ac:dyDescent="0.35">
      <c r="A604" t="s">
        <v>238</v>
      </c>
      <c r="B604" t="s">
        <v>1506</v>
      </c>
      <c r="C604" t="s">
        <v>69</v>
      </c>
      <c r="D604" t="s">
        <v>69</v>
      </c>
      <c r="E604" t="s">
        <v>17</v>
      </c>
      <c r="F604">
        <v>1962</v>
      </c>
      <c r="G604" t="s">
        <v>1415</v>
      </c>
      <c r="H604">
        <v>1</v>
      </c>
      <c r="L604" t="s">
        <v>132</v>
      </c>
      <c r="M604">
        <v>66</v>
      </c>
      <c r="N604">
        <v>60</v>
      </c>
      <c r="O604">
        <f>noble_table[[#This Row],[age]]-noble_table[[#This Row],[age_get_prize]]</f>
        <v>6</v>
      </c>
    </row>
    <row r="605" spans="1:15" x14ac:dyDescent="0.35">
      <c r="A605" t="s">
        <v>1507</v>
      </c>
      <c r="B605" t="s">
        <v>1508</v>
      </c>
      <c r="C605" t="s">
        <v>1509</v>
      </c>
      <c r="D605" t="s">
        <v>1510</v>
      </c>
      <c r="E605" t="s">
        <v>17</v>
      </c>
      <c r="F605">
        <v>1963</v>
      </c>
      <c r="G605" t="s">
        <v>1415</v>
      </c>
      <c r="H605">
        <v>1</v>
      </c>
      <c r="L605" t="s">
        <v>22</v>
      </c>
      <c r="M605">
        <v>71</v>
      </c>
      <c r="N605">
        <v>63</v>
      </c>
      <c r="O605">
        <f>noble_table[[#This Row],[age]]-noble_table[[#This Row],[age_get_prize]]</f>
        <v>8</v>
      </c>
    </row>
    <row r="606" spans="1:15" x14ac:dyDescent="0.35">
      <c r="A606" t="s">
        <v>1511</v>
      </c>
      <c r="B606" t="s">
        <v>1512</v>
      </c>
      <c r="C606" t="s">
        <v>37</v>
      </c>
      <c r="D606" t="s">
        <v>37</v>
      </c>
      <c r="E606" t="s">
        <v>17</v>
      </c>
      <c r="F606">
        <v>1964</v>
      </c>
      <c r="G606" t="s">
        <v>1415</v>
      </c>
      <c r="H606">
        <v>1</v>
      </c>
      <c r="L606" t="s">
        <v>62</v>
      </c>
      <c r="M606">
        <v>75</v>
      </c>
      <c r="N606">
        <v>59</v>
      </c>
      <c r="O606">
        <f>noble_table[[#This Row],[age]]-noble_table[[#This Row],[age_get_prize]]</f>
        <v>16</v>
      </c>
    </row>
    <row r="607" spans="1:15" x14ac:dyDescent="0.35">
      <c r="A607" t="s">
        <v>1387</v>
      </c>
      <c r="B607" t="s">
        <v>1513</v>
      </c>
      <c r="C607" t="s">
        <v>91</v>
      </c>
      <c r="D607" t="s">
        <v>91</v>
      </c>
      <c r="E607" t="s">
        <v>17</v>
      </c>
      <c r="F607">
        <v>1965</v>
      </c>
      <c r="G607" t="s">
        <v>1415</v>
      </c>
      <c r="H607">
        <v>1</v>
      </c>
      <c r="L607" t="s">
        <v>34</v>
      </c>
      <c r="M607">
        <v>79</v>
      </c>
      <c r="N607">
        <v>60</v>
      </c>
      <c r="O607">
        <f>noble_table[[#This Row],[age]]-noble_table[[#This Row],[age_get_prize]]</f>
        <v>19</v>
      </c>
    </row>
    <row r="608" spans="1:15" x14ac:dyDescent="0.35">
      <c r="A608" t="s">
        <v>1514</v>
      </c>
      <c r="B608" t="s">
        <v>1515</v>
      </c>
      <c r="C608" t="s">
        <v>754</v>
      </c>
      <c r="D608" t="s">
        <v>1367</v>
      </c>
      <c r="E608" t="s">
        <v>17</v>
      </c>
      <c r="F608">
        <v>1966</v>
      </c>
      <c r="G608" t="s">
        <v>1415</v>
      </c>
      <c r="H608">
        <v>2</v>
      </c>
      <c r="L608" t="s">
        <v>29</v>
      </c>
      <c r="M608">
        <v>82</v>
      </c>
      <c r="N608">
        <v>78</v>
      </c>
      <c r="O608">
        <f>noble_table[[#This Row],[age]]-noble_table[[#This Row],[age_get_prize]]</f>
        <v>4</v>
      </c>
    </row>
    <row r="609" spans="1:15" x14ac:dyDescent="0.35">
      <c r="A609" t="s">
        <v>1516</v>
      </c>
      <c r="B609" t="s">
        <v>1517</v>
      </c>
      <c r="C609" t="s">
        <v>16</v>
      </c>
      <c r="D609" t="s">
        <v>97</v>
      </c>
      <c r="E609" t="s">
        <v>47</v>
      </c>
      <c r="F609">
        <v>1966</v>
      </c>
      <c r="G609" t="s">
        <v>1415</v>
      </c>
      <c r="H609">
        <v>2</v>
      </c>
      <c r="L609" t="s">
        <v>41</v>
      </c>
      <c r="M609">
        <v>79</v>
      </c>
      <c r="N609">
        <v>75</v>
      </c>
      <c r="O609">
        <f>noble_table[[#This Row],[age]]-noble_table[[#This Row],[age_get_prize]]</f>
        <v>4</v>
      </c>
    </row>
    <row r="610" spans="1:15" x14ac:dyDescent="0.35">
      <c r="A610" t="s">
        <v>1518</v>
      </c>
      <c r="B610" t="s">
        <v>1519</v>
      </c>
      <c r="C610" t="s">
        <v>1393</v>
      </c>
      <c r="D610" t="s">
        <v>615</v>
      </c>
      <c r="E610" t="s">
        <v>17</v>
      </c>
      <c r="F610">
        <v>1967</v>
      </c>
      <c r="G610" t="s">
        <v>1415</v>
      </c>
      <c r="H610">
        <v>1</v>
      </c>
      <c r="L610" t="s">
        <v>108</v>
      </c>
      <c r="M610">
        <v>75</v>
      </c>
      <c r="N610">
        <v>68</v>
      </c>
      <c r="O610">
        <f>noble_table[[#This Row],[age]]-noble_table[[#This Row],[age_get_prize]]</f>
        <v>7</v>
      </c>
    </row>
    <row r="611" spans="1:15" x14ac:dyDescent="0.35">
      <c r="A611" t="s">
        <v>1520</v>
      </c>
      <c r="B611" t="s">
        <v>1521</v>
      </c>
      <c r="C611" t="s">
        <v>230</v>
      </c>
      <c r="D611" t="s">
        <v>230</v>
      </c>
      <c r="E611" t="s">
        <v>17</v>
      </c>
      <c r="F611">
        <v>1968</v>
      </c>
      <c r="G611" t="s">
        <v>1415</v>
      </c>
      <c r="H611">
        <v>1</v>
      </c>
      <c r="L611" t="s">
        <v>62</v>
      </c>
      <c r="M611">
        <v>73</v>
      </c>
      <c r="N611">
        <v>69</v>
      </c>
      <c r="O611">
        <f>noble_table[[#This Row],[age]]-noble_table[[#This Row],[age_get_prize]]</f>
        <v>4</v>
      </c>
    </row>
    <row r="612" spans="1:15" x14ac:dyDescent="0.35">
      <c r="A612" t="s">
        <v>1522</v>
      </c>
      <c r="B612" t="s">
        <v>1523</v>
      </c>
      <c r="C612" t="s">
        <v>244</v>
      </c>
      <c r="D612" t="s">
        <v>37</v>
      </c>
      <c r="E612" t="s">
        <v>17</v>
      </c>
      <c r="F612">
        <v>1969</v>
      </c>
      <c r="G612" t="s">
        <v>1415</v>
      </c>
      <c r="H612">
        <v>1</v>
      </c>
      <c r="L612" t="s">
        <v>81</v>
      </c>
      <c r="M612">
        <v>83</v>
      </c>
      <c r="N612">
        <v>63</v>
      </c>
      <c r="O612">
        <f>noble_table[[#This Row],[age]]-noble_table[[#This Row],[age_get_prize]]</f>
        <v>20</v>
      </c>
    </row>
    <row r="613" spans="1:15" x14ac:dyDescent="0.35">
      <c r="A613" t="s">
        <v>1524</v>
      </c>
      <c r="B613" t="s">
        <v>1525</v>
      </c>
      <c r="C613" t="s">
        <v>91</v>
      </c>
      <c r="D613" t="s">
        <v>91</v>
      </c>
      <c r="E613" t="s">
        <v>17</v>
      </c>
      <c r="F613">
        <v>1970</v>
      </c>
      <c r="G613" t="s">
        <v>1415</v>
      </c>
      <c r="H613">
        <v>1</v>
      </c>
      <c r="L613" t="s">
        <v>41</v>
      </c>
      <c r="M613">
        <v>90</v>
      </c>
      <c r="N613">
        <v>52</v>
      </c>
      <c r="O613">
        <f>noble_table[[#This Row],[age]]-noble_table[[#This Row],[age_get_prize]]</f>
        <v>38</v>
      </c>
    </row>
    <row r="614" spans="1:15" x14ac:dyDescent="0.35">
      <c r="A614" t="s">
        <v>1526</v>
      </c>
      <c r="B614" t="s">
        <v>1527</v>
      </c>
      <c r="C614" t="s">
        <v>1475</v>
      </c>
      <c r="D614" t="s">
        <v>1475</v>
      </c>
      <c r="E614" t="s">
        <v>17</v>
      </c>
      <c r="F614">
        <v>1971</v>
      </c>
      <c r="G614" t="s">
        <v>1415</v>
      </c>
      <c r="H614">
        <v>1</v>
      </c>
      <c r="L614" t="s">
        <v>29</v>
      </c>
      <c r="M614">
        <v>69</v>
      </c>
      <c r="N614">
        <v>67</v>
      </c>
      <c r="O614">
        <f>noble_table[[#This Row],[age]]-noble_table[[#This Row],[age_get_prize]]</f>
        <v>2</v>
      </c>
    </row>
    <row r="615" spans="1:15" x14ac:dyDescent="0.35">
      <c r="A615" t="s">
        <v>436</v>
      </c>
      <c r="B615" t="s">
        <v>1528</v>
      </c>
      <c r="C615" t="s">
        <v>16</v>
      </c>
      <c r="D615" t="s">
        <v>16</v>
      </c>
      <c r="E615" t="s">
        <v>17</v>
      </c>
      <c r="F615">
        <v>1972</v>
      </c>
      <c r="G615" t="s">
        <v>1415</v>
      </c>
      <c r="H615">
        <v>1</v>
      </c>
      <c r="L615" t="s">
        <v>41</v>
      </c>
      <c r="M615">
        <v>68</v>
      </c>
      <c r="N615">
        <v>55</v>
      </c>
      <c r="O615">
        <f>noble_table[[#This Row],[age]]-noble_table[[#This Row],[age_get_prize]]</f>
        <v>13</v>
      </c>
    </row>
    <row r="616" spans="1:15" x14ac:dyDescent="0.35">
      <c r="A616" t="s">
        <v>1529</v>
      </c>
      <c r="B616" t="s">
        <v>1530</v>
      </c>
      <c r="C616" t="s">
        <v>53</v>
      </c>
      <c r="D616" t="s">
        <v>113</v>
      </c>
      <c r="E616" t="s">
        <v>17</v>
      </c>
      <c r="F616">
        <v>1973</v>
      </c>
      <c r="G616" t="s">
        <v>1415</v>
      </c>
      <c r="H616">
        <v>1</v>
      </c>
      <c r="L616" t="s">
        <v>34</v>
      </c>
      <c r="M616">
        <v>78</v>
      </c>
      <c r="N616">
        <v>61</v>
      </c>
      <c r="O616">
        <f>noble_table[[#This Row],[age]]-noble_table[[#This Row],[age_get_prize]]</f>
        <v>17</v>
      </c>
    </row>
    <row r="617" spans="1:15" x14ac:dyDescent="0.35">
      <c r="A617" t="s">
        <v>1531</v>
      </c>
      <c r="B617" t="s">
        <v>1532</v>
      </c>
      <c r="C617" t="s">
        <v>97</v>
      </c>
      <c r="D617" t="s">
        <v>97</v>
      </c>
      <c r="E617" t="s">
        <v>17</v>
      </c>
      <c r="F617">
        <v>1974</v>
      </c>
      <c r="G617" t="s">
        <v>1415</v>
      </c>
      <c r="H617">
        <v>2</v>
      </c>
      <c r="L617" t="s">
        <v>29</v>
      </c>
      <c r="M617">
        <v>76</v>
      </c>
      <c r="N617">
        <v>74</v>
      </c>
      <c r="O617">
        <f>noble_table[[#This Row],[age]]-noble_table[[#This Row],[age_get_prize]]</f>
        <v>2</v>
      </c>
    </row>
    <row r="618" spans="1:15" x14ac:dyDescent="0.35">
      <c r="A618" t="s">
        <v>1533</v>
      </c>
      <c r="B618" t="s">
        <v>1534</v>
      </c>
      <c r="C618" t="s">
        <v>97</v>
      </c>
      <c r="D618" t="s">
        <v>97</v>
      </c>
      <c r="E618" t="s">
        <v>17</v>
      </c>
      <c r="F618">
        <v>1974</v>
      </c>
      <c r="G618" t="s">
        <v>1415</v>
      </c>
      <c r="H618">
        <v>2</v>
      </c>
      <c r="L618" t="s">
        <v>34</v>
      </c>
      <c r="M618">
        <v>74</v>
      </c>
      <c r="N618">
        <v>70</v>
      </c>
      <c r="O618">
        <f>noble_table[[#This Row],[age]]-noble_table[[#This Row],[age_get_prize]]</f>
        <v>4</v>
      </c>
    </row>
    <row r="619" spans="1:15" x14ac:dyDescent="0.35">
      <c r="A619" t="s">
        <v>1535</v>
      </c>
      <c r="B619" t="s">
        <v>1536</v>
      </c>
      <c r="C619" t="s">
        <v>79</v>
      </c>
      <c r="D619" t="s">
        <v>79</v>
      </c>
      <c r="E619" t="s">
        <v>17</v>
      </c>
      <c r="F619">
        <v>1975</v>
      </c>
      <c r="G619" t="s">
        <v>1415</v>
      </c>
      <c r="H619">
        <v>1</v>
      </c>
      <c r="L619" t="s">
        <v>108</v>
      </c>
      <c r="M619">
        <v>85</v>
      </c>
      <c r="N619">
        <v>79</v>
      </c>
      <c r="O619">
        <f>noble_table[[#This Row],[age]]-noble_table[[#This Row],[age_get_prize]]</f>
        <v>6</v>
      </c>
    </row>
    <row r="620" spans="1:15" x14ac:dyDescent="0.35">
      <c r="A620" t="s">
        <v>1537</v>
      </c>
      <c r="B620" t="s">
        <v>1538</v>
      </c>
      <c r="C620" t="s">
        <v>466</v>
      </c>
      <c r="D620" t="s">
        <v>69</v>
      </c>
      <c r="E620" t="s">
        <v>17</v>
      </c>
      <c r="F620">
        <v>1976</v>
      </c>
      <c r="G620" t="s">
        <v>1415</v>
      </c>
      <c r="H620">
        <v>1</v>
      </c>
      <c r="L620" t="s">
        <v>62</v>
      </c>
      <c r="M620">
        <v>90</v>
      </c>
      <c r="N620">
        <v>61</v>
      </c>
      <c r="O620">
        <f>noble_table[[#This Row],[age]]-noble_table[[#This Row],[age_get_prize]]</f>
        <v>29</v>
      </c>
    </row>
    <row r="621" spans="1:15" x14ac:dyDescent="0.35">
      <c r="A621" t="s">
        <v>1539</v>
      </c>
      <c r="B621" t="s">
        <v>1540</v>
      </c>
      <c r="C621" t="s">
        <v>615</v>
      </c>
      <c r="D621" t="s">
        <v>615</v>
      </c>
      <c r="E621" t="s">
        <v>17</v>
      </c>
      <c r="F621">
        <v>1977</v>
      </c>
      <c r="G621" t="s">
        <v>1415</v>
      </c>
      <c r="H621">
        <v>1</v>
      </c>
      <c r="L621" t="s">
        <v>81</v>
      </c>
      <c r="M621">
        <v>86</v>
      </c>
      <c r="N621">
        <v>79</v>
      </c>
      <c r="O621">
        <f>noble_table[[#This Row],[age]]-noble_table[[#This Row],[age_get_prize]]</f>
        <v>7</v>
      </c>
    </row>
    <row r="622" spans="1:15" x14ac:dyDescent="0.35">
      <c r="A622" t="s">
        <v>1541</v>
      </c>
      <c r="B622" t="s">
        <v>1542</v>
      </c>
      <c r="C622" t="s">
        <v>46</v>
      </c>
      <c r="D622" t="s">
        <v>69</v>
      </c>
      <c r="E622" t="s">
        <v>17</v>
      </c>
      <c r="F622">
        <v>1978</v>
      </c>
      <c r="G622" t="s">
        <v>1415</v>
      </c>
      <c r="H622">
        <v>1</v>
      </c>
      <c r="L622" t="s">
        <v>29</v>
      </c>
      <c r="M622">
        <v>87</v>
      </c>
      <c r="N622">
        <v>74</v>
      </c>
      <c r="O622">
        <f>noble_table[[#This Row],[age]]-noble_table[[#This Row],[age_get_prize]]</f>
        <v>13</v>
      </c>
    </row>
    <row r="623" spans="1:15" x14ac:dyDescent="0.35">
      <c r="A623" t="s">
        <v>1543</v>
      </c>
      <c r="B623" t="s">
        <v>1544</v>
      </c>
      <c r="C623" t="s">
        <v>1510</v>
      </c>
      <c r="D623" t="s">
        <v>1510</v>
      </c>
      <c r="E623" t="s">
        <v>17</v>
      </c>
      <c r="F623">
        <v>1979</v>
      </c>
      <c r="G623" t="s">
        <v>1415</v>
      </c>
      <c r="H623">
        <v>1</v>
      </c>
      <c r="L623" t="s">
        <v>48</v>
      </c>
      <c r="M623">
        <v>85</v>
      </c>
      <c r="N623">
        <v>68</v>
      </c>
      <c r="O623">
        <f>noble_table[[#This Row],[age]]-noble_table[[#This Row],[age_get_prize]]</f>
        <v>17</v>
      </c>
    </row>
    <row r="624" spans="1:15" x14ac:dyDescent="0.35">
      <c r="A624" t="s">
        <v>1545</v>
      </c>
      <c r="B624" t="s">
        <v>1546</v>
      </c>
      <c r="C624" t="s">
        <v>757</v>
      </c>
      <c r="D624" t="s">
        <v>46</v>
      </c>
      <c r="E624" t="s">
        <v>17</v>
      </c>
      <c r="F624">
        <v>1980</v>
      </c>
      <c r="G624" t="s">
        <v>1415</v>
      </c>
      <c r="H624">
        <v>1</v>
      </c>
      <c r="L624" t="s">
        <v>62</v>
      </c>
      <c r="M624">
        <v>93</v>
      </c>
      <c r="N624">
        <v>69</v>
      </c>
      <c r="O624">
        <f>noble_table[[#This Row],[age]]-noble_table[[#This Row],[age_get_prize]]</f>
        <v>24</v>
      </c>
    </row>
    <row r="625" spans="1:15" x14ac:dyDescent="0.35">
      <c r="A625" t="s">
        <v>1547</v>
      </c>
      <c r="B625" t="s">
        <v>1548</v>
      </c>
      <c r="C625" t="s">
        <v>1549</v>
      </c>
      <c r="D625" t="s">
        <v>129</v>
      </c>
      <c r="E625" t="s">
        <v>17</v>
      </c>
      <c r="F625">
        <v>1981</v>
      </c>
      <c r="G625" t="s">
        <v>1415</v>
      </c>
      <c r="H625">
        <v>1</v>
      </c>
      <c r="L625" t="s">
        <v>29</v>
      </c>
      <c r="M625">
        <v>89</v>
      </c>
      <c r="N625">
        <v>76</v>
      </c>
      <c r="O625">
        <f>noble_table[[#This Row],[age]]-noble_table[[#This Row],[age_get_prize]]</f>
        <v>13</v>
      </c>
    </row>
    <row r="626" spans="1:15" x14ac:dyDescent="0.35">
      <c r="A626" t="s">
        <v>73</v>
      </c>
      <c r="B626" t="s">
        <v>1550</v>
      </c>
      <c r="C626" t="s">
        <v>1551</v>
      </c>
      <c r="D626" t="s">
        <v>822</v>
      </c>
      <c r="E626" t="s">
        <v>17</v>
      </c>
      <c r="F626">
        <v>1982</v>
      </c>
      <c r="G626" t="s">
        <v>1415</v>
      </c>
      <c r="H626">
        <v>1</v>
      </c>
      <c r="L626" t="s">
        <v>22</v>
      </c>
      <c r="M626">
        <v>87</v>
      </c>
      <c r="N626">
        <v>55</v>
      </c>
      <c r="O626">
        <f>noble_table[[#This Row],[age]]-noble_table[[#This Row],[age_get_prize]]</f>
        <v>32</v>
      </c>
    </row>
    <row r="627" spans="1:15" x14ac:dyDescent="0.35">
      <c r="A627" t="s">
        <v>109</v>
      </c>
      <c r="B627" t="s">
        <v>1552</v>
      </c>
      <c r="C627" t="s">
        <v>53</v>
      </c>
      <c r="D627" t="s">
        <v>53</v>
      </c>
      <c r="E627" t="s">
        <v>17</v>
      </c>
      <c r="F627">
        <v>1983</v>
      </c>
      <c r="G627" t="s">
        <v>1415</v>
      </c>
      <c r="H627">
        <v>1</v>
      </c>
      <c r="L627" t="s">
        <v>103</v>
      </c>
      <c r="M627">
        <v>82</v>
      </c>
      <c r="N627">
        <v>72</v>
      </c>
      <c r="O627">
        <f>noble_table[[#This Row],[age]]-noble_table[[#This Row],[age_get_prize]]</f>
        <v>10</v>
      </c>
    </row>
    <row r="628" spans="1:15" x14ac:dyDescent="0.35">
      <c r="A628" t="s">
        <v>654</v>
      </c>
      <c r="B628" t="s">
        <v>1553</v>
      </c>
      <c r="C628" t="s">
        <v>656</v>
      </c>
      <c r="D628" t="s">
        <v>656</v>
      </c>
      <c r="E628" t="s">
        <v>17</v>
      </c>
      <c r="F628">
        <v>1984</v>
      </c>
      <c r="G628" t="s">
        <v>1415</v>
      </c>
      <c r="H628">
        <v>1</v>
      </c>
      <c r="L628" t="s">
        <v>103</v>
      </c>
      <c r="M628">
        <v>85</v>
      </c>
      <c r="N628">
        <v>83</v>
      </c>
      <c r="O628">
        <f>noble_table[[#This Row],[age]]-noble_table[[#This Row],[age_get_prize]]</f>
        <v>2</v>
      </c>
    </row>
    <row r="629" spans="1:15" x14ac:dyDescent="0.35">
      <c r="A629" t="s">
        <v>494</v>
      </c>
      <c r="B629" t="s">
        <v>423</v>
      </c>
      <c r="C629" t="s">
        <v>1554</v>
      </c>
      <c r="D629" t="s">
        <v>37</v>
      </c>
      <c r="E629" t="s">
        <v>17</v>
      </c>
      <c r="F629">
        <v>1985</v>
      </c>
      <c r="G629" t="s">
        <v>1415</v>
      </c>
      <c r="H629">
        <v>1</v>
      </c>
      <c r="L629" t="s">
        <v>108</v>
      </c>
      <c r="M629">
        <v>92</v>
      </c>
      <c r="N629">
        <v>72</v>
      </c>
      <c r="O629">
        <f>noble_table[[#This Row],[age]]-noble_table[[#This Row],[age_get_prize]]</f>
        <v>20</v>
      </c>
    </row>
    <row r="630" spans="1:15" x14ac:dyDescent="0.35">
      <c r="A630" t="s">
        <v>1555</v>
      </c>
      <c r="B630" t="s">
        <v>1556</v>
      </c>
      <c r="C630" t="s">
        <v>1557</v>
      </c>
      <c r="E630" t="s">
        <v>17</v>
      </c>
      <c r="F630">
        <v>1986</v>
      </c>
      <c r="G630" t="s">
        <v>1415</v>
      </c>
      <c r="H630">
        <v>1</v>
      </c>
      <c r="L630" t="s">
        <v>29</v>
      </c>
      <c r="M630">
        <v>86</v>
      </c>
      <c r="N630">
        <v>52</v>
      </c>
      <c r="O630">
        <f>noble_table[[#This Row],[age]]-noble_table[[#This Row],[age_get_prize]]</f>
        <v>34</v>
      </c>
    </row>
    <row r="631" spans="1:15" x14ac:dyDescent="0.35">
      <c r="A631" t="s">
        <v>957</v>
      </c>
      <c r="B631" t="s">
        <v>1558</v>
      </c>
      <c r="C631" t="s">
        <v>91</v>
      </c>
      <c r="D631" t="s">
        <v>69</v>
      </c>
      <c r="E631" t="s">
        <v>17</v>
      </c>
      <c r="F631">
        <v>1987</v>
      </c>
      <c r="G631" t="s">
        <v>1415</v>
      </c>
      <c r="H631">
        <v>1</v>
      </c>
      <c r="L631" t="s">
        <v>34</v>
      </c>
      <c r="M631">
        <v>56</v>
      </c>
      <c r="N631">
        <v>47</v>
      </c>
      <c r="O631">
        <f>noble_table[[#This Row],[age]]-noble_table[[#This Row],[age_get_prize]]</f>
        <v>9</v>
      </c>
    </row>
    <row r="632" spans="1:15" x14ac:dyDescent="0.35">
      <c r="A632" t="s">
        <v>1559</v>
      </c>
      <c r="B632" t="s">
        <v>1560</v>
      </c>
      <c r="C632" t="s">
        <v>678</v>
      </c>
      <c r="D632" t="s">
        <v>678</v>
      </c>
      <c r="E632" t="s">
        <v>17</v>
      </c>
      <c r="F632">
        <v>1988</v>
      </c>
      <c r="G632" t="s">
        <v>1415</v>
      </c>
      <c r="H632">
        <v>1</v>
      </c>
      <c r="L632" t="s">
        <v>41</v>
      </c>
      <c r="M632">
        <v>95</v>
      </c>
      <c r="N632">
        <v>77</v>
      </c>
      <c r="O632">
        <f>noble_table[[#This Row],[age]]-noble_table[[#This Row],[age_get_prize]]</f>
        <v>18</v>
      </c>
    </row>
    <row r="633" spans="1:15" x14ac:dyDescent="0.35">
      <c r="A633" t="s">
        <v>1561</v>
      </c>
      <c r="B633" t="s">
        <v>1562</v>
      </c>
      <c r="C633" t="s">
        <v>615</v>
      </c>
      <c r="D633" t="s">
        <v>615</v>
      </c>
      <c r="E633" t="s">
        <v>17</v>
      </c>
      <c r="F633">
        <v>1989</v>
      </c>
      <c r="G633" t="s">
        <v>1415</v>
      </c>
      <c r="H633">
        <v>1</v>
      </c>
      <c r="L633" t="s">
        <v>34</v>
      </c>
      <c r="M633">
        <v>86</v>
      </c>
      <c r="N633">
        <v>73</v>
      </c>
      <c r="O633">
        <f>noble_table[[#This Row],[age]]-noble_table[[#This Row],[age_get_prize]]</f>
        <v>13</v>
      </c>
    </row>
    <row r="634" spans="1:15" x14ac:dyDescent="0.35">
      <c r="A634" t="s">
        <v>1563</v>
      </c>
      <c r="B634" t="s">
        <v>1564</v>
      </c>
      <c r="C634" t="s">
        <v>822</v>
      </c>
      <c r="D634" t="s">
        <v>822</v>
      </c>
      <c r="E634" t="s">
        <v>17</v>
      </c>
      <c r="F634">
        <v>1990</v>
      </c>
      <c r="G634" t="s">
        <v>1415</v>
      </c>
      <c r="H634">
        <v>1</v>
      </c>
      <c r="L634" t="s">
        <v>22</v>
      </c>
      <c r="M634">
        <v>84</v>
      </c>
      <c r="N634">
        <v>76</v>
      </c>
      <c r="O634">
        <f>noble_table[[#This Row],[age]]-noble_table[[#This Row],[age_get_prize]]</f>
        <v>8</v>
      </c>
    </row>
    <row r="635" spans="1:15" x14ac:dyDescent="0.35">
      <c r="A635" t="s">
        <v>1565</v>
      </c>
      <c r="B635" t="s">
        <v>1566</v>
      </c>
      <c r="C635" t="s">
        <v>995</v>
      </c>
      <c r="D635" t="s">
        <v>995</v>
      </c>
      <c r="E635" t="s">
        <v>47</v>
      </c>
      <c r="F635">
        <v>1991</v>
      </c>
      <c r="G635" t="s">
        <v>1415</v>
      </c>
      <c r="H635">
        <v>1</v>
      </c>
      <c r="L635" t="s">
        <v>48</v>
      </c>
      <c r="M635">
        <v>91</v>
      </c>
      <c r="N635">
        <v>68</v>
      </c>
      <c r="O635">
        <f>noble_table[[#This Row],[age]]-noble_table[[#This Row],[age_get_prize]]</f>
        <v>23</v>
      </c>
    </row>
    <row r="636" spans="1:15" x14ac:dyDescent="0.35">
      <c r="A636" t="s">
        <v>694</v>
      </c>
      <c r="B636" t="s">
        <v>1567</v>
      </c>
      <c r="C636" t="s">
        <v>1568</v>
      </c>
      <c r="D636" t="s">
        <v>1568</v>
      </c>
      <c r="E636" t="s">
        <v>17</v>
      </c>
      <c r="F636">
        <v>1992</v>
      </c>
      <c r="G636" t="s">
        <v>1415</v>
      </c>
      <c r="H636">
        <v>1</v>
      </c>
      <c r="L636" t="s">
        <v>94</v>
      </c>
      <c r="M636">
        <v>87</v>
      </c>
      <c r="N636">
        <v>62</v>
      </c>
      <c r="O636">
        <f>noble_table[[#This Row],[age]]-noble_table[[#This Row],[age_get_prize]]</f>
        <v>25</v>
      </c>
    </row>
    <row r="637" spans="1:15" x14ac:dyDescent="0.35">
      <c r="A637" t="s">
        <v>1569</v>
      </c>
      <c r="B637" t="s">
        <v>1570</v>
      </c>
      <c r="C637" t="s">
        <v>69</v>
      </c>
      <c r="D637" t="s">
        <v>69</v>
      </c>
      <c r="E637" t="s">
        <v>47</v>
      </c>
      <c r="F637">
        <v>1993</v>
      </c>
      <c r="G637" t="s">
        <v>1415</v>
      </c>
      <c r="H637">
        <v>1</v>
      </c>
      <c r="L637" t="s">
        <v>132</v>
      </c>
      <c r="M637">
        <v>88</v>
      </c>
      <c r="N637">
        <v>62</v>
      </c>
      <c r="O637">
        <f>noble_table[[#This Row],[age]]-noble_table[[#This Row],[age_get_prize]]</f>
        <v>26</v>
      </c>
    </row>
    <row r="638" spans="1:15" x14ac:dyDescent="0.35">
      <c r="A638" t="s">
        <v>1571</v>
      </c>
      <c r="B638" t="s">
        <v>1572</v>
      </c>
      <c r="C638" t="s">
        <v>230</v>
      </c>
      <c r="E638" t="s">
        <v>17</v>
      </c>
      <c r="F638">
        <v>1994</v>
      </c>
      <c r="G638" t="s">
        <v>1415</v>
      </c>
      <c r="H638">
        <v>1</v>
      </c>
      <c r="L638" t="s">
        <v>94</v>
      </c>
      <c r="M638">
        <v>85</v>
      </c>
      <c r="N638">
        <v>59</v>
      </c>
      <c r="O638">
        <f>noble_table[[#This Row],[age]]-noble_table[[#This Row],[age_get_prize]]</f>
        <v>26</v>
      </c>
    </row>
    <row r="639" spans="1:15" x14ac:dyDescent="0.35">
      <c r="A639" t="s">
        <v>1573</v>
      </c>
      <c r="B639" t="s">
        <v>1574</v>
      </c>
      <c r="C639" t="s">
        <v>53</v>
      </c>
      <c r="D639" t="s">
        <v>244</v>
      </c>
      <c r="E639" t="s">
        <v>17</v>
      </c>
      <c r="F639">
        <v>1995</v>
      </c>
      <c r="G639" t="s">
        <v>1415</v>
      </c>
      <c r="H639">
        <v>1</v>
      </c>
      <c r="L639" t="s">
        <v>81</v>
      </c>
      <c r="M639">
        <v>74</v>
      </c>
      <c r="N639">
        <v>56</v>
      </c>
      <c r="O639">
        <f>noble_table[[#This Row],[age]]-noble_table[[#This Row],[age_get_prize]]</f>
        <v>18</v>
      </c>
    </row>
    <row r="640" spans="1:15" x14ac:dyDescent="0.35">
      <c r="A640" t="s">
        <v>1575</v>
      </c>
      <c r="B640" t="s">
        <v>1576</v>
      </c>
      <c r="C640" t="s">
        <v>46</v>
      </c>
      <c r="D640" t="s">
        <v>46</v>
      </c>
      <c r="E640" t="s">
        <v>47</v>
      </c>
      <c r="F640">
        <v>1996</v>
      </c>
      <c r="G640" t="s">
        <v>1415</v>
      </c>
      <c r="H640">
        <v>1</v>
      </c>
      <c r="L640" t="s">
        <v>29</v>
      </c>
      <c r="M640">
        <v>89</v>
      </c>
      <c r="N640">
        <v>73</v>
      </c>
      <c r="O640">
        <f>noble_table[[#This Row],[age]]-noble_table[[#This Row],[age_get_prize]]</f>
        <v>16</v>
      </c>
    </row>
    <row r="641" spans="1:15" x14ac:dyDescent="0.35">
      <c r="A641" t="s">
        <v>1577</v>
      </c>
      <c r="B641" t="s">
        <v>1578</v>
      </c>
      <c r="C641" t="s">
        <v>79</v>
      </c>
      <c r="D641" t="s">
        <v>79</v>
      </c>
      <c r="E641" t="s">
        <v>17</v>
      </c>
      <c r="F641">
        <v>1997</v>
      </c>
      <c r="G641" t="s">
        <v>1415</v>
      </c>
      <c r="H641">
        <v>1</v>
      </c>
      <c r="L641" t="s">
        <v>22</v>
      </c>
      <c r="M641">
        <v>90</v>
      </c>
      <c r="N641">
        <v>71</v>
      </c>
      <c r="O641">
        <f>noble_table[[#This Row],[age]]-noble_table[[#This Row],[age_get_prize]]</f>
        <v>19</v>
      </c>
    </row>
    <row r="642" spans="1:15" x14ac:dyDescent="0.35">
      <c r="A642" t="s">
        <v>1408</v>
      </c>
      <c r="B642" t="s">
        <v>1579</v>
      </c>
      <c r="C642" t="s">
        <v>981</v>
      </c>
      <c r="D642" t="s">
        <v>615</v>
      </c>
      <c r="E642" t="s">
        <v>17</v>
      </c>
      <c r="F642">
        <v>1998</v>
      </c>
      <c r="G642" t="s">
        <v>1415</v>
      </c>
      <c r="H642">
        <v>1</v>
      </c>
      <c r="L642" t="s">
        <v>48</v>
      </c>
      <c r="M642">
        <v>88</v>
      </c>
      <c r="N642">
        <v>76</v>
      </c>
      <c r="O642">
        <f>noble_table[[#This Row],[age]]-noble_table[[#This Row],[age_get_prize]]</f>
        <v>12</v>
      </c>
    </row>
    <row r="643" spans="1:15" x14ac:dyDescent="0.35">
      <c r="A643" t="s">
        <v>1259</v>
      </c>
      <c r="B643" t="s">
        <v>1580</v>
      </c>
      <c r="C643" t="s">
        <v>46</v>
      </c>
      <c r="D643" t="s">
        <v>16</v>
      </c>
      <c r="E643" t="s">
        <v>17</v>
      </c>
      <c r="F643">
        <v>1999</v>
      </c>
      <c r="G643" t="s">
        <v>1415</v>
      </c>
      <c r="H643">
        <v>1</v>
      </c>
      <c r="L643" t="s">
        <v>108</v>
      </c>
      <c r="M643">
        <v>88</v>
      </c>
      <c r="N643">
        <v>72</v>
      </c>
      <c r="O643">
        <f>noble_table[[#This Row],[age]]-noble_table[[#This Row],[age_get_prize]]</f>
        <v>16</v>
      </c>
    </row>
    <row r="644" spans="1:15" x14ac:dyDescent="0.35">
      <c r="A644" t="s">
        <v>1073</v>
      </c>
      <c r="B644" t="s">
        <v>1581</v>
      </c>
      <c r="C644" t="s">
        <v>363</v>
      </c>
      <c r="D644" t="s">
        <v>363</v>
      </c>
      <c r="E644" t="s">
        <v>17</v>
      </c>
      <c r="F644">
        <v>1969</v>
      </c>
      <c r="G644" t="s">
        <v>1582</v>
      </c>
      <c r="H644">
        <v>2</v>
      </c>
      <c r="I644" t="s">
        <v>698</v>
      </c>
      <c r="J644" t="s">
        <v>699</v>
      </c>
      <c r="K644" t="s">
        <v>700</v>
      </c>
      <c r="L644" t="s">
        <v>22</v>
      </c>
      <c r="M644">
        <v>78</v>
      </c>
      <c r="N644">
        <v>74</v>
      </c>
      <c r="O644">
        <f>noble_table[[#This Row],[age]]-noble_table[[#This Row],[age_get_prize]]</f>
        <v>4</v>
      </c>
    </row>
    <row r="645" spans="1:15" x14ac:dyDescent="0.35">
      <c r="A645" t="s">
        <v>94</v>
      </c>
      <c r="B645" t="s">
        <v>1110</v>
      </c>
      <c r="C645" t="s">
        <v>25</v>
      </c>
      <c r="D645" t="s">
        <v>25</v>
      </c>
      <c r="E645" t="s">
        <v>17</v>
      </c>
      <c r="F645">
        <v>1969</v>
      </c>
      <c r="G645" t="s">
        <v>1582</v>
      </c>
      <c r="H645">
        <v>2</v>
      </c>
      <c r="I645" t="s">
        <v>1583</v>
      </c>
      <c r="J645" t="s">
        <v>1584</v>
      </c>
      <c r="K645" t="s">
        <v>28</v>
      </c>
      <c r="L645" t="s">
        <v>81</v>
      </c>
      <c r="M645">
        <v>91</v>
      </c>
      <c r="N645">
        <v>66</v>
      </c>
      <c r="O645">
        <f>noble_table[[#This Row],[age]]-noble_table[[#This Row],[age_get_prize]]</f>
        <v>25</v>
      </c>
    </row>
    <row r="646" spans="1:15" x14ac:dyDescent="0.35">
      <c r="A646" t="s">
        <v>1585</v>
      </c>
      <c r="B646" t="s">
        <v>1586</v>
      </c>
      <c r="C646" t="s">
        <v>69</v>
      </c>
      <c r="D646" t="s">
        <v>69</v>
      </c>
      <c r="E646" t="s">
        <v>17</v>
      </c>
      <c r="F646">
        <v>1970</v>
      </c>
      <c r="G646" t="s">
        <v>1582</v>
      </c>
      <c r="H646">
        <v>1</v>
      </c>
      <c r="I646" t="s">
        <v>316</v>
      </c>
      <c r="J646" t="s">
        <v>222</v>
      </c>
      <c r="K646" t="s">
        <v>72</v>
      </c>
      <c r="L646" t="s">
        <v>34</v>
      </c>
      <c r="M646">
        <v>94</v>
      </c>
      <c r="N646">
        <v>55</v>
      </c>
      <c r="O646">
        <f>noble_table[[#This Row],[age]]-noble_table[[#This Row],[age_get_prize]]</f>
        <v>39</v>
      </c>
    </row>
    <row r="647" spans="1:15" x14ac:dyDescent="0.35">
      <c r="A647" t="s">
        <v>423</v>
      </c>
      <c r="B647" t="s">
        <v>1587</v>
      </c>
      <c r="C647" t="s">
        <v>1366</v>
      </c>
      <c r="D647" t="s">
        <v>69</v>
      </c>
      <c r="E647" t="s">
        <v>17</v>
      </c>
      <c r="F647">
        <v>1971</v>
      </c>
      <c r="G647" t="s">
        <v>1582</v>
      </c>
      <c r="H647">
        <v>1</v>
      </c>
      <c r="I647" t="s">
        <v>221</v>
      </c>
      <c r="J647" t="s">
        <v>222</v>
      </c>
      <c r="K647" t="s">
        <v>72</v>
      </c>
      <c r="L647" t="s">
        <v>81</v>
      </c>
      <c r="M647">
        <v>84</v>
      </c>
      <c r="N647">
        <v>70</v>
      </c>
      <c r="O647">
        <f>noble_table[[#This Row],[age]]-noble_table[[#This Row],[age_get_prize]]</f>
        <v>14</v>
      </c>
    </row>
    <row r="648" spans="1:15" x14ac:dyDescent="0.35">
      <c r="A648" t="s">
        <v>1172</v>
      </c>
      <c r="B648" t="s">
        <v>1588</v>
      </c>
      <c r="C648" t="s">
        <v>53</v>
      </c>
      <c r="D648" t="s">
        <v>53</v>
      </c>
      <c r="E648" t="s">
        <v>17</v>
      </c>
      <c r="F648">
        <v>1972</v>
      </c>
      <c r="G648" t="s">
        <v>1582</v>
      </c>
      <c r="H648">
        <v>2</v>
      </c>
      <c r="I648" t="s">
        <v>1589</v>
      </c>
      <c r="J648" t="s">
        <v>554</v>
      </c>
      <c r="K648" t="s">
        <v>56</v>
      </c>
      <c r="L648" t="s">
        <v>81</v>
      </c>
      <c r="M648">
        <v>85</v>
      </c>
      <c r="N648">
        <v>68</v>
      </c>
      <c r="O648">
        <f>noble_table[[#This Row],[age]]-noble_table[[#This Row],[age_get_prize]]</f>
        <v>17</v>
      </c>
    </row>
    <row r="649" spans="1:15" x14ac:dyDescent="0.35">
      <c r="A649" t="s">
        <v>1590</v>
      </c>
      <c r="B649" t="s">
        <v>1591</v>
      </c>
      <c r="C649" t="s">
        <v>69</v>
      </c>
      <c r="D649" t="s">
        <v>69</v>
      </c>
      <c r="E649" t="s">
        <v>17</v>
      </c>
      <c r="F649">
        <v>1972</v>
      </c>
      <c r="G649" t="s">
        <v>1582</v>
      </c>
      <c r="H649">
        <v>2</v>
      </c>
      <c r="I649" t="s">
        <v>221</v>
      </c>
      <c r="J649" t="s">
        <v>222</v>
      </c>
      <c r="K649" t="s">
        <v>72</v>
      </c>
      <c r="L649" t="s">
        <v>76</v>
      </c>
      <c r="M649">
        <v>96</v>
      </c>
      <c r="N649">
        <v>51</v>
      </c>
      <c r="O649">
        <f>noble_table[[#This Row],[age]]-noble_table[[#This Row],[age_get_prize]]</f>
        <v>45</v>
      </c>
    </row>
    <row r="650" spans="1:15" x14ac:dyDescent="0.35">
      <c r="A650" t="s">
        <v>1592</v>
      </c>
      <c r="B650" t="s">
        <v>1593</v>
      </c>
      <c r="C650" t="s">
        <v>91</v>
      </c>
      <c r="D650" t="s">
        <v>69</v>
      </c>
      <c r="E650" t="s">
        <v>17</v>
      </c>
      <c r="F650">
        <v>1973</v>
      </c>
      <c r="G650" t="s">
        <v>1582</v>
      </c>
      <c r="H650">
        <v>1</v>
      </c>
      <c r="I650" t="s">
        <v>221</v>
      </c>
      <c r="J650" t="s">
        <v>222</v>
      </c>
      <c r="K650" t="s">
        <v>72</v>
      </c>
      <c r="L650" t="s">
        <v>76</v>
      </c>
      <c r="M650">
        <v>93</v>
      </c>
      <c r="N650">
        <v>67</v>
      </c>
      <c r="O650">
        <f>noble_table[[#This Row],[age]]-noble_table[[#This Row],[age_get_prize]]</f>
        <v>26</v>
      </c>
    </row>
    <row r="651" spans="1:15" x14ac:dyDescent="0.35">
      <c r="A651" t="s">
        <v>1594</v>
      </c>
      <c r="B651" t="s">
        <v>1374</v>
      </c>
      <c r="C651" t="s">
        <v>97</v>
      </c>
      <c r="D651" t="s">
        <v>97</v>
      </c>
      <c r="E651" t="s">
        <v>17</v>
      </c>
      <c r="F651">
        <v>1974</v>
      </c>
      <c r="G651" t="s">
        <v>1582</v>
      </c>
      <c r="H651">
        <v>2</v>
      </c>
      <c r="L651" t="s">
        <v>41</v>
      </c>
      <c r="M651">
        <v>89</v>
      </c>
      <c r="N651">
        <v>76</v>
      </c>
      <c r="O651">
        <f>noble_table[[#This Row],[age]]-noble_table[[#This Row],[age_get_prize]]</f>
        <v>13</v>
      </c>
    </row>
    <row r="652" spans="1:15" x14ac:dyDescent="0.35">
      <c r="A652" t="s">
        <v>572</v>
      </c>
      <c r="B652" t="s">
        <v>1595</v>
      </c>
      <c r="C652" t="s">
        <v>182</v>
      </c>
      <c r="D652" t="s">
        <v>16</v>
      </c>
      <c r="E652" t="s">
        <v>17</v>
      </c>
      <c r="F652">
        <v>1974</v>
      </c>
      <c r="G652" t="s">
        <v>1582</v>
      </c>
      <c r="H652">
        <v>2</v>
      </c>
      <c r="L652" t="s">
        <v>34</v>
      </c>
      <c r="M652">
        <v>93</v>
      </c>
      <c r="N652">
        <v>75</v>
      </c>
      <c r="O652">
        <f>noble_table[[#This Row],[age]]-noble_table[[#This Row],[age_get_prize]]</f>
        <v>18</v>
      </c>
    </row>
    <row r="653" spans="1:15" x14ac:dyDescent="0.35">
      <c r="A653" t="s">
        <v>1596</v>
      </c>
      <c r="B653" t="s">
        <v>1597</v>
      </c>
      <c r="C653" t="s">
        <v>91</v>
      </c>
      <c r="D653" t="s">
        <v>91</v>
      </c>
      <c r="E653" t="s">
        <v>17</v>
      </c>
      <c r="F653">
        <v>1975</v>
      </c>
      <c r="G653" t="s">
        <v>1582</v>
      </c>
      <c r="H653">
        <v>2</v>
      </c>
      <c r="I653" t="s">
        <v>305</v>
      </c>
      <c r="J653" t="s">
        <v>286</v>
      </c>
      <c r="K653" t="s">
        <v>287</v>
      </c>
      <c r="L653" t="s">
        <v>94</v>
      </c>
      <c r="M653">
        <v>74</v>
      </c>
      <c r="N653">
        <v>63</v>
      </c>
      <c r="O653">
        <f>noble_table[[#This Row],[age]]-noble_table[[#This Row],[age_get_prize]]</f>
        <v>11</v>
      </c>
    </row>
    <row r="654" spans="1:15" x14ac:dyDescent="0.35">
      <c r="A654" t="s">
        <v>1598</v>
      </c>
      <c r="B654" t="s">
        <v>1599</v>
      </c>
      <c r="C654" t="s">
        <v>25</v>
      </c>
      <c r="D654" t="s">
        <v>69</v>
      </c>
      <c r="E654" t="s">
        <v>17</v>
      </c>
      <c r="F654">
        <v>1975</v>
      </c>
      <c r="G654" t="s">
        <v>1582</v>
      </c>
      <c r="H654">
        <v>2</v>
      </c>
      <c r="I654" t="s">
        <v>692</v>
      </c>
      <c r="J654" t="s">
        <v>693</v>
      </c>
      <c r="K654" t="s">
        <v>72</v>
      </c>
      <c r="L654" t="s">
        <v>76</v>
      </c>
      <c r="M654">
        <v>75</v>
      </c>
      <c r="N654">
        <v>65</v>
      </c>
      <c r="O654">
        <f>noble_table[[#This Row],[age]]-noble_table[[#This Row],[age_get_prize]]</f>
        <v>10</v>
      </c>
    </row>
    <row r="655" spans="1:15" x14ac:dyDescent="0.35">
      <c r="A655" t="s">
        <v>1600</v>
      </c>
      <c r="B655" t="s">
        <v>461</v>
      </c>
      <c r="C655" t="s">
        <v>69</v>
      </c>
      <c r="D655" t="s">
        <v>69</v>
      </c>
      <c r="E655" t="s">
        <v>17</v>
      </c>
      <c r="F655">
        <v>1976</v>
      </c>
      <c r="G655" t="s">
        <v>1582</v>
      </c>
      <c r="H655">
        <v>1</v>
      </c>
      <c r="I655" t="s">
        <v>70</v>
      </c>
      <c r="J655" t="s">
        <v>71</v>
      </c>
      <c r="K655" t="s">
        <v>72</v>
      </c>
      <c r="L655" t="s">
        <v>29</v>
      </c>
      <c r="M655">
        <v>94</v>
      </c>
      <c r="N655">
        <v>64</v>
      </c>
      <c r="O655">
        <f>noble_table[[#This Row],[age]]-noble_table[[#This Row],[age_get_prize]]</f>
        <v>30</v>
      </c>
    </row>
    <row r="656" spans="1:15" x14ac:dyDescent="0.35">
      <c r="A656" t="s">
        <v>1601</v>
      </c>
      <c r="B656" t="s">
        <v>1602</v>
      </c>
      <c r="C656" t="s">
        <v>97</v>
      </c>
      <c r="D656" t="s">
        <v>97</v>
      </c>
      <c r="E656" t="s">
        <v>17</v>
      </c>
      <c r="F656">
        <v>1977</v>
      </c>
      <c r="G656" t="s">
        <v>1582</v>
      </c>
      <c r="H656">
        <v>2</v>
      </c>
      <c r="I656" t="s">
        <v>1603</v>
      </c>
      <c r="J656" t="s">
        <v>343</v>
      </c>
      <c r="K656" t="s">
        <v>100</v>
      </c>
      <c r="L656" t="s">
        <v>81</v>
      </c>
      <c r="M656">
        <v>80</v>
      </c>
      <c r="N656">
        <v>78</v>
      </c>
      <c r="O656">
        <f>noble_table[[#This Row],[age]]-noble_table[[#This Row],[age_get_prize]]</f>
        <v>2</v>
      </c>
    </row>
    <row r="657" spans="1:15" x14ac:dyDescent="0.35">
      <c r="A657" t="s">
        <v>1604</v>
      </c>
      <c r="B657" t="s">
        <v>1605</v>
      </c>
      <c r="C657" t="s">
        <v>53</v>
      </c>
      <c r="D657" t="s">
        <v>53</v>
      </c>
      <c r="E657" t="s">
        <v>17</v>
      </c>
      <c r="F657">
        <v>1977</v>
      </c>
      <c r="G657" t="s">
        <v>1582</v>
      </c>
      <c r="H657">
        <v>2</v>
      </c>
      <c r="I657" t="s">
        <v>65</v>
      </c>
      <c r="J657" t="s">
        <v>66</v>
      </c>
      <c r="K657" t="s">
        <v>56</v>
      </c>
      <c r="L657" t="s">
        <v>62</v>
      </c>
      <c r="M657">
        <v>88</v>
      </c>
      <c r="N657">
        <v>70</v>
      </c>
      <c r="O657">
        <f>noble_table[[#This Row],[age]]-noble_table[[#This Row],[age_get_prize]]</f>
        <v>18</v>
      </c>
    </row>
    <row r="658" spans="1:15" x14ac:dyDescent="0.35">
      <c r="A658" t="s">
        <v>1606</v>
      </c>
      <c r="B658" t="s">
        <v>423</v>
      </c>
      <c r="C658" t="s">
        <v>69</v>
      </c>
      <c r="D658" t="s">
        <v>69</v>
      </c>
      <c r="E658" t="s">
        <v>17</v>
      </c>
      <c r="F658">
        <v>1978</v>
      </c>
      <c r="G658" t="s">
        <v>1582</v>
      </c>
      <c r="H658">
        <v>1</v>
      </c>
      <c r="I658" t="s">
        <v>1607</v>
      </c>
      <c r="J658" t="s">
        <v>211</v>
      </c>
      <c r="K658" t="s">
        <v>72</v>
      </c>
      <c r="L658" t="s">
        <v>62</v>
      </c>
      <c r="M658">
        <v>85</v>
      </c>
      <c r="N658">
        <v>62</v>
      </c>
      <c r="O658">
        <f>noble_table[[#This Row],[age]]-noble_table[[#This Row],[age_get_prize]]</f>
        <v>23</v>
      </c>
    </row>
    <row r="659" spans="1:15" x14ac:dyDescent="0.35">
      <c r="A659" t="s">
        <v>543</v>
      </c>
      <c r="B659" t="s">
        <v>1608</v>
      </c>
      <c r="C659" t="s">
        <v>69</v>
      </c>
      <c r="D659" t="s">
        <v>69</v>
      </c>
      <c r="E659" t="s">
        <v>17</v>
      </c>
      <c r="F659">
        <v>1979</v>
      </c>
      <c r="G659" t="s">
        <v>1582</v>
      </c>
      <c r="H659">
        <v>2</v>
      </c>
      <c r="I659" t="s">
        <v>70</v>
      </c>
      <c r="J659" t="s">
        <v>71</v>
      </c>
      <c r="K659" t="s">
        <v>72</v>
      </c>
      <c r="L659" t="s">
        <v>81</v>
      </c>
      <c r="M659">
        <v>96</v>
      </c>
      <c r="N659">
        <v>77</v>
      </c>
      <c r="O659">
        <f>noble_table[[#This Row],[age]]-noble_table[[#This Row],[age_get_prize]]</f>
        <v>19</v>
      </c>
    </row>
    <row r="660" spans="1:15" x14ac:dyDescent="0.35">
      <c r="A660" t="s">
        <v>1609</v>
      </c>
      <c r="B660" t="s">
        <v>1235</v>
      </c>
      <c r="C660" t="s">
        <v>1568</v>
      </c>
      <c r="D660" t="s">
        <v>1610</v>
      </c>
      <c r="E660" t="s">
        <v>17</v>
      </c>
      <c r="F660">
        <v>1979</v>
      </c>
      <c r="G660" t="s">
        <v>1582</v>
      </c>
      <c r="H660">
        <v>2</v>
      </c>
      <c r="I660" t="s">
        <v>217</v>
      </c>
      <c r="J660" t="s">
        <v>218</v>
      </c>
      <c r="K660" t="s">
        <v>72</v>
      </c>
      <c r="L660" t="s">
        <v>94</v>
      </c>
      <c r="M660">
        <v>76</v>
      </c>
      <c r="N660">
        <v>64</v>
      </c>
      <c r="O660">
        <f>noble_table[[#This Row],[age]]-noble_table[[#This Row],[age_get_prize]]</f>
        <v>12</v>
      </c>
    </row>
    <row r="661" spans="1:15" x14ac:dyDescent="0.35">
      <c r="A661" t="s">
        <v>1611</v>
      </c>
      <c r="B661" t="s">
        <v>1612</v>
      </c>
      <c r="C661" t="s">
        <v>69</v>
      </c>
      <c r="D661" t="s">
        <v>69</v>
      </c>
      <c r="E661" t="s">
        <v>17</v>
      </c>
      <c r="F661">
        <v>1980</v>
      </c>
      <c r="G661" t="s">
        <v>1582</v>
      </c>
      <c r="H661">
        <v>1</v>
      </c>
      <c r="I661" t="s">
        <v>355</v>
      </c>
      <c r="J661" t="s">
        <v>356</v>
      </c>
      <c r="K661" t="s">
        <v>72</v>
      </c>
      <c r="L661" t="s">
        <v>103</v>
      </c>
      <c r="M661">
        <v>93</v>
      </c>
      <c r="N661">
        <v>60</v>
      </c>
      <c r="O661">
        <f>noble_table[[#This Row],[age]]-noble_table[[#This Row],[age_get_prize]]</f>
        <v>33</v>
      </c>
    </row>
    <row r="662" spans="1:15" x14ac:dyDescent="0.35">
      <c r="A662" t="s">
        <v>150</v>
      </c>
      <c r="B662" t="s">
        <v>1613</v>
      </c>
      <c r="C662" t="s">
        <v>69</v>
      </c>
      <c r="D662" t="s">
        <v>69</v>
      </c>
      <c r="E662" t="s">
        <v>17</v>
      </c>
      <c r="F662">
        <v>1981</v>
      </c>
      <c r="G662" t="s">
        <v>1582</v>
      </c>
      <c r="H662">
        <v>1</v>
      </c>
      <c r="I662" t="s">
        <v>692</v>
      </c>
      <c r="J662" t="s">
        <v>693</v>
      </c>
      <c r="K662" t="s">
        <v>72</v>
      </c>
      <c r="L662" t="s">
        <v>22</v>
      </c>
      <c r="M662">
        <v>84</v>
      </c>
      <c r="N662">
        <v>63</v>
      </c>
      <c r="O662">
        <f>noble_table[[#This Row],[age]]-noble_table[[#This Row],[age_get_prize]]</f>
        <v>21</v>
      </c>
    </row>
    <row r="663" spans="1:15" x14ac:dyDescent="0.35">
      <c r="A663" t="s">
        <v>1614</v>
      </c>
      <c r="B663" t="s">
        <v>1615</v>
      </c>
      <c r="C663" t="s">
        <v>69</v>
      </c>
      <c r="D663" t="s">
        <v>69</v>
      </c>
      <c r="E663" t="s">
        <v>17</v>
      </c>
      <c r="F663">
        <v>1982</v>
      </c>
      <c r="G663" t="s">
        <v>1582</v>
      </c>
      <c r="H663">
        <v>1</v>
      </c>
      <c r="I663" t="s">
        <v>70</v>
      </c>
      <c r="J663" t="s">
        <v>71</v>
      </c>
      <c r="K663" t="s">
        <v>72</v>
      </c>
      <c r="L663" t="s">
        <v>94</v>
      </c>
      <c r="M663">
        <v>80</v>
      </c>
      <c r="N663">
        <v>71</v>
      </c>
      <c r="O663">
        <f>noble_table[[#This Row],[age]]-noble_table[[#This Row],[age_get_prize]]</f>
        <v>9</v>
      </c>
    </row>
    <row r="664" spans="1:15" x14ac:dyDescent="0.35">
      <c r="A664" t="s">
        <v>1616</v>
      </c>
      <c r="B664" t="s">
        <v>1617</v>
      </c>
      <c r="C664" t="s">
        <v>37</v>
      </c>
      <c r="D664" t="s">
        <v>37</v>
      </c>
      <c r="E664" t="s">
        <v>17</v>
      </c>
      <c r="F664">
        <v>1983</v>
      </c>
      <c r="G664" t="s">
        <v>1582</v>
      </c>
      <c r="H664">
        <v>1</v>
      </c>
      <c r="I664" t="s">
        <v>206</v>
      </c>
      <c r="J664" t="s">
        <v>207</v>
      </c>
      <c r="K664" t="s">
        <v>72</v>
      </c>
      <c r="L664" t="s">
        <v>29</v>
      </c>
      <c r="M664">
        <v>83</v>
      </c>
      <c r="N664">
        <v>62</v>
      </c>
      <c r="O664">
        <f>noble_table[[#This Row],[age]]-noble_table[[#This Row],[age_get_prize]]</f>
        <v>21</v>
      </c>
    </row>
    <row r="665" spans="1:15" x14ac:dyDescent="0.35">
      <c r="A665" t="s">
        <v>545</v>
      </c>
      <c r="B665" t="s">
        <v>1618</v>
      </c>
      <c r="C665" t="s">
        <v>53</v>
      </c>
      <c r="D665" t="s">
        <v>53</v>
      </c>
      <c r="E665" t="s">
        <v>17</v>
      </c>
      <c r="F665">
        <v>1984</v>
      </c>
      <c r="G665" t="s">
        <v>1582</v>
      </c>
      <c r="H665">
        <v>1</v>
      </c>
      <c r="I665" t="s">
        <v>65</v>
      </c>
      <c r="J665" t="s">
        <v>66</v>
      </c>
      <c r="K665" t="s">
        <v>56</v>
      </c>
      <c r="L665" t="s">
        <v>76</v>
      </c>
      <c r="M665">
        <v>78</v>
      </c>
      <c r="N665">
        <v>71</v>
      </c>
      <c r="O665">
        <f>noble_table[[#This Row],[age]]-noble_table[[#This Row],[age_get_prize]]</f>
        <v>7</v>
      </c>
    </row>
    <row r="666" spans="1:15" x14ac:dyDescent="0.35">
      <c r="A666" t="s">
        <v>1619</v>
      </c>
      <c r="B666" t="s">
        <v>1620</v>
      </c>
      <c r="C666" t="s">
        <v>79</v>
      </c>
      <c r="D666" t="s">
        <v>69</v>
      </c>
      <c r="E666" t="s">
        <v>17</v>
      </c>
      <c r="F666">
        <v>1985</v>
      </c>
      <c r="G666" t="s">
        <v>1582</v>
      </c>
      <c r="H666">
        <v>1</v>
      </c>
      <c r="I666" t="s">
        <v>316</v>
      </c>
      <c r="J666" t="s">
        <v>222</v>
      </c>
      <c r="K666" t="s">
        <v>72</v>
      </c>
      <c r="L666" t="s">
        <v>62</v>
      </c>
      <c r="M666">
        <v>85</v>
      </c>
      <c r="N666">
        <v>67</v>
      </c>
      <c r="O666">
        <f>noble_table[[#This Row],[age]]-noble_table[[#This Row],[age_get_prize]]</f>
        <v>18</v>
      </c>
    </row>
    <row r="667" spans="1:15" x14ac:dyDescent="0.35">
      <c r="A667" t="s">
        <v>1621</v>
      </c>
      <c r="B667" t="s">
        <v>1622</v>
      </c>
      <c r="C667" t="s">
        <v>69</v>
      </c>
      <c r="D667" t="s">
        <v>69</v>
      </c>
      <c r="E667" t="s">
        <v>17</v>
      </c>
      <c r="F667">
        <v>1986</v>
      </c>
      <c r="G667" t="s">
        <v>1582</v>
      </c>
      <c r="H667">
        <v>1</v>
      </c>
      <c r="I667" t="s">
        <v>1623</v>
      </c>
      <c r="J667" t="s">
        <v>1624</v>
      </c>
      <c r="K667" t="s">
        <v>72</v>
      </c>
      <c r="L667" t="s">
        <v>108</v>
      </c>
      <c r="M667">
        <v>94</v>
      </c>
      <c r="N667">
        <v>67</v>
      </c>
      <c r="O667">
        <f>noble_table[[#This Row],[age]]-noble_table[[#This Row],[age_get_prize]]</f>
        <v>27</v>
      </c>
    </row>
    <row r="668" spans="1:15" x14ac:dyDescent="0.35">
      <c r="A668" t="s">
        <v>1625</v>
      </c>
      <c r="B668" t="s">
        <v>1626</v>
      </c>
      <c r="C668" t="s">
        <v>69</v>
      </c>
      <c r="E668" t="s">
        <v>17</v>
      </c>
      <c r="F668">
        <v>1987</v>
      </c>
      <c r="G668" t="s">
        <v>1582</v>
      </c>
      <c r="H668">
        <v>1</v>
      </c>
      <c r="I668" t="s">
        <v>316</v>
      </c>
      <c r="J668" t="s">
        <v>222</v>
      </c>
      <c r="K668" t="s">
        <v>72</v>
      </c>
      <c r="L668" t="s">
        <v>76</v>
      </c>
      <c r="M668">
        <v>96</v>
      </c>
      <c r="N668">
        <v>63</v>
      </c>
      <c r="O668">
        <f>noble_table[[#This Row],[age]]-noble_table[[#This Row],[age_get_prize]]</f>
        <v>33</v>
      </c>
    </row>
    <row r="669" spans="1:15" x14ac:dyDescent="0.35">
      <c r="A669" t="s">
        <v>1049</v>
      </c>
      <c r="B669" t="s">
        <v>1627</v>
      </c>
      <c r="C669" t="s">
        <v>37</v>
      </c>
      <c r="D669" t="s">
        <v>37</v>
      </c>
      <c r="E669" t="s">
        <v>17</v>
      </c>
      <c r="F669">
        <v>1988</v>
      </c>
      <c r="G669" t="s">
        <v>1582</v>
      </c>
      <c r="H669">
        <v>1</v>
      </c>
      <c r="I669" t="s">
        <v>1628</v>
      </c>
      <c r="J669" t="s">
        <v>39</v>
      </c>
      <c r="K669" t="s">
        <v>40</v>
      </c>
      <c r="L669" t="s">
        <v>34</v>
      </c>
      <c r="M669">
        <v>99</v>
      </c>
      <c r="N669">
        <v>77</v>
      </c>
      <c r="O669">
        <f>noble_table[[#This Row],[age]]-noble_table[[#This Row],[age_get_prize]]</f>
        <v>22</v>
      </c>
    </row>
    <row r="670" spans="1:15" x14ac:dyDescent="0.35">
      <c r="A670" t="s">
        <v>1629</v>
      </c>
      <c r="B670" t="s">
        <v>1630</v>
      </c>
      <c r="C670" t="s">
        <v>363</v>
      </c>
      <c r="D670" t="s">
        <v>363</v>
      </c>
      <c r="E670" t="s">
        <v>17</v>
      </c>
      <c r="F670">
        <v>1989</v>
      </c>
      <c r="G670" t="s">
        <v>1582</v>
      </c>
      <c r="H670">
        <v>1</v>
      </c>
      <c r="I670" t="s">
        <v>698</v>
      </c>
      <c r="J670" t="s">
        <v>699</v>
      </c>
      <c r="K670" t="s">
        <v>700</v>
      </c>
      <c r="L670" t="s">
        <v>41</v>
      </c>
      <c r="M670">
        <v>88</v>
      </c>
      <c r="N670">
        <v>78</v>
      </c>
      <c r="O670">
        <f>noble_table[[#This Row],[age]]-noble_table[[#This Row],[age_get_prize]]</f>
        <v>10</v>
      </c>
    </row>
    <row r="671" spans="1:15" x14ac:dyDescent="0.35">
      <c r="A671" t="s">
        <v>1631</v>
      </c>
      <c r="B671" t="s">
        <v>1632</v>
      </c>
      <c r="C671" t="s">
        <v>69</v>
      </c>
      <c r="E671" t="s">
        <v>17</v>
      </c>
      <c r="F671">
        <v>1990</v>
      </c>
      <c r="G671" t="s">
        <v>1582</v>
      </c>
      <c r="H671">
        <v>3</v>
      </c>
      <c r="I671" t="s">
        <v>1633</v>
      </c>
      <c r="J671" t="s">
        <v>198</v>
      </c>
      <c r="K671" t="s">
        <v>72</v>
      </c>
      <c r="L671" t="s">
        <v>76</v>
      </c>
      <c r="M671">
        <v>93</v>
      </c>
      <c r="N671">
        <v>63</v>
      </c>
      <c r="O671">
        <f>noble_table[[#This Row],[age]]-noble_table[[#This Row],[age_get_prize]]</f>
        <v>30</v>
      </c>
    </row>
    <row r="672" spans="1:15" x14ac:dyDescent="0.35">
      <c r="A672" t="s">
        <v>1634</v>
      </c>
      <c r="B672" t="s">
        <v>1635</v>
      </c>
      <c r="C672" t="s">
        <v>69</v>
      </c>
      <c r="D672" t="s">
        <v>69</v>
      </c>
      <c r="E672" t="s">
        <v>17</v>
      </c>
      <c r="F672">
        <v>1990</v>
      </c>
      <c r="G672" t="s">
        <v>1582</v>
      </c>
      <c r="H672">
        <v>3</v>
      </c>
      <c r="I672" t="s">
        <v>70</v>
      </c>
      <c r="J672" t="s">
        <v>71</v>
      </c>
      <c r="K672" t="s">
        <v>72</v>
      </c>
      <c r="L672" t="s">
        <v>34</v>
      </c>
      <c r="M672">
        <v>77</v>
      </c>
      <c r="N672">
        <v>67</v>
      </c>
      <c r="O672">
        <f>noble_table[[#This Row],[age]]-noble_table[[#This Row],[age_get_prize]]</f>
        <v>10</v>
      </c>
    </row>
    <row r="673" spans="1:15" x14ac:dyDescent="0.35">
      <c r="A673" t="s">
        <v>620</v>
      </c>
      <c r="B673" t="s">
        <v>1636</v>
      </c>
      <c r="C673" t="s">
        <v>69</v>
      </c>
      <c r="E673" t="s">
        <v>17</v>
      </c>
      <c r="F673">
        <v>1990</v>
      </c>
      <c r="G673" t="s">
        <v>1582</v>
      </c>
      <c r="H673">
        <v>3</v>
      </c>
      <c r="I673" t="s">
        <v>250</v>
      </c>
      <c r="J673" t="s">
        <v>251</v>
      </c>
      <c r="K673" t="s">
        <v>72</v>
      </c>
      <c r="L673" t="s">
        <v>62</v>
      </c>
      <c r="M673">
        <v>86</v>
      </c>
      <c r="N673">
        <v>56</v>
      </c>
      <c r="O673">
        <f>noble_table[[#This Row],[age]]-noble_table[[#This Row],[age_get_prize]]</f>
        <v>30</v>
      </c>
    </row>
    <row r="674" spans="1:15" x14ac:dyDescent="0.35">
      <c r="A674" t="s">
        <v>1637</v>
      </c>
      <c r="B674" t="s">
        <v>1638</v>
      </c>
      <c r="C674" t="s">
        <v>53</v>
      </c>
      <c r="D674" t="s">
        <v>69</v>
      </c>
      <c r="E674" t="s">
        <v>17</v>
      </c>
      <c r="F674">
        <v>1991</v>
      </c>
      <c r="G674" t="s">
        <v>1582</v>
      </c>
      <c r="H674">
        <v>1</v>
      </c>
      <c r="I674" t="s">
        <v>70</v>
      </c>
      <c r="J674" t="s">
        <v>71</v>
      </c>
      <c r="K674" t="s">
        <v>72</v>
      </c>
      <c r="L674" t="s">
        <v>41</v>
      </c>
      <c r="M674">
        <v>103</v>
      </c>
      <c r="N674">
        <v>81</v>
      </c>
      <c r="O674">
        <f>noble_table[[#This Row],[age]]-noble_table[[#This Row],[age_get_prize]]</f>
        <v>22</v>
      </c>
    </row>
    <row r="675" spans="1:15" x14ac:dyDescent="0.35">
      <c r="A675" t="s">
        <v>1639</v>
      </c>
      <c r="B675" t="s">
        <v>1640</v>
      </c>
      <c r="C675" t="s">
        <v>69</v>
      </c>
      <c r="D675" t="s">
        <v>69</v>
      </c>
      <c r="E675" t="s">
        <v>17</v>
      </c>
      <c r="F675">
        <v>1992</v>
      </c>
      <c r="G675" t="s">
        <v>1582</v>
      </c>
      <c r="H675">
        <v>1</v>
      </c>
      <c r="I675" t="s">
        <v>70</v>
      </c>
      <c r="J675" t="s">
        <v>71</v>
      </c>
      <c r="K675" t="s">
        <v>72</v>
      </c>
      <c r="L675" t="s">
        <v>41</v>
      </c>
      <c r="M675">
        <v>84</v>
      </c>
      <c r="N675">
        <v>62</v>
      </c>
      <c r="O675">
        <f>noble_table[[#This Row],[age]]-noble_table[[#This Row],[age_get_prize]]</f>
        <v>22</v>
      </c>
    </row>
    <row r="676" spans="1:15" x14ac:dyDescent="0.35">
      <c r="A676" t="s">
        <v>1079</v>
      </c>
      <c r="B676" t="s">
        <v>1641</v>
      </c>
      <c r="C676" t="s">
        <v>69</v>
      </c>
      <c r="D676" t="s">
        <v>69</v>
      </c>
      <c r="E676" t="s">
        <v>17</v>
      </c>
      <c r="F676">
        <v>1993</v>
      </c>
      <c r="G676" t="s">
        <v>1582</v>
      </c>
      <c r="H676">
        <v>2</v>
      </c>
      <c r="I676" t="s">
        <v>70</v>
      </c>
      <c r="J676" t="s">
        <v>71</v>
      </c>
      <c r="K676" t="s">
        <v>72</v>
      </c>
      <c r="L676" t="s">
        <v>29</v>
      </c>
      <c r="M676">
        <v>86</v>
      </c>
      <c r="N676">
        <v>66</v>
      </c>
      <c r="O676">
        <f>noble_table[[#This Row],[age]]-noble_table[[#This Row],[age_get_prize]]</f>
        <v>20</v>
      </c>
    </row>
    <row r="677" spans="1:15" x14ac:dyDescent="0.35">
      <c r="A677" t="s">
        <v>1642</v>
      </c>
      <c r="B677" t="s">
        <v>1643</v>
      </c>
      <c r="C677" t="s">
        <v>69</v>
      </c>
      <c r="D677" t="s">
        <v>69</v>
      </c>
      <c r="E677" t="s">
        <v>17</v>
      </c>
      <c r="F677">
        <v>1993</v>
      </c>
      <c r="G677" t="s">
        <v>1582</v>
      </c>
      <c r="H677">
        <v>2</v>
      </c>
      <c r="I677" t="s">
        <v>959</v>
      </c>
      <c r="J677" t="s">
        <v>956</v>
      </c>
      <c r="K677" t="s">
        <v>72</v>
      </c>
      <c r="L677" t="s">
        <v>48</v>
      </c>
      <c r="M677">
        <v>95</v>
      </c>
      <c r="N677">
        <v>73</v>
      </c>
      <c r="O677">
        <f>noble_table[[#This Row],[age]]-noble_table[[#This Row],[age_get_prize]]</f>
        <v>22</v>
      </c>
    </row>
    <row r="678" spans="1:15" x14ac:dyDescent="0.35">
      <c r="A678" t="s">
        <v>666</v>
      </c>
      <c r="B678" t="s">
        <v>1644</v>
      </c>
      <c r="C678" t="s">
        <v>308</v>
      </c>
      <c r="D678" t="s">
        <v>69</v>
      </c>
      <c r="E678" t="s">
        <v>17</v>
      </c>
      <c r="F678">
        <v>1994</v>
      </c>
      <c r="G678" t="s">
        <v>1582</v>
      </c>
      <c r="H678">
        <v>3</v>
      </c>
      <c r="I678" t="s">
        <v>206</v>
      </c>
      <c r="J678" t="s">
        <v>207</v>
      </c>
      <c r="K678" t="s">
        <v>72</v>
      </c>
      <c r="L678" t="s">
        <v>34</v>
      </c>
      <c r="M678">
        <v>80</v>
      </c>
      <c r="N678">
        <v>74</v>
      </c>
      <c r="O678">
        <f>noble_table[[#This Row],[age]]-noble_table[[#This Row],[age_get_prize]]</f>
        <v>6</v>
      </c>
    </row>
    <row r="679" spans="1:15" x14ac:dyDescent="0.35">
      <c r="A679" t="s">
        <v>1007</v>
      </c>
      <c r="B679" t="s">
        <v>1645</v>
      </c>
      <c r="C679" t="s">
        <v>69</v>
      </c>
      <c r="D679" t="s">
        <v>69</v>
      </c>
      <c r="E679" t="s">
        <v>17</v>
      </c>
      <c r="F679">
        <v>1994</v>
      </c>
      <c r="G679" t="s">
        <v>1582</v>
      </c>
      <c r="H679">
        <v>3</v>
      </c>
      <c r="I679" t="s">
        <v>217</v>
      </c>
      <c r="J679" t="s">
        <v>218</v>
      </c>
      <c r="K679" t="s">
        <v>72</v>
      </c>
      <c r="L679" t="s">
        <v>62</v>
      </c>
      <c r="M679">
        <v>87</v>
      </c>
      <c r="N679">
        <v>66</v>
      </c>
      <c r="O679">
        <f>noble_table[[#This Row],[age]]-noble_table[[#This Row],[age_get_prize]]</f>
        <v>21</v>
      </c>
    </row>
    <row r="680" spans="1:15" x14ac:dyDescent="0.35">
      <c r="A680" t="s">
        <v>1646</v>
      </c>
      <c r="B680" t="s">
        <v>1647</v>
      </c>
      <c r="C680" t="s">
        <v>46</v>
      </c>
      <c r="D680" t="s">
        <v>46</v>
      </c>
      <c r="E680" t="s">
        <v>17</v>
      </c>
      <c r="F680">
        <v>1994</v>
      </c>
      <c r="G680" t="s">
        <v>1582</v>
      </c>
      <c r="H680">
        <v>3</v>
      </c>
      <c r="I680" t="s">
        <v>1648</v>
      </c>
      <c r="J680" t="s">
        <v>459</v>
      </c>
      <c r="K680" t="s">
        <v>21</v>
      </c>
      <c r="L680" t="s">
        <v>108</v>
      </c>
      <c r="M680">
        <v>86</v>
      </c>
      <c r="N680">
        <v>64</v>
      </c>
      <c r="O680">
        <f>noble_table[[#This Row],[age]]-noble_table[[#This Row],[age_get_prize]]</f>
        <v>22</v>
      </c>
    </row>
    <row r="681" spans="1:15" x14ac:dyDescent="0.35">
      <c r="A681" t="s">
        <v>1649</v>
      </c>
      <c r="B681" t="s">
        <v>1650</v>
      </c>
      <c r="C681" t="s">
        <v>69</v>
      </c>
      <c r="E681" t="s">
        <v>17</v>
      </c>
      <c r="F681">
        <v>1995</v>
      </c>
      <c r="G681" t="s">
        <v>1582</v>
      </c>
      <c r="H681">
        <v>1</v>
      </c>
      <c r="I681" t="s">
        <v>70</v>
      </c>
      <c r="J681" t="s">
        <v>71</v>
      </c>
      <c r="K681" t="s">
        <v>72</v>
      </c>
      <c r="L681" t="s">
        <v>103</v>
      </c>
      <c r="M681">
        <v>83</v>
      </c>
      <c r="N681">
        <v>58</v>
      </c>
      <c r="O681">
        <f>noble_table[[#This Row],[age]]-noble_table[[#This Row],[age_get_prize]]</f>
        <v>25</v>
      </c>
    </row>
    <row r="682" spans="1:15" x14ac:dyDescent="0.35">
      <c r="A682" t="s">
        <v>1651</v>
      </c>
      <c r="B682" t="s">
        <v>1652</v>
      </c>
      <c r="C682" t="s">
        <v>53</v>
      </c>
      <c r="D682" t="s">
        <v>53</v>
      </c>
      <c r="E682" t="s">
        <v>17</v>
      </c>
      <c r="F682">
        <v>1996</v>
      </c>
      <c r="G682" t="s">
        <v>1582</v>
      </c>
      <c r="H682">
        <v>2</v>
      </c>
      <c r="I682" t="s">
        <v>65</v>
      </c>
      <c r="J682" t="s">
        <v>66</v>
      </c>
      <c r="K682" t="s">
        <v>56</v>
      </c>
      <c r="L682" t="s">
        <v>29</v>
      </c>
      <c r="M682">
        <v>82</v>
      </c>
      <c r="N682">
        <v>60</v>
      </c>
      <c r="O682">
        <f>noble_table[[#This Row],[age]]-noble_table[[#This Row],[age_get_prize]]</f>
        <v>22</v>
      </c>
    </row>
    <row r="683" spans="1:15" x14ac:dyDescent="0.35">
      <c r="A683" t="s">
        <v>109</v>
      </c>
      <c r="B683" t="s">
        <v>1653</v>
      </c>
      <c r="C683" t="s">
        <v>466</v>
      </c>
      <c r="D683" t="s">
        <v>69</v>
      </c>
      <c r="E683" t="s">
        <v>17</v>
      </c>
      <c r="F683">
        <v>1996</v>
      </c>
      <c r="G683" t="s">
        <v>1582</v>
      </c>
      <c r="H683">
        <v>2</v>
      </c>
      <c r="I683" t="s">
        <v>214</v>
      </c>
      <c r="J683" t="s">
        <v>198</v>
      </c>
      <c r="K683" t="s">
        <v>72</v>
      </c>
      <c r="L683" t="s">
        <v>62</v>
      </c>
      <c r="M683">
        <v>82</v>
      </c>
      <c r="N683">
        <v>82</v>
      </c>
      <c r="O683">
        <f>noble_table[[#This Row],[age]]-noble_table[[#This Row],[age_get_prize]]</f>
        <v>0</v>
      </c>
    </row>
    <row r="684" spans="1:15" x14ac:dyDescent="0.35">
      <c r="A684" t="s">
        <v>492</v>
      </c>
      <c r="B684" t="s">
        <v>1654</v>
      </c>
      <c r="C684" t="s">
        <v>69</v>
      </c>
      <c r="E684" t="s">
        <v>17</v>
      </c>
      <c r="F684">
        <v>1997</v>
      </c>
      <c r="G684" t="s">
        <v>1582</v>
      </c>
      <c r="H684">
        <v>2</v>
      </c>
      <c r="I684" t="s">
        <v>221</v>
      </c>
      <c r="J684" t="s">
        <v>222</v>
      </c>
      <c r="K684" t="s">
        <v>72</v>
      </c>
      <c r="L684" t="s">
        <v>29</v>
      </c>
      <c r="M684">
        <v>76</v>
      </c>
      <c r="N684">
        <v>53</v>
      </c>
      <c r="O684">
        <f>noble_table[[#This Row],[age]]-noble_table[[#This Row],[age_get_prize]]</f>
        <v>23</v>
      </c>
    </row>
    <row r="685" spans="1:15" x14ac:dyDescent="0.35">
      <c r="A685" t="s">
        <v>1655</v>
      </c>
      <c r="B685" t="s">
        <v>1656</v>
      </c>
      <c r="C685" t="s">
        <v>466</v>
      </c>
      <c r="E685" t="s">
        <v>17</v>
      </c>
      <c r="F685">
        <v>1997</v>
      </c>
      <c r="G685" t="s">
        <v>1582</v>
      </c>
      <c r="H685">
        <v>2</v>
      </c>
      <c r="I685" t="s">
        <v>1657</v>
      </c>
      <c r="J685" t="s">
        <v>1658</v>
      </c>
      <c r="K685" t="s">
        <v>72</v>
      </c>
      <c r="L685" t="s">
        <v>29</v>
      </c>
      <c r="M685">
        <v>79</v>
      </c>
      <c r="N685">
        <v>56</v>
      </c>
      <c r="O685">
        <f>noble_table[[#This Row],[age]]-noble_table[[#This Row],[age_get_prize]]</f>
        <v>23</v>
      </c>
    </row>
    <row r="686" spans="1:15" x14ac:dyDescent="0.35">
      <c r="A686" t="s">
        <v>1659</v>
      </c>
      <c r="B686" t="s">
        <v>1660</v>
      </c>
      <c r="C686" t="s">
        <v>172</v>
      </c>
      <c r="E686" t="s">
        <v>17</v>
      </c>
      <c r="F686">
        <v>1998</v>
      </c>
      <c r="G686" t="s">
        <v>1582</v>
      </c>
      <c r="H686">
        <v>1</v>
      </c>
      <c r="I686" t="s">
        <v>245</v>
      </c>
      <c r="J686" t="s">
        <v>66</v>
      </c>
      <c r="K686" t="s">
        <v>56</v>
      </c>
      <c r="L686" t="s">
        <v>48</v>
      </c>
      <c r="M686">
        <v>87</v>
      </c>
      <c r="N686">
        <v>65</v>
      </c>
      <c r="O686">
        <f>noble_table[[#This Row],[age]]-noble_table[[#This Row],[age_get_prize]]</f>
        <v>22</v>
      </c>
    </row>
    <row r="687" spans="1:15" x14ac:dyDescent="0.35">
      <c r="A687" t="s">
        <v>297</v>
      </c>
      <c r="B687" t="s">
        <v>1661</v>
      </c>
      <c r="C687" t="s">
        <v>466</v>
      </c>
      <c r="E687" t="s">
        <v>17</v>
      </c>
      <c r="F687">
        <v>1999</v>
      </c>
      <c r="G687" t="s">
        <v>1582</v>
      </c>
      <c r="H687">
        <v>1</v>
      </c>
      <c r="I687" t="s">
        <v>214</v>
      </c>
      <c r="J687" t="s">
        <v>198</v>
      </c>
      <c r="K687" t="s">
        <v>72</v>
      </c>
      <c r="L687" t="s">
        <v>108</v>
      </c>
      <c r="M687">
        <v>88</v>
      </c>
      <c r="N687">
        <v>67</v>
      </c>
      <c r="O687">
        <f>noble_table[[#This Row],[age]]-noble_table[[#This Row],[age_get_prize]]</f>
        <v>21</v>
      </c>
    </row>
    <row r="688" spans="1:15" x14ac:dyDescent="0.35">
      <c r="A688" t="s">
        <v>1662</v>
      </c>
      <c r="B688" t="s">
        <v>1663</v>
      </c>
      <c r="C688" t="s">
        <v>91</v>
      </c>
      <c r="D688" t="s">
        <v>91</v>
      </c>
      <c r="E688" t="s">
        <v>17</v>
      </c>
      <c r="F688">
        <v>1958</v>
      </c>
      <c r="G688" t="s">
        <v>18</v>
      </c>
      <c r="H688">
        <v>3</v>
      </c>
      <c r="I688" t="s">
        <v>290</v>
      </c>
      <c r="J688" t="s">
        <v>286</v>
      </c>
      <c r="K688" t="s">
        <v>287</v>
      </c>
      <c r="L688" t="s">
        <v>108</v>
      </c>
      <c r="M688">
        <v>82</v>
      </c>
      <c r="N688">
        <v>50</v>
      </c>
      <c r="O688">
        <f>noble_table[[#This Row],[age]]-noble_table[[#This Row],[age_get_prize]]</f>
        <v>32</v>
      </c>
    </row>
    <row r="689" spans="1:15" x14ac:dyDescent="0.35">
      <c r="A689" t="s">
        <v>1664</v>
      </c>
      <c r="B689" t="s">
        <v>1665</v>
      </c>
      <c r="C689" t="s">
        <v>97</v>
      </c>
      <c r="D689" t="s">
        <v>97</v>
      </c>
      <c r="E689" t="s">
        <v>17</v>
      </c>
      <c r="F689">
        <v>2000</v>
      </c>
      <c r="G689" t="s">
        <v>848</v>
      </c>
      <c r="H689">
        <v>3</v>
      </c>
      <c r="I689" t="s">
        <v>1666</v>
      </c>
      <c r="J689" t="s">
        <v>1667</v>
      </c>
      <c r="K689" t="s">
        <v>100</v>
      </c>
      <c r="L689" t="s">
        <v>94</v>
      </c>
      <c r="M689">
        <v>95</v>
      </c>
      <c r="N689">
        <v>77</v>
      </c>
      <c r="O689">
        <f>noble_table[[#This Row],[age]]-noble_table[[#This Row],[age_get_prize]]</f>
        <v>18</v>
      </c>
    </row>
    <row r="690" spans="1:15" x14ac:dyDescent="0.35">
      <c r="A690" t="s">
        <v>457</v>
      </c>
      <c r="B690" t="s">
        <v>1668</v>
      </c>
      <c r="C690" t="s">
        <v>69</v>
      </c>
      <c r="D690" t="s">
        <v>69</v>
      </c>
      <c r="E690" t="s">
        <v>17</v>
      </c>
      <c r="F690">
        <v>2000</v>
      </c>
      <c r="G690" t="s">
        <v>848</v>
      </c>
      <c r="H690">
        <v>3</v>
      </c>
      <c r="I690" t="s">
        <v>715</v>
      </c>
      <c r="J690" t="s">
        <v>198</v>
      </c>
      <c r="K690" t="s">
        <v>72</v>
      </c>
      <c r="L690" t="s">
        <v>41</v>
      </c>
      <c r="M690">
        <v>94</v>
      </c>
      <c r="N690">
        <v>75</v>
      </c>
      <c r="O690">
        <f>noble_table[[#This Row],[age]]-noble_table[[#This Row],[age_get_prize]]</f>
        <v>19</v>
      </c>
    </row>
    <row r="691" spans="1:15" x14ac:dyDescent="0.35">
      <c r="A691" t="s">
        <v>1669</v>
      </c>
      <c r="B691" t="s">
        <v>1670</v>
      </c>
      <c r="C691" t="s">
        <v>182</v>
      </c>
      <c r="E691" t="s">
        <v>17</v>
      </c>
      <c r="F691">
        <v>2000</v>
      </c>
      <c r="G691" t="s">
        <v>848</v>
      </c>
      <c r="H691">
        <v>3</v>
      </c>
      <c r="I691" t="s">
        <v>214</v>
      </c>
      <c r="J691" t="s">
        <v>198</v>
      </c>
      <c r="K691" t="s">
        <v>72</v>
      </c>
      <c r="L691" t="s">
        <v>48</v>
      </c>
      <c r="M691">
        <v>91</v>
      </c>
      <c r="N691">
        <v>71</v>
      </c>
      <c r="O691">
        <f>noble_table[[#This Row],[age]]-noble_table[[#This Row],[age_get_prize]]</f>
        <v>20</v>
      </c>
    </row>
    <row r="692" spans="1:15" x14ac:dyDescent="0.35">
      <c r="A692" t="s">
        <v>1671</v>
      </c>
      <c r="B692" t="s">
        <v>1672</v>
      </c>
      <c r="C692" t="s">
        <v>784</v>
      </c>
      <c r="E692" t="s">
        <v>17</v>
      </c>
      <c r="F692">
        <v>2000</v>
      </c>
      <c r="G692" t="s">
        <v>643</v>
      </c>
      <c r="H692">
        <v>1</v>
      </c>
      <c r="L692" t="s">
        <v>41</v>
      </c>
      <c r="M692">
        <v>84</v>
      </c>
      <c r="N692">
        <v>75</v>
      </c>
      <c r="O692">
        <f>noble_table[[#This Row],[age]]-noble_table[[#This Row],[age_get_prize]]</f>
        <v>9</v>
      </c>
    </row>
    <row r="693" spans="1:15" x14ac:dyDescent="0.35">
      <c r="A693" t="s">
        <v>1673</v>
      </c>
      <c r="B693" t="s">
        <v>1674</v>
      </c>
      <c r="C693" t="s">
        <v>1366</v>
      </c>
      <c r="D693" t="s">
        <v>91</v>
      </c>
      <c r="E693" t="s">
        <v>17</v>
      </c>
      <c r="F693">
        <v>2000</v>
      </c>
      <c r="G693" t="s">
        <v>18</v>
      </c>
      <c r="H693">
        <v>4</v>
      </c>
      <c r="I693" t="s">
        <v>1675</v>
      </c>
      <c r="J693" t="s">
        <v>859</v>
      </c>
      <c r="K693" t="s">
        <v>860</v>
      </c>
      <c r="L693" t="s">
        <v>22</v>
      </c>
      <c r="M693">
        <v>89</v>
      </c>
      <c r="N693">
        <v>70</v>
      </c>
      <c r="O693">
        <f>noble_table[[#This Row],[age]]-noble_table[[#This Row],[age_get_prize]]</f>
        <v>19</v>
      </c>
    </row>
    <row r="694" spans="1:15" x14ac:dyDescent="0.35">
      <c r="A694" t="s">
        <v>1606</v>
      </c>
      <c r="B694" t="s">
        <v>1676</v>
      </c>
      <c r="C694" t="s">
        <v>16</v>
      </c>
      <c r="E694" t="s">
        <v>17</v>
      </c>
      <c r="F694">
        <v>2000</v>
      </c>
      <c r="G694" t="s">
        <v>18</v>
      </c>
      <c r="H694">
        <v>4</v>
      </c>
      <c r="I694" t="s">
        <v>206</v>
      </c>
      <c r="J694" t="s">
        <v>841</v>
      </c>
      <c r="K694" t="s">
        <v>72</v>
      </c>
      <c r="L694" t="s">
        <v>76</v>
      </c>
      <c r="M694">
        <v>92</v>
      </c>
      <c r="N694">
        <v>72</v>
      </c>
      <c r="O694">
        <f>noble_table[[#This Row],[age]]-noble_table[[#This Row],[age_get_prize]]</f>
        <v>20</v>
      </c>
    </row>
    <row r="695" spans="1:15" x14ac:dyDescent="0.35">
      <c r="A695" t="s">
        <v>449</v>
      </c>
      <c r="B695" t="s">
        <v>1677</v>
      </c>
      <c r="C695" t="s">
        <v>69</v>
      </c>
      <c r="D695" t="s">
        <v>69</v>
      </c>
      <c r="E695" t="s">
        <v>17</v>
      </c>
      <c r="F695">
        <v>2000</v>
      </c>
      <c r="G695" t="s">
        <v>18</v>
      </c>
      <c r="H695">
        <v>2</v>
      </c>
      <c r="I695" t="s">
        <v>1678</v>
      </c>
      <c r="J695" t="s">
        <v>790</v>
      </c>
      <c r="K695" t="s">
        <v>72</v>
      </c>
      <c r="L695" t="s">
        <v>48</v>
      </c>
      <c r="M695">
        <v>82</v>
      </c>
      <c r="N695">
        <v>77</v>
      </c>
      <c r="O695">
        <f>noble_table[[#This Row],[age]]-noble_table[[#This Row],[age_get_prize]]</f>
        <v>5</v>
      </c>
    </row>
    <row r="696" spans="1:15" x14ac:dyDescent="0.35">
      <c r="A696" t="s">
        <v>1055</v>
      </c>
      <c r="B696" t="s">
        <v>1679</v>
      </c>
      <c r="C696" t="s">
        <v>69</v>
      </c>
      <c r="E696" t="s">
        <v>17</v>
      </c>
      <c r="F696">
        <v>2000</v>
      </c>
      <c r="G696" t="s">
        <v>49</v>
      </c>
      <c r="H696">
        <v>3</v>
      </c>
      <c r="I696" t="s">
        <v>206</v>
      </c>
      <c r="J696" t="s">
        <v>841</v>
      </c>
      <c r="K696" t="s">
        <v>72</v>
      </c>
      <c r="L696" t="s">
        <v>94</v>
      </c>
      <c r="M696">
        <v>84</v>
      </c>
      <c r="N696">
        <v>64</v>
      </c>
      <c r="O696">
        <f>noble_table[[#This Row],[age]]-noble_table[[#This Row],[age_get_prize]]</f>
        <v>20</v>
      </c>
    </row>
    <row r="697" spans="1:15" x14ac:dyDescent="0.35">
      <c r="A697" t="s">
        <v>1055</v>
      </c>
      <c r="B697" t="s">
        <v>1680</v>
      </c>
      <c r="C697" t="s">
        <v>530</v>
      </c>
      <c r="D697" t="s">
        <v>69</v>
      </c>
      <c r="E697" t="s">
        <v>17</v>
      </c>
      <c r="F697">
        <v>2000</v>
      </c>
      <c r="G697" t="s">
        <v>49</v>
      </c>
      <c r="H697">
        <v>3</v>
      </c>
      <c r="I697" t="s">
        <v>355</v>
      </c>
      <c r="J697" t="s">
        <v>356</v>
      </c>
      <c r="K697" t="s">
        <v>72</v>
      </c>
      <c r="L697" t="s">
        <v>81</v>
      </c>
      <c r="M697">
        <v>80</v>
      </c>
      <c r="N697">
        <v>73</v>
      </c>
      <c r="O697">
        <f>noble_table[[#This Row],[age]]-noble_table[[#This Row],[age_get_prize]]</f>
        <v>7</v>
      </c>
    </row>
    <row r="698" spans="1:15" x14ac:dyDescent="0.35">
      <c r="A698" t="s">
        <v>228</v>
      </c>
      <c r="B698" t="s">
        <v>1681</v>
      </c>
      <c r="C698" t="s">
        <v>230</v>
      </c>
      <c r="E698" t="s">
        <v>17</v>
      </c>
      <c r="F698">
        <v>2000</v>
      </c>
      <c r="G698" t="s">
        <v>49</v>
      </c>
      <c r="H698">
        <v>3</v>
      </c>
      <c r="I698" t="s">
        <v>1682</v>
      </c>
      <c r="J698" t="s">
        <v>324</v>
      </c>
      <c r="K698" t="s">
        <v>233</v>
      </c>
      <c r="L698" t="s">
        <v>76</v>
      </c>
      <c r="M698">
        <v>84</v>
      </c>
      <c r="N698">
        <v>64</v>
      </c>
      <c r="O698">
        <f>noble_table[[#This Row],[age]]-noble_table[[#This Row],[age_get_prize]]</f>
        <v>20</v>
      </c>
    </row>
    <row r="699" spans="1:15" x14ac:dyDescent="0.35">
      <c r="A699" t="s">
        <v>1683</v>
      </c>
      <c r="B699" t="s">
        <v>1684</v>
      </c>
      <c r="C699" t="s">
        <v>69</v>
      </c>
      <c r="E699" t="s">
        <v>17</v>
      </c>
      <c r="F699">
        <v>2000</v>
      </c>
      <c r="G699" t="s">
        <v>1582</v>
      </c>
      <c r="H699">
        <v>2</v>
      </c>
      <c r="I699" t="s">
        <v>70</v>
      </c>
      <c r="J699" t="s">
        <v>71</v>
      </c>
      <c r="K699" t="s">
        <v>72</v>
      </c>
      <c r="L699" t="s">
        <v>81</v>
      </c>
      <c r="M699">
        <v>76</v>
      </c>
      <c r="N699">
        <v>56</v>
      </c>
      <c r="O699">
        <f>noble_table[[#This Row],[age]]-noble_table[[#This Row],[age_get_prize]]</f>
        <v>20</v>
      </c>
    </row>
    <row r="700" spans="1:15" x14ac:dyDescent="0.35">
      <c r="A700" t="s">
        <v>1685</v>
      </c>
      <c r="B700" t="s">
        <v>1686</v>
      </c>
      <c r="C700" t="s">
        <v>69</v>
      </c>
      <c r="E700" t="s">
        <v>17</v>
      </c>
      <c r="F700">
        <v>2000</v>
      </c>
      <c r="G700" t="s">
        <v>1582</v>
      </c>
      <c r="H700">
        <v>2</v>
      </c>
      <c r="I700" t="s">
        <v>206</v>
      </c>
      <c r="J700" t="s">
        <v>207</v>
      </c>
      <c r="K700" t="s">
        <v>72</v>
      </c>
      <c r="L700" t="s">
        <v>29</v>
      </c>
      <c r="M700">
        <v>83</v>
      </c>
      <c r="N700">
        <v>63</v>
      </c>
      <c r="O700">
        <f>noble_table[[#This Row],[age]]-noble_table[[#This Row],[age_get_prize]]</f>
        <v>20</v>
      </c>
    </row>
    <row r="701" spans="1:15" x14ac:dyDescent="0.35">
      <c r="A701" t="s">
        <v>1687</v>
      </c>
      <c r="B701" t="s">
        <v>1688</v>
      </c>
      <c r="C701" t="s">
        <v>276</v>
      </c>
      <c r="E701" t="s">
        <v>17</v>
      </c>
      <c r="F701">
        <v>2000</v>
      </c>
      <c r="G701" t="s">
        <v>1415</v>
      </c>
      <c r="H701">
        <v>1</v>
      </c>
      <c r="L701" t="s">
        <v>94</v>
      </c>
      <c r="M701">
        <v>80</v>
      </c>
      <c r="N701">
        <v>60</v>
      </c>
      <c r="O701">
        <f>noble_table[[#This Row],[age]]-noble_table[[#This Row],[age_get_prize]]</f>
        <v>20</v>
      </c>
    </row>
    <row r="702" spans="1:15" x14ac:dyDescent="0.35">
      <c r="A702" t="s">
        <v>1689</v>
      </c>
      <c r="B702" t="s">
        <v>1690</v>
      </c>
      <c r="C702" t="s">
        <v>69</v>
      </c>
      <c r="E702" t="s">
        <v>17</v>
      </c>
      <c r="F702">
        <v>2001</v>
      </c>
      <c r="G702" t="s">
        <v>848</v>
      </c>
      <c r="H702">
        <v>3</v>
      </c>
      <c r="I702" t="s">
        <v>1215</v>
      </c>
      <c r="J702" t="s">
        <v>456</v>
      </c>
      <c r="K702" t="s">
        <v>72</v>
      </c>
      <c r="L702" t="s">
        <v>108</v>
      </c>
      <c r="M702">
        <v>81</v>
      </c>
      <c r="N702">
        <v>62</v>
      </c>
      <c r="O702">
        <f>noble_table[[#This Row],[age]]-noble_table[[#This Row],[age_get_prize]]</f>
        <v>19</v>
      </c>
    </row>
    <row r="703" spans="1:15" x14ac:dyDescent="0.35">
      <c r="A703" t="s">
        <v>1691</v>
      </c>
      <c r="B703" t="s">
        <v>1692</v>
      </c>
      <c r="C703" t="s">
        <v>53</v>
      </c>
      <c r="E703" t="s">
        <v>17</v>
      </c>
      <c r="F703">
        <v>2001</v>
      </c>
      <c r="G703" t="s">
        <v>848</v>
      </c>
      <c r="H703">
        <v>3</v>
      </c>
      <c r="I703" t="s">
        <v>1693</v>
      </c>
      <c r="J703" t="s">
        <v>55</v>
      </c>
      <c r="K703" t="s">
        <v>56</v>
      </c>
      <c r="L703" t="s">
        <v>132</v>
      </c>
      <c r="M703">
        <v>77</v>
      </c>
      <c r="N703">
        <v>58</v>
      </c>
      <c r="O703">
        <f>noble_table[[#This Row],[age]]-noble_table[[#This Row],[age_get_prize]]</f>
        <v>19</v>
      </c>
    </row>
    <row r="704" spans="1:15" x14ac:dyDescent="0.35">
      <c r="A704" t="s">
        <v>1694</v>
      </c>
      <c r="B704" t="s">
        <v>1695</v>
      </c>
      <c r="C704" t="s">
        <v>53</v>
      </c>
      <c r="E704" t="s">
        <v>17</v>
      </c>
      <c r="F704">
        <v>2001</v>
      </c>
      <c r="G704" t="s">
        <v>848</v>
      </c>
      <c r="H704">
        <v>3</v>
      </c>
      <c r="I704" t="s">
        <v>1693</v>
      </c>
      <c r="J704" t="s">
        <v>55</v>
      </c>
      <c r="K704" t="s">
        <v>56</v>
      </c>
      <c r="L704" t="s">
        <v>94</v>
      </c>
      <c r="M704">
        <v>71</v>
      </c>
      <c r="N704">
        <v>52</v>
      </c>
      <c r="O704">
        <f>noble_table[[#This Row],[age]]-noble_table[[#This Row],[age_get_prize]]</f>
        <v>19</v>
      </c>
    </row>
    <row r="705" spans="1:15" x14ac:dyDescent="0.35">
      <c r="A705" t="s">
        <v>1669</v>
      </c>
      <c r="B705" t="s">
        <v>1696</v>
      </c>
      <c r="C705" t="s">
        <v>69</v>
      </c>
      <c r="E705" t="s">
        <v>17</v>
      </c>
      <c r="F705">
        <v>2001</v>
      </c>
      <c r="G705" t="s">
        <v>18</v>
      </c>
      <c r="H705">
        <v>3</v>
      </c>
      <c r="I705" t="s">
        <v>1697</v>
      </c>
      <c r="J705" t="s">
        <v>802</v>
      </c>
      <c r="K705" t="s">
        <v>72</v>
      </c>
      <c r="L705" t="s">
        <v>41</v>
      </c>
      <c r="M705">
        <v>59</v>
      </c>
      <c r="N705">
        <v>40</v>
      </c>
      <c r="O705">
        <f>noble_table[[#This Row],[age]]-noble_table[[#This Row],[age_get_prize]]</f>
        <v>19</v>
      </c>
    </row>
    <row r="706" spans="1:15" x14ac:dyDescent="0.35">
      <c r="A706" t="s">
        <v>215</v>
      </c>
      <c r="B706" t="s">
        <v>1698</v>
      </c>
      <c r="C706" t="s">
        <v>16</v>
      </c>
      <c r="E706" t="s">
        <v>17</v>
      </c>
      <c r="F706">
        <v>2001</v>
      </c>
      <c r="G706" t="s">
        <v>18</v>
      </c>
      <c r="H706">
        <v>3</v>
      </c>
      <c r="I706" t="s">
        <v>316</v>
      </c>
      <c r="J706" t="s">
        <v>222</v>
      </c>
      <c r="K706" t="s">
        <v>72</v>
      </c>
      <c r="L706" t="s">
        <v>108</v>
      </c>
      <c r="M706">
        <v>63</v>
      </c>
      <c r="N706">
        <v>44</v>
      </c>
      <c r="O706">
        <f>noble_table[[#This Row],[age]]-noble_table[[#This Row],[age_get_prize]]</f>
        <v>19</v>
      </c>
    </row>
    <row r="707" spans="1:15" x14ac:dyDescent="0.35">
      <c r="A707" t="s">
        <v>570</v>
      </c>
      <c r="B707" t="s">
        <v>1699</v>
      </c>
      <c r="C707" t="s">
        <v>69</v>
      </c>
      <c r="E707" t="s">
        <v>17</v>
      </c>
      <c r="F707">
        <v>2001</v>
      </c>
      <c r="G707" t="s">
        <v>18</v>
      </c>
      <c r="H707">
        <v>3</v>
      </c>
      <c r="I707" t="s">
        <v>1697</v>
      </c>
      <c r="J707" t="s">
        <v>802</v>
      </c>
      <c r="K707" t="s">
        <v>72</v>
      </c>
      <c r="L707" t="s">
        <v>22</v>
      </c>
      <c r="M707">
        <v>69</v>
      </c>
      <c r="N707">
        <v>50</v>
      </c>
      <c r="O707">
        <f>noble_table[[#This Row],[age]]-noble_table[[#This Row],[age_get_prize]]</f>
        <v>19</v>
      </c>
    </row>
    <row r="708" spans="1:15" x14ac:dyDescent="0.35">
      <c r="A708" t="s">
        <v>109</v>
      </c>
      <c r="B708" t="s">
        <v>1700</v>
      </c>
      <c r="C708" t="s">
        <v>69</v>
      </c>
      <c r="D708" t="s">
        <v>69</v>
      </c>
      <c r="E708" t="s">
        <v>17</v>
      </c>
      <c r="F708">
        <v>2001</v>
      </c>
      <c r="G708" t="s">
        <v>49</v>
      </c>
      <c r="H708">
        <v>4</v>
      </c>
      <c r="L708" t="s">
        <v>62</v>
      </c>
      <c r="M708">
        <v>95</v>
      </c>
      <c r="N708">
        <v>84</v>
      </c>
      <c r="O708">
        <f>noble_table[[#This Row],[age]]-noble_table[[#This Row],[age_get_prize]]</f>
        <v>11</v>
      </c>
    </row>
    <row r="709" spans="1:15" x14ac:dyDescent="0.35">
      <c r="A709" t="s">
        <v>1701</v>
      </c>
      <c r="B709" t="s">
        <v>1702</v>
      </c>
      <c r="C709" t="s">
        <v>230</v>
      </c>
      <c r="E709" t="s">
        <v>17</v>
      </c>
      <c r="F709">
        <v>2001</v>
      </c>
      <c r="G709" t="s">
        <v>49</v>
      </c>
      <c r="H709">
        <v>4</v>
      </c>
      <c r="I709" t="s">
        <v>1703</v>
      </c>
      <c r="J709" t="s">
        <v>1704</v>
      </c>
      <c r="K709" t="s">
        <v>233</v>
      </c>
      <c r="L709" t="s">
        <v>103</v>
      </c>
      <c r="M709">
        <v>82</v>
      </c>
      <c r="N709">
        <v>63</v>
      </c>
      <c r="O709">
        <f>noble_table[[#This Row],[age]]-noble_table[[#This Row],[age_get_prize]]</f>
        <v>19</v>
      </c>
    </row>
    <row r="710" spans="1:15" x14ac:dyDescent="0.35">
      <c r="A710" t="s">
        <v>1705</v>
      </c>
      <c r="B710" t="s">
        <v>1706</v>
      </c>
      <c r="C710" t="s">
        <v>69</v>
      </c>
      <c r="E710" t="s">
        <v>17</v>
      </c>
      <c r="F710">
        <v>2001</v>
      </c>
      <c r="G710" t="s">
        <v>49</v>
      </c>
      <c r="H710">
        <v>2</v>
      </c>
      <c r="I710" t="s">
        <v>1707</v>
      </c>
      <c r="J710" t="s">
        <v>1708</v>
      </c>
      <c r="K710" t="s">
        <v>72</v>
      </c>
      <c r="L710" t="s">
        <v>81</v>
      </c>
      <c r="M710">
        <v>79</v>
      </c>
      <c r="N710">
        <v>60</v>
      </c>
      <c r="O710">
        <f>noble_table[[#This Row],[age]]-noble_table[[#This Row],[age_get_prize]]</f>
        <v>19</v>
      </c>
    </row>
    <row r="711" spans="1:15" x14ac:dyDescent="0.35">
      <c r="A711" t="s">
        <v>814</v>
      </c>
      <c r="B711" t="s">
        <v>1709</v>
      </c>
      <c r="C711" t="s">
        <v>69</v>
      </c>
      <c r="E711" t="s">
        <v>17</v>
      </c>
      <c r="F711">
        <v>2001</v>
      </c>
      <c r="G711" t="s">
        <v>1582</v>
      </c>
      <c r="H711">
        <v>3</v>
      </c>
      <c r="I711" t="s">
        <v>206</v>
      </c>
      <c r="J711" t="s">
        <v>207</v>
      </c>
      <c r="K711" t="s">
        <v>72</v>
      </c>
      <c r="L711" t="s">
        <v>62</v>
      </c>
      <c r="M711">
        <v>80</v>
      </c>
      <c r="N711">
        <v>61</v>
      </c>
      <c r="O711">
        <f>noble_table[[#This Row],[age]]-noble_table[[#This Row],[age_get_prize]]</f>
        <v>19</v>
      </c>
    </row>
    <row r="712" spans="1:15" x14ac:dyDescent="0.35">
      <c r="A712" t="s">
        <v>1710</v>
      </c>
      <c r="B712" t="s">
        <v>1711</v>
      </c>
      <c r="C712" t="s">
        <v>69</v>
      </c>
      <c r="E712" t="s">
        <v>17</v>
      </c>
      <c r="F712">
        <v>2001</v>
      </c>
      <c r="G712" t="s">
        <v>1582</v>
      </c>
      <c r="H712">
        <v>3</v>
      </c>
      <c r="I712" t="s">
        <v>250</v>
      </c>
      <c r="J712" t="s">
        <v>251</v>
      </c>
      <c r="K712" t="s">
        <v>72</v>
      </c>
      <c r="L712" t="s">
        <v>48</v>
      </c>
      <c r="M712">
        <v>77</v>
      </c>
      <c r="N712">
        <v>58</v>
      </c>
      <c r="O712">
        <f>noble_table[[#This Row],[age]]-noble_table[[#This Row],[age_get_prize]]</f>
        <v>19</v>
      </c>
    </row>
    <row r="713" spans="1:15" x14ac:dyDescent="0.35">
      <c r="A713" t="s">
        <v>1211</v>
      </c>
      <c r="B713" t="s">
        <v>1712</v>
      </c>
      <c r="C713" t="s">
        <v>69</v>
      </c>
      <c r="E713" t="s">
        <v>17</v>
      </c>
      <c r="F713">
        <v>2001</v>
      </c>
      <c r="G713" t="s">
        <v>1582</v>
      </c>
      <c r="H713">
        <v>3</v>
      </c>
      <c r="I713" t="s">
        <v>214</v>
      </c>
      <c r="J713" t="s">
        <v>198</v>
      </c>
      <c r="K713" t="s">
        <v>72</v>
      </c>
      <c r="L713" t="s">
        <v>132</v>
      </c>
      <c r="M713">
        <v>77</v>
      </c>
      <c r="N713">
        <v>58</v>
      </c>
      <c r="O713">
        <f>noble_table[[#This Row],[age]]-noble_table[[#This Row],[age_get_prize]]</f>
        <v>19</v>
      </c>
    </row>
    <row r="714" spans="1:15" x14ac:dyDescent="0.35">
      <c r="A714" t="s">
        <v>1713</v>
      </c>
      <c r="B714" t="s">
        <v>1714</v>
      </c>
      <c r="C714" t="s">
        <v>1715</v>
      </c>
      <c r="D714" t="s">
        <v>53</v>
      </c>
      <c r="E714" t="s">
        <v>17</v>
      </c>
      <c r="F714">
        <v>2001</v>
      </c>
      <c r="G714" t="s">
        <v>1415</v>
      </c>
      <c r="H714">
        <v>1</v>
      </c>
      <c r="L714" t="s">
        <v>76</v>
      </c>
      <c r="M714">
        <v>86</v>
      </c>
      <c r="N714">
        <v>69</v>
      </c>
      <c r="O714">
        <f>noble_table[[#This Row],[age]]-noble_table[[#This Row],[age_get_prize]]</f>
        <v>17</v>
      </c>
    </row>
    <row r="715" spans="1:15" x14ac:dyDescent="0.35">
      <c r="A715" t="s">
        <v>1716</v>
      </c>
      <c r="B715" t="s">
        <v>1717</v>
      </c>
      <c r="C715" t="s">
        <v>1718</v>
      </c>
      <c r="D715" t="s">
        <v>129</v>
      </c>
      <c r="E715" t="s">
        <v>17</v>
      </c>
      <c r="F715">
        <v>2001</v>
      </c>
      <c r="G715" t="s">
        <v>643</v>
      </c>
      <c r="H715">
        <v>2</v>
      </c>
      <c r="L715" t="s">
        <v>81</v>
      </c>
      <c r="M715">
        <v>80</v>
      </c>
      <c r="N715">
        <v>63</v>
      </c>
      <c r="O715">
        <f>noble_table[[#This Row],[age]]-noble_table[[#This Row],[age_get_prize]]</f>
        <v>17</v>
      </c>
    </row>
    <row r="716" spans="1:15" x14ac:dyDescent="0.35">
      <c r="A716" t="s">
        <v>1719</v>
      </c>
      <c r="B716" t="s">
        <v>1720</v>
      </c>
      <c r="C716" t="s">
        <v>995</v>
      </c>
      <c r="D716" t="s">
        <v>1721</v>
      </c>
      <c r="E716" t="s">
        <v>17</v>
      </c>
      <c r="F716">
        <v>2002</v>
      </c>
      <c r="G716" t="s">
        <v>848</v>
      </c>
      <c r="H716">
        <v>3</v>
      </c>
      <c r="I716" t="s">
        <v>1722</v>
      </c>
      <c r="J716" t="s">
        <v>207</v>
      </c>
      <c r="K716" t="s">
        <v>72</v>
      </c>
      <c r="L716" t="s">
        <v>94</v>
      </c>
      <c r="M716">
        <v>92</v>
      </c>
      <c r="N716">
        <v>75</v>
      </c>
      <c r="O716">
        <f>noble_table[[#This Row],[age]]-noble_table[[#This Row],[age_get_prize]]</f>
        <v>17</v>
      </c>
    </row>
    <row r="717" spans="1:15" x14ac:dyDescent="0.35">
      <c r="A717" t="s">
        <v>1723</v>
      </c>
      <c r="B717" t="s">
        <v>1724</v>
      </c>
      <c r="C717" t="s">
        <v>69</v>
      </c>
      <c r="E717" t="s">
        <v>17</v>
      </c>
      <c r="F717">
        <v>2002</v>
      </c>
      <c r="G717" t="s">
        <v>848</v>
      </c>
      <c r="H717">
        <v>3</v>
      </c>
      <c r="I717" t="s">
        <v>316</v>
      </c>
      <c r="J717" t="s">
        <v>222</v>
      </c>
      <c r="K717" t="s">
        <v>72</v>
      </c>
      <c r="L717" t="s">
        <v>34</v>
      </c>
      <c r="M717">
        <v>73</v>
      </c>
      <c r="N717">
        <v>55</v>
      </c>
      <c r="O717">
        <f>noble_table[[#This Row],[age]]-noble_table[[#This Row],[age_get_prize]]</f>
        <v>18</v>
      </c>
    </row>
    <row r="718" spans="1:15" x14ac:dyDescent="0.35">
      <c r="A718" t="s">
        <v>834</v>
      </c>
      <c r="B718" t="s">
        <v>1725</v>
      </c>
      <c r="C718" t="s">
        <v>53</v>
      </c>
      <c r="E718" t="s">
        <v>17</v>
      </c>
      <c r="F718">
        <v>2002</v>
      </c>
      <c r="G718" t="s">
        <v>848</v>
      </c>
      <c r="H718">
        <v>3</v>
      </c>
      <c r="I718" t="s">
        <v>1726</v>
      </c>
      <c r="J718" t="s">
        <v>66</v>
      </c>
      <c r="K718" t="s">
        <v>56</v>
      </c>
      <c r="L718" t="s">
        <v>22</v>
      </c>
      <c r="M718">
        <v>76</v>
      </c>
      <c r="N718">
        <v>60</v>
      </c>
      <c r="O718">
        <f>noble_table[[#This Row],[age]]-noble_table[[#This Row],[age_get_prize]]</f>
        <v>16</v>
      </c>
    </row>
    <row r="719" spans="1:15" x14ac:dyDescent="0.35">
      <c r="A719" t="s">
        <v>1727</v>
      </c>
      <c r="B719" t="s">
        <v>1728</v>
      </c>
      <c r="C719" t="s">
        <v>69</v>
      </c>
      <c r="D719" t="s">
        <v>69</v>
      </c>
      <c r="E719" t="s">
        <v>17</v>
      </c>
      <c r="F719">
        <v>2002</v>
      </c>
      <c r="G719" t="s">
        <v>18</v>
      </c>
      <c r="H719">
        <v>4</v>
      </c>
      <c r="I719" t="s">
        <v>355</v>
      </c>
      <c r="J719" t="s">
        <v>356</v>
      </c>
      <c r="K719" t="s">
        <v>72</v>
      </c>
      <c r="L719" t="s">
        <v>108</v>
      </c>
      <c r="M719">
        <v>92</v>
      </c>
      <c r="N719">
        <v>88</v>
      </c>
      <c r="O719">
        <f>noble_table[[#This Row],[age]]-noble_table[[#This Row],[age_get_prize]]</f>
        <v>4</v>
      </c>
    </row>
    <row r="720" spans="1:15" x14ac:dyDescent="0.35">
      <c r="A720" t="s">
        <v>1729</v>
      </c>
      <c r="B720" t="s">
        <v>1730</v>
      </c>
      <c r="C720" t="s">
        <v>230</v>
      </c>
      <c r="E720" t="s">
        <v>17</v>
      </c>
      <c r="F720">
        <v>2002</v>
      </c>
      <c r="G720" t="s">
        <v>18</v>
      </c>
      <c r="H720">
        <v>4</v>
      </c>
      <c r="I720" t="s">
        <v>1731</v>
      </c>
      <c r="J720" t="s">
        <v>324</v>
      </c>
      <c r="K720" t="s">
        <v>233</v>
      </c>
      <c r="L720" t="s">
        <v>103</v>
      </c>
      <c r="M720">
        <v>94</v>
      </c>
      <c r="N720">
        <v>76</v>
      </c>
      <c r="O720">
        <f>noble_table[[#This Row],[age]]-noble_table[[#This Row],[age_get_prize]]</f>
        <v>18</v>
      </c>
    </row>
    <row r="721" spans="1:15" x14ac:dyDescent="0.35">
      <c r="A721" t="s">
        <v>1732</v>
      </c>
      <c r="B721" t="s">
        <v>1733</v>
      </c>
      <c r="C721" t="s">
        <v>79</v>
      </c>
      <c r="D721" t="s">
        <v>69</v>
      </c>
      <c r="E721" t="s">
        <v>17</v>
      </c>
      <c r="F721">
        <v>2002</v>
      </c>
      <c r="G721" t="s">
        <v>18</v>
      </c>
      <c r="H721">
        <v>2</v>
      </c>
      <c r="I721" t="s">
        <v>1734</v>
      </c>
      <c r="J721" t="s">
        <v>769</v>
      </c>
      <c r="K721" t="s">
        <v>72</v>
      </c>
      <c r="L721" t="s">
        <v>108</v>
      </c>
      <c r="M721">
        <v>87</v>
      </c>
      <c r="N721">
        <v>71</v>
      </c>
      <c r="O721">
        <f>noble_table[[#This Row],[age]]-noble_table[[#This Row],[age_get_prize]]</f>
        <v>16</v>
      </c>
    </row>
    <row r="722" spans="1:15" x14ac:dyDescent="0.35">
      <c r="A722" t="s">
        <v>1735</v>
      </c>
      <c r="B722" t="s">
        <v>1736</v>
      </c>
      <c r="C722" t="s">
        <v>69</v>
      </c>
      <c r="D722" t="s">
        <v>69</v>
      </c>
      <c r="E722" t="s">
        <v>17</v>
      </c>
      <c r="F722">
        <v>2002</v>
      </c>
      <c r="G722" t="s">
        <v>49</v>
      </c>
      <c r="H722">
        <v>4</v>
      </c>
      <c r="I722" t="s">
        <v>1737</v>
      </c>
      <c r="J722" t="s">
        <v>1738</v>
      </c>
      <c r="K722" t="s">
        <v>72</v>
      </c>
      <c r="L722" t="s">
        <v>62</v>
      </c>
      <c r="M722">
        <v>93</v>
      </c>
      <c r="N722">
        <v>85</v>
      </c>
      <c r="O722">
        <f>noble_table[[#This Row],[age]]-noble_table[[#This Row],[age_get_prize]]</f>
        <v>8</v>
      </c>
    </row>
    <row r="723" spans="1:15" x14ac:dyDescent="0.35">
      <c r="A723" t="s">
        <v>1739</v>
      </c>
      <c r="B723" t="s">
        <v>1740</v>
      </c>
      <c r="C723" t="s">
        <v>230</v>
      </c>
      <c r="E723" t="s">
        <v>17</v>
      </c>
      <c r="F723">
        <v>2002</v>
      </c>
      <c r="G723" t="s">
        <v>49</v>
      </c>
      <c r="H723">
        <v>4</v>
      </c>
      <c r="I723" t="s">
        <v>1741</v>
      </c>
      <c r="J723" t="s">
        <v>232</v>
      </c>
      <c r="K723" t="s">
        <v>233</v>
      </c>
      <c r="L723" t="s">
        <v>76</v>
      </c>
      <c r="M723">
        <v>61</v>
      </c>
      <c r="N723">
        <v>43</v>
      </c>
      <c r="O723">
        <f>noble_table[[#This Row],[age]]-noble_table[[#This Row],[age_get_prize]]</f>
        <v>18</v>
      </c>
    </row>
    <row r="724" spans="1:15" x14ac:dyDescent="0.35">
      <c r="A724" t="s">
        <v>623</v>
      </c>
      <c r="B724" t="s">
        <v>1742</v>
      </c>
      <c r="C724" t="s">
        <v>129</v>
      </c>
      <c r="E724" t="s">
        <v>17</v>
      </c>
      <c r="F724">
        <v>2002</v>
      </c>
      <c r="G724" t="s">
        <v>49</v>
      </c>
      <c r="H724">
        <v>2</v>
      </c>
      <c r="I724" t="s">
        <v>598</v>
      </c>
      <c r="J724" t="s">
        <v>542</v>
      </c>
      <c r="K724" t="s">
        <v>422</v>
      </c>
      <c r="L724" t="s">
        <v>108</v>
      </c>
      <c r="M724">
        <v>82</v>
      </c>
      <c r="N724">
        <v>64</v>
      </c>
      <c r="O724">
        <f>noble_table[[#This Row],[age]]-noble_table[[#This Row],[age_get_prize]]</f>
        <v>18</v>
      </c>
    </row>
    <row r="725" spans="1:15" x14ac:dyDescent="0.35">
      <c r="A725" t="s">
        <v>1024</v>
      </c>
      <c r="B725" t="s">
        <v>1743</v>
      </c>
      <c r="C725" t="s">
        <v>1367</v>
      </c>
      <c r="E725" t="s">
        <v>17</v>
      </c>
      <c r="F725">
        <v>2002</v>
      </c>
      <c r="G725" t="s">
        <v>1582</v>
      </c>
      <c r="H725">
        <v>2</v>
      </c>
      <c r="I725" t="s">
        <v>217</v>
      </c>
      <c r="J725" t="s">
        <v>218</v>
      </c>
      <c r="K725" t="s">
        <v>72</v>
      </c>
      <c r="L725" t="s">
        <v>22</v>
      </c>
      <c r="M725">
        <v>86</v>
      </c>
      <c r="N725">
        <v>68</v>
      </c>
      <c r="O725">
        <f>noble_table[[#This Row],[age]]-noble_table[[#This Row],[age_get_prize]]</f>
        <v>18</v>
      </c>
    </row>
    <row r="726" spans="1:15" x14ac:dyDescent="0.35">
      <c r="A726" t="s">
        <v>1744</v>
      </c>
      <c r="B726" t="s">
        <v>811</v>
      </c>
      <c r="C726" t="s">
        <v>69</v>
      </c>
      <c r="E726" t="s">
        <v>17</v>
      </c>
      <c r="F726">
        <v>2002</v>
      </c>
      <c r="G726" t="s">
        <v>1582</v>
      </c>
      <c r="H726">
        <v>2</v>
      </c>
      <c r="I726" t="s">
        <v>1745</v>
      </c>
      <c r="J726" t="s">
        <v>1624</v>
      </c>
      <c r="K726" t="s">
        <v>72</v>
      </c>
      <c r="L726" t="s">
        <v>94</v>
      </c>
      <c r="M726">
        <v>93</v>
      </c>
      <c r="N726">
        <v>75</v>
      </c>
      <c r="O726">
        <f>noble_table[[#This Row],[age]]-noble_table[[#This Row],[age_get_prize]]</f>
        <v>18</v>
      </c>
    </row>
    <row r="727" spans="1:15" x14ac:dyDescent="0.35">
      <c r="A727" t="s">
        <v>1746</v>
      </c>
      <c r="B727" t="s">
        <v>1747</v>
      </c>
      <c r="C727" t="s">
        <v>308</v>
      </c>
      <c r="D727" t="s">
        <v>308</v>
      </c>
      <c r="E727" t="s">
        <v>17</v>
      </c>
      <c r="F727">
        <v>2002</v>
      </c>
      <c r="G727" t="s">
        <v>1415</v>
      </c>
      <c r="H727">
        <v>1</v>
      </c>
      <c r="L727" t="s">
        <v>48</v>
      </c>
      <c r="M727">
        <v>87</v>
      </c>
      <c r="N727">
        <v>73</v>
      </c>
      <c r="O727">
        <f>noble_table[[#This Row],[age]]-noble_table[[#This Row],[age_get_prize]]</f>
        <v>14</v>
      </c>
    </row>
    <row r="728" spans="1:15" x14ac:dyDescent="0.35">
      <c r="A728" t="s">
        <v>1748</v>
      </c>
      <c r="B728" t="s">
        <v>1749</v>
      </c>
      <c r="C728" t="s">
        <v>69</v>
      </c>
      <c r="E728" t="s">
        <v>17</v>
      </c>
      <c r="F728">
        <v>2002</v>
      </c>
      <c r="G728" t="s">
        <v>643</v>
      </c>
      <c r="H728">
        <v>1</v>
      </c>
      <c r="L728" t="s">
        <v>108</v>
      </c>
      <c r="M728">
        <v>96</v>
      </c>
      <c r="N728">
        <v>78</v>
      </c>
      <c r="O728">
        <f>noble_table[[#This Row],[age]]-noble_table[[#This Row],[age_get_prize]]</f>
        <v>18</v>
      </c>
    </row>
    <row r="729" spans="1:15" x14ac:dyDescent="0.35">
      <c r="A729" t="s">
        <v>1750</v>
      </c>
      <c r="B729" t="s">
        <v>1751</v>
      </c>
      <c r="C729" t="s">
        <v>995</v>
      </c>
      <c r="E729" t="s">
        <v>17</v>
      </c>
      <c r="F729">
        <v>2003</v>
      </c>
      <c r="G729" t="s">
        <v>1415</v>
      </c>
      <c r="H729">
        <v>1</v>
      </c>
      <c r="L729" t="s">
        <v>132</v>
      </c>
      <c r="M729">
        <v>80</v>
      </c>
      <c r="N729">
        <v>63</v>
      </c>
      <c r="O729">
        <f>noble_table[[#This Row],[age]]-noble_table[[#This Row],[age_get_prize]]</f>
        <v>17</v>
      </c>
    </row>
    <row r="730" spans="1:15" x14ac:dyDescent="0.35">
      <c r="A730" t="s">
        <v>1752</v>
      </c>
      <c r="B730" t="s">
        <v>1753</v>
      </c>
      <c r="C730" t="s">
        <v>69</v>
      </c>
      <c r="D730" t="s">
        <v>69</v>
      </c>
      <c r="E730" t="s">
        <v>17</v>
      </c>
      <c r="F730">
        <v>2003</v>
      </c>
      <c r="G730" t="s">
        <v>848</v>
      </c>
      <c r="H730">
        <v>2</v>
      </c>
      <c r="I730" t="s">
        <v>272</v>
      </c>
      <c r="J730" t="s">
        <v>273</v>
      </c>
      <c r="K730" t="s">
        <v>72</v>
      </c>
      <c r="L730" t="s">
        <v>34</v>
      </c>
      <c r="M730">
        <v>78</v>
      </c>
      <c r="N730">
        <v>74</v>
      </c>
      <c r="O730">
        <f>noble_table[[#This Row],[age]]-noble_table[[#This Row],[age_get_prize]]</f>
        <v>4</v>
      </c>
    </row>
    <row r="731" spans="1:15" x14ac:dyDescent="0.35">
      <c r="A731" t="s">
        <v>1754</v>
      </c>
      <c r="B731" t="s">
        <v>1755</v>
      </c>
      <c r="C731" t="s">
        <v>53</v>
      </c>
      <c r="E731" t="s">
        <v>17</v>
      </c>
      <c r="F731">
        <v>2003</v>
      </c>
      <c r="G731" t="s">
        <v>848</v>
      </c>
      <c r="H731">
        <v>2</v>
      </c>
      <c r="I731" t="s">
        <v>1756</v>
      </c>
      <c r="J731" t="s">
        <v>1757</v>
      </c>
      <c r="K731" t="s">
        <v>56</v>
      </c>
      <c r="L731" t="s">
        <v>108</v>
      </c>
      <c r="M731">
        <v>84</v>
      </c>
      <c r="N731">
        <v>70</v>
      </c>
      <c r="O731">
        <f>noble_table[[#This Row],[age]]-noble_table[[#This Row],[age_get_prize]]</f>
        <v>14</v>
      </c>
    </row>
    <row r="732" spans="1:15" x14ac:dyDescent="0.35">
      <c r="A732" t="s">
        <v>1758</v>
      </c>
      <c r="B732" t="s">
        <v>1759</v>
      </c>
      <c r="C732" t="s">
        <v>91</v>
      </c>
      <c r="E732" t="s">
        <v>17</v>
      </c>
      <c r="F732">
        <v>2003</v>
      </c>
      <c r="G732" t="s">
        <v>18</v>
      </c>
      <c r="H732">
        <v>3</v>
      </c>
      <c r="I732" t="s">
        <v>1760</v>
      </c>
      <c r="J732" t="s">
        <v>1761</v>
      </c>
      <c r="K732" t="s">
        <v>72</v>
      </c>
      <c r="L732" t="s">
        <v>62</v>
      </c>
      <c r="M732">
        <v>89</v>
      </c>
      <c r="N732">
        <v>75</v>
      </c>
      <c r="O732">
        <f>noble_table[[#This Row],[age]]-noble_table[[#This Row],[age_get_prize]]</f>
        <v>14</v>
      </c>
    </row>
    <row r="733" spans="1:15" x14ac:dyDescent="0.35">
      <c r="A733" t="s">
        <v>1762</v>
      </c>
      <c r="B733" t="s">
        <v>1763</v>
      </c>
      <c r="C733" t="s">
        <v>91</v>
      </c>
      <c r="E733" t="s">
        <v>17</v>
      </c>
      <c r="F733">
        <v>2003</v>
      </c>
      <c r="G733" t="s">
        <v>18</v>
      </c>
      <c r="H733">
        <v>3</v>
      </c>
      <c r="I733" t="s">
        <v>285</v>
      </c>
      <c r="J733" t="s">
        <v>286</v>
      </c>
      <c r="K733" t="s">
        <v>860</v>
      </c>
      <c r="L733" t="s">
        <v>108</v>
      </c>
      <c r="M733">
        <v>93</v>
      </c>
      <c r="N733">
        <v>87</v>
      </c>
      <c r="O733">
        <f>noble_table[[#This Row],[age]]-noble_table[[#This Row],[age_get_prize]]</f>
        <v>6</v>
      </c>
    </row>
    <row r="734" spans="1:15" x14ac:dyDescent="0.35">
      <c r="A734" t="s">
        <v>1764</v>
      </c>
      <c r="B734" t="s">
        <v>1765</v>
      </c>
      <c r="C734" t="s">
        <v>53</v>
      </c>
      <c r="E734" t="s">
        <v>17</v>
      </c>
      <c r="F734">
        <v>2003</v>
      </c>
      <c r="G734" t="s">
        <v>18</v>
      </c>
      <c r="H734">
        <v>3</v>
      </c>
      <c r="I734" t="s">
        <v>272</v>
      </c>
      <c r="J734" t="s">
        <v>273</v>
      </c>
      <c r="K734" t="s">
        <v>72</v>
      </c>
      <c r="L734" t="s">
        <v>22</v>
      </c>
      <c r="M734">
        <v>82</v>
      </c>
      <c r="N734">
        <v>65</v>
      </c>
      <c r="O734">
        <f>noble_table[[#This Row],[age]]-noble_table[[#This Row],[age_get_prize]]</f>
        <v>17</v>
      </c>
    </row>
    <row r="735" spans="1:15" x14ac:dyDescent="0.35">
      <c r="A735" t="s">
        <v>584</v>
      </c>
      <c r="B735" t="s">
        <v>1766</v>
      </c>
      <c r="C735" t="s">
        <v>69</v>
      </c>
      <c r="E735" t="s">
        <v>17</v>
      </c>
      <c r="F735">
        <v>2003</v>
      </c>
      <c r="G735" t="s">
        <v>49</v>
      </c>
      <c r="H735">
        <v>2</v>
      </c>
      <c r="I735" t="s">
        <v>1142</v>
      </c>
      <c r="J735" t="s">
        <v>1143</v>
      </c>
      <c r="K735" t="s">
        <v>72</v>
      </c>
      <c r="L735" t="s">
        <v>94</v>
      </c>
      <c r="M735">
        <v>71</v>
      </c>
      <c r="N735">
        <v>54</v>
      </c>
      <c r="O735">
        <f>noble_table[[#This Row],[age]]-noble_table[[#This Row],[age_get_prize]]</f>
        <v>17</v>
      </c>
    </row>
    <row r="736" spans="1:15" x14ac:dyDescent="0.35">
      <c r="A736" t="s">
        <v>1767</v>
      </c>
      <c r="B736" t="s">
        <v>1768</v>
      </c>
      <c r="C736" t="s">
        <v>69</v>
      </c>
      <c r="E736" t="s">
        <v>17</v>
      </c>
      <c r="F736">
        <v>2003</v>
      </c>
      <c r="G736" t="s">
        <v>49</v>
      </c>
      <c r="H736">
        <v>2</v>
      </c>
      <c r="I736" t="s">
        <v>715</v>
      </c>
      <c r="J736" t="s">
        <v>198</v>
      </c>
      <c r="K736" t="s">
        <v>72</v>
      </c>
      <c r="L736" t="s">
        <v>132</v>
      </c>
      <c r="M736">
        <v>64</v>
      </c>
      <c r="N736">
        <v>47</v>
      </c>
      <c r="O736">
        <f>noble_table[[#This Row],[age]]-noble_table[[#This Row],[age_get_prize]]</f>
        <v>17</v>
      </c>
    </row>
    <row r="737" spans="1:15" x14ac:dyDescent="0.35">
      <c r="A737" t="s">
        <v>825</v>
      </c>
      <c r="B737" t="s">
        <v>1769</v>
      </c>
      <c r="C737" t="s">
        <v>69</v>
      </c>
      <c r="E737" t="s">
        <v>17</v>
      </c>
      <c r="F737">
        <v>2003</v>
      </c>
      <c r="G737" t="s">
        <v>1582</v>
      </c>
      <c r="H737">
        <v>2</v>
      </c>
      <c r="I737" t="s">
        <v>1770</v>
      </c>
      <c r="J737" t="s">
        <v>198</v>
      </c>
      <c r="K737" t="s">
        <v>72</v>
      </c>
      <c r="L737" t="s">
        <v>48</v>
      </c>
      <c r="M737">
        <v>78</v>
      </c>
      <c r="N737">
        <v>61</v>
      </c>
      <c r="O737">
        <f>noble_table[[#This Row],[age]]-noble_table[[#This Row],[age_get_prize]]</f>
        <v>17</v>
      </c>
    </row>
    <row r="738" spans="1:15" x14ac:dyDescent="0.35">
      <c r="A738" t="s">
        <v>1771</v>
      </c>
      <c r="B738" t="s">
        <v>1772</v>
      </c>
      <c r="C738" t="s">
        <v>53</v>
      </c>
      <c r="D738" t="s">
        <v>69</v>
      </c>
      <c r="E738" t="s">
        <v>17</v>
      </c>
      <c r="F738">
        <v>2003</v>
      </c>
      <c r="G738" t="s">
        <v>1582</v>
      </c>
      <c r="H738">
        <v>2</v>
      </c>
      <c r="I738" t="s">
        <v>206</v>
      </c>
      <c r="J738" t="s">
        <v>311</v>
      </c>
      <c r="K738" t="s">
        <v>72</v>
      </c>
      <c r="L738" t="s">
        <v>103</v>
      </c>
      <c r="M738">
        <v>75</v>
      </c>
      <c r="N738">
        <v>69</v>
      </c>
      <c r="O738">
        <f>noble_table[[#This Row],[age]]-noble_table[[#This Row],[age_get_prize]]</f>
        <v>6</v>
      </c>
    </row>
    <row r="739" spans="1:15" x14ac:dyDescent="0.35">
      <c r="A739" t="s">
        <v>1773</v>
      </c>
      <c r="B739" t="s">
        <v>1774</v>
      </c>
      <c r="C739" t="s">
        <v>1775</v>
      </c>
      <c r="E739" t="s">
        <v>47</v>
      </c>
      <c r="F739">
        <v>2003</v>
      </c>
      <c r="G739" t="s">
        <v>643</v>
      </c>
      <c r="H739">
        <v>1</v>
      </c>
      <c r="L739" t="s">
        <v>62</v>
      </c>
      <c r="M739">
        <v>73</v>
      </c>
      <c r="N739">
        <v>56</v>
      </c>
      <c r="O739">
        <f>noble_table[[#This Row],[age]]-noble_table[[#This Row],[age_get_prize]]</f>
        <v>17</v>
      </c>
    </row>
    <row r="740" spans="1:15" x14ac:dyDescent="0.35">
      <c r="A740" t="s">
        <v>545</v>
      </c>
      <c r="B740" t="s">
        <v>1776</v>
      </c>
      <c r="C740" t="s">
        <v>69</v>
      </c>
      <c r="E740" t="s">
        <v>17</v>
      </c>
      <c r="F740">
        <v>2004</v>
      </c>
      <c r="G740" t="s">
        <v>848</v>
      </c>
      <c r="H740">
        <v>2</v>
      </c>
      <c r="I740" t="s">
        <v>214</v>
      </c>
      <c r="J740" t="s">
        <v>198</v>
      </c>
      <c r="K740" t="s">
        <v>72</v>
      </c>
      <c r="L740" t="s">
        <v>29</v>
      </c>
      <c r="M740">
        <v>74</v>
      </c>
      <c r="N740">
        <v>58</v>
      </c>
      <c r="O740">
        <f>noble_table[[#This Row],[age]]-noble_table[[#This Row],[age_get_prize]]</f>
        <v>16</v>
      </c>
    </row>
    <row r="741" spans="1:15" x14ac:dyDescent="0.35">
      <c r="A741" t="s">
        <v>1777</v>
      </c>
      <c r="B741" t="s">
        <v>1470</v>
      </c>
      <c r="C741" t="s">
        <v>69</v>
      </c>
      <c r="E741" t="s">
        <v>47</v>
      </c>
      <c r="F741">
        <v>2004</v>
      </c>
      <c r="G741" t="s">
        <v>848</v>
      </c>
      <c r="H741">
        <v>2</v>
      </c>
      <c r="I741" t="s">
        <v>1215</v>
      </c>
      <c r="J741" t="s">
        <v>456</v>
      </c>
      <c r="K741" t="s">
        <v>72</v>
      </c>
      <c r="L741" t="s">
        <v>94</v>
      </c>
      <c r="M741">
        <v>73</v>
      </c>
      <c r="N741">
        <v>57</v>
      </c>
      <c r="O741">
        <f>noble_table[[#This Row],[age]]-noble_table[[#This Row],[age_get_prize]]</f>
        <v>16</v>
      </c>
    </row>
    <row r="742" spans="1:15" x14ac:dyDescent="0.35">
      <c r="A742" t="s">
        <v>1778</v>
      </c>
      <c r="B742" t="s">
        <v>1779</v>
      </c>
      <c r="C742" t="s">
        <v>69</v>
      </c>
      <c r="E742" t="s">
        <v>17</v>
      </c>
      <c r="F742">
        <v>2004</v>
      </c>
      <c r="G742" t="s">
        <v>18</v>
      </c>
      <c r="H742">
        <v>3</v>
      </c>
      <c r="I742" t="s">
        <v>1780</v>
      </c>
      <c r="J742" t="s">
        <v>841</v>
      </c>
      <c r="K742" t="s">
        <v>72</v>
      </c>
      <c r="L742" t="s">
        <v>132</v>
      </c>
      <c r="M742">
        <v>79</v>
      </c>
      <c r="N742">
        <v>63</v>
      </c>
      <c r="O742">
        <f>noble_table[[#This Row],[age]]-noble_table[[#This Row],[age_get_prize]]</f>
        <v>16</v>
      </c>
    </row>
    <row r="743" spans="1:15" x14ac:dyDescent="0.35">
      <c r="A743" t="s">
        <v>1781</v>
      </c>
      <c r="B743" t="s">
        <v>1782</v>
      </c>
      <c r="C743" t="s">
        <v>69</v>
      </c>
      <c r="E743" t="s">
        <v>17</v>
      </c>
      <c r="F743">
        <v>2004</v>
      </c>
      <c r="G743" t="s">
        <v>18</v>
      </c>
      <c r="H743">
        <v>3</v>
      </c>
      <c r="I743" t="s">
        <v>144</v>
      </c>
      <c r="J743" t="s">
        <v>145</v>
      </c>
      <c r="K743" t="s">
        <v>72</v>
      </c>
      <c r="L743" t="s">
        <v>76</v>
      </c>
      <c r="M743">
        <v>71</v>
      </c>
      <c r="N743">
        <v>55</v>
      </c>
      <c r="O743">
        <f>noble_table[[#This Row],[age]]-noble_table[[#This Row],[age_get_prize]]</f>
        <v>16</v>
      </c>
    </row>
    <row r="744" spans="1:15" x14ac:dyDescent="0.35">
      <c r="A744" t="s">
        <v>1663</v>
      </c>
      <c r="B744" t="s">
        <v>1783</v>
      </c>
      <c r="C744" t="s">
        <v>69</v>
      </c>
      <c r="E744" t="s">
        <v>17</v>
      </c>
      <c r="F744">
        <v>2004</v>
      </c>
      <c r="G744" t="s">
        <v>18</v>
      </c>
      <c r="H744">
        <v>3</v>
      </c>
      <c r="I744" t="s">
        <v>316</v>
      </c>
      <c r="J744" t="s">
        <v>222</v>
      </c>
      <c r="K744" t="s">
        <v>72</v>
      </c>
      <c r="L744" t="s">
        <v>34</v>
      </c>
      <c r="M744">
        <v>69</v>
      </c>
      <c r="N744">
        <v>53</v>
      </c>
      <c r="O744">
        <f>noble_table[[#This Row],[age]]-noble_table[[#This Row],[age_get_prize]]</f>
        <v>16</v>
      </c>
    </row>
    <row r="745" spans="1:15" x14ac:dyDescent="0.35">
      <c r="A745" t="s">
        <v>755</v>
      </c>
      <c r="B745" t="s">
        <v>1784</v>
      </c>
      <c r="C745" t="s">
        <v>1367</v>
      </c>
      <c r="E745" t="s">
        <v>17</v>
      </c>
      <c r="F745">
        <v>2004</v>
      </c>
      <c r="G745" t="s">
        <v>49</v>
      </c>
      <c r="H745">
        <v>3</v>
      </c>
      <c r="I745" t="s">
        <v>1785</v>
      </c>
      <c r="J745" t="s">
        <v>1786</v>
      </c>
      <c r="K745" t="s">
        <v>1787</v>
      </c>
      <c r="L745" t="s">
        <v>108</v>
      </c>
      <c r="M745">
        <v>73</v>
      </c>
      <c r="N745">
        <v>57</v>
      </c>
      <c r="O745">
        <f>noble_table[[#This Row],[age]]-noble_table[[#This Row],[age_get_prize]]</f>
        <v>16</v>
      </c>
    </row>
    <row r="746" spans="1:15" x14ac:dyDescent="0.35">
      <c r="A746" t="s">
        <v>1788</v>
      </c>
      <c r="B746" t="s">
        <v>1789</v>
      </c>
      <c r="C746" t="s">
        <v>308</v>
      </c>
      <c r="E746" t="s">
        <v>17</v>
      </c>
      <c r="F746">
        <v>2004</v>
      </c>
      <c r="G746" t="s">
        <v>49</v>
      </c>
      <c r="H746">
        <v>3</v>
      </c>
      <c r="I746" t="s">
        <v>1785</v>
      </c>
      <c r="J746" t="s">
        <v>1786</v>
      </c>
      <c r="K746" t="s">
        <v>1787</v>
      </c>
      <c r="L746" t="s">
        <v>41</v>
      </c>
      <c r="M746">
        <v>83</v>
      </c>
      <c r="N746">
        <v>67</v>
      </c>
      <c r="O746">
        <f>noble_table[[#This Row],[age]]-noble_table[[#This Row],[age_get_prize]]</f>
        <v>16</v>
      </c>
    </row>
    <row r="747" spans="1:15" x14ac:dyDescent="0.35">
      <c r="A747" t="s">
        <v>1790</v>
      </c>
      <c r="B747" t="s">
        <v>1791</v>
      </c>
      <c r="C747" t="s">
        <v>69</v>
      </c>
      <c r="D747" t="s">
        <v>69</v>
      </c>
      <c r="E747" t="s">
        <v>17</v>
      </c>
      <c r="F747">
        <v>2004</v>
      </c>
      <c r="G747" t="s">
        <v>49</v>
      </c>
      <c r="H747">
        <v>3</v>
      </c>
      <c r="I747" t="s">
        <v>206</v>
      </c>
      <c r="J747" t="s">
        <v>488</v>
      </c>
      <c r="K747" t="s">
        <v>72</v>
      </c>
      <c r="L747" t="s">
        <v>29</v>
      </c>
      <c r="M747">
        <v>89</v>
      </c>
      <c r="N747">
        <v>78</v>
      </c>
      <c r="O747">
        <f>noble_table[[#This Row],[age]]-noble_table[[#This Row],[age_get_prize]]</f>
        <v>11</v>
      </c>
    </row>
    <row r="748" spans="1:15" x14ac:dyDescent="0.35">
      <c r="A748" t="s">
        <v>1792</v>
      </c>
      <c r="B748" t="s">
        <v>1793</v>
      </c>
      <c r="C748" t="s">
        <v>182</v>
      </c>
      <c r="E748" t="s">
        <v>47</v>
      </c>
      <c r="F748">
        <v>2004</v>
      </c>
      <c r="G748" t="s">
        <v>1415</v>
      </c>
      <c r="H748">
        <v>1</v>
      </c>
      <c r="L748" t="s">
        <v>108</v>
      </c>
      <c r="M748">
        <v>74</v>
      </c>
      <c r="N748">
        <v>58</v>
      </c>
      <c r="O748">
        <f>noble_table[[#This Row],[age]]-noble_table[[#This Row],[age_get_prize]]</f>
        <v>16</v>
      </c>
    </row>
    <row r="749" spans="1:15" x14ac:dyDescent="0.35">
      <c r="A749" t="s">
        <v>1794</v>
      </c>
      <c r="B749" t="s">
        <v>1795</v>
      </c>
      <c r="C749" t="s">
        <v>1796</v>
      </c>
      <c r="D749" t="s">
        <v>1796</v>
      </c>
      <c r="E749" t="s">
        <v>47</v>
      </c>
      <c r="F749">
        <v>2004</v>
      </c>
      <c r="G749" t="s">
        <v>643</v>
      </c>
      <c r="H749">
        <v>1</v>
      </c>
      <c r="L749" t="s">
        <v>81</v>
      </c>
      <c r="M749">
        <v>71</v>
      </c>
      <c r="N749">
        <v>64</v>
      </c>
      <c r="O749">
        <f>noble_table[[#This Row],[age]]-noble_table[[#This Row],[age_get_prize]]</f>
        <v>7</v>
      </c>
    </row>
    <row r="750" spans="1:15" x14ac:dyDescent="0.35">
      <c r="A750" t="s">
        <v>1797</v>
      </c>
      <c r="B750" t="s">
        <v>1798</v>
      </c>
      <c r="C750" t="s">
        <v>363</v>
      </c>
      <c r="E750" t="s">
        <v>17</v>
      </c>
      <c r="F750">
        <v>2004</v>
      </c>
      <c r="G750" t="s">
        <v>1582</v>
      </c>
      <c r="H750">
        <v>2</v>
      </c>
      <c r="I750" t="s">
        <v>1607</v>
      </c>
      <c r="J750" t="s">
        <v>211</v>
      </c>
      <c r="K750" t="s">
        <v>72</v>
      </c>
      <c r="L750" t="s">
        <v>41</v>
      </c>
      <c r="M750">
        <v>77</v>
      </c>
      <c r="N750">
        <v>61</v>
      </c>
      <c r="O750">
        <f>noble_table[[#This Row],[age]]-noble_table[[#This Row],[age_get_prize]]</f>
        <v>16</v>
      </c>
    </row>
    <row r="751" spans="1:15" x14ac:dyDescent="0.35">
      <c r="A751" t="s">
        <v>985</v>
      </c>
      <c r="B751" t="s">
        <v>1799</v>
      </c>
      <c r="C751" t="s">
        <v>69</v>
      </c>
      <c r="E751" t="s">
        <v>17</v>
      </c>
      <c r="F751">
        <v>2004</v>
      </c>
      <c r="G751" t="s">
        <v>1582</v>
      </c>
      <c r="H751">
        <v>2</v>
      </c>
      <c r="I751" t="s">
        <v>1800</v>
      </c>
      <c r="J751" t="s">
        <v>1801</v>
      </c>
      <c r="K751" t="s">
        <v>72</v>
      </c>
      <c r="L751" t="s">
        <v>41</v>
      </c>
      <c r="M751">
        <v>80</v>
      </c>
      <c r="N751">
        <v>64</v>
      </c>
      <c r="O751">
        <f>noble_table[[#This Row],[age]]-noble_table[[#This Row],[age_get_prize]]</f>
        <v>16</v>
      </c>
    </row>
    <row r="752" spans="1:15" x14ac:dyDescent="0.35">
      <c r="A752" t="s">
        <v>1802</v>
      </c>
      <c r="B752" t="s">
        <v>1331</v>
      </c>
      <c r="C752" t="s">
        <v>113</v>
      </c>
      <c r="E752" t="s">
        <v>17</v>
      </c>
      <c r="F752">
        <v>2005</v>
      </c>
      <c r="G752" t="s">
        <v>848</v>
      </c>
      <c r="H752">
        <v>2</v>
      </c>
      <c r="I752" t="s">
        <v>1803</v>
      </c>
      <c r="J752" t="s">
        <v>1804</v>
      </c>
      <c r="K752" t="s">
        <v>1042</v>
      </c>
      <c r="L752" t="s">
        <v>103</v>
      </c>
      <c r="M752">
        <v>69</v>
      </c>
      <c r="N752">
        <v>54</v>
      </c>
      <c r="O752">
        <f>noble_table[[#This Row],[age]]-noble_table[[#This Row],[age_get_prize]]</f>
        <v>15</v>
      </c>
    </row>
    <row r="753" spans="1:15" x14ac:dyDescent="0.35">
      <c r="A753" t="s">
        <v>1805</v>
      </c>
      <c r="B753" t="s">
        <v>1806</v>
      </c>
      <c r="C753" t="s">
        <v>113</v>
      </c>
      <c r="E753" t="s">
        <v>17</v>
      </c>
      <c r="F753">
        <v>2005</v>
      </c>
      <c r="G753" t="s">
        <v>848</v>
      </c>
      <c r="H753">
        <v>2</v>
      </c>
      <c r="L753" t="s">
        <v>62</v>
      </c>
      <c r="M753">
        <v>83</v>
      </c>
      <c r="N753">
        <v>68</v>
      </c>
      <c r="O753">
        <f>noble_table[[#This Row],[age]]-noble_table[[#This Row],[age_get_prize]]</f>
        <v>15</v>
      </c>
    </row>
    <row r="754" spans="1:15" x14ac:dyDescent="0.35">
      <c r="A754" t="s">
        <v>1807</v>
      </c>
      <c r="B754" t="s">
        <v>1808</v>
      </c>
      <c r="C754" t="s">
        <v>69</v>
      </c>
      <c r="D754" t="s">
        <v>69</v>
      </c>
      <c r="E754" t="s">
        <v>17</v>
      </c>
      <c r="F754">
        <v>2005</v>
      </c>
      <c r="G754" t="s">
        <v>18</v>
      </c>
      <c r="H754">
        <v>2</v>
      </c>
      <c r="I754" t="s">
        <v>221</v>
      </c>
      <c r="J754" t="s">
        <v>222</v>
      </c>
      <c r="K754" t="s">
        <v>72</v>
      </c>
      <c r="L754" t="s">
        <v>103</v>
      </c>
      <c r="M754">
        <v>93</v>
      </c>
      <c r="N754">
        <v>80</v>
      </c>
      <c r="O754">
        <f>noble_table[[#This Row],[age]]-noble_table[[#This Row],[age_get_prize]]</f>
        <v>13</v>
      </c>
    </row>
    <row r="755" spans="1:15" x14ac:dyDescent="0.35">
      <c r="A755" t="s">
        <v>1809</v>
      </c>
      <c r="B755" t="s">
        <v>1810</v>
      </c>
      <c r="C755" t="s">
        <v>69</v>
      </c>
      <c r="E755" t="s">
        <v>17</v>
      </c>
      <c r="F755">
        <v>2005</v>
      </c>
      <c r="G755" t="s">
        <v>18</v>
      </c>
      <c r="H755">
        <v>4</v>
      </c>
      <c r="I755" t="s">
        <v>1697</v>
      </c>
      <c r="J755" t="s">
        <v>802</v>
      </c>
      <c r="K755" t="s">
        <v>72</v>
      </c>
      <c r="L755" t="s">
        <v>76</v>
      </c>
      <c r="M755">
        <v>86</v>
      </c>
      <c r="N755">
        <v>71</v>
      </c>
      <c r="O755">
        <f>noble_table[[#This Row],[age]]-noble_table[[#This Row],[age_get_prize]]</f>
        <v>15</v>
      </c>
    </row>
    <row r="756" spans="1:15" x14ac:dyDescent="0.35">
      <c r="A756" t="s">
        <v>1811</v>
      </c>
      <c r="B756" t="s">
        <v>1812</v>
      </c>
      <c r="C756" t="s">
        <v>16</v>
      </c>
      <c r="E756" t="s">
        <v>17</v>
      </c>
      <c r="F756">
        <v>2005</v>
      </c>
      <c r="G756" t="s">
        <v>18</v>
      </c>
      <c r="H756">
        <v>4</v>
      </c>
      <c r="I756" t="s">
        <v>1813</v>
      </c>
      <c r="J756" t="s">
        <v>1814</v>
      </c>
      <c r="K756" t="s">
        <v>21</v>
      </c>
      <c r="L756" t="s">
        <v>108</v>
      </c>
      <c r="M756">
        <v>79</v>
      </c>
      <c r="N756">
        <v>64</v>
      </c>
      <c r="O756">
        <f>noble_table[[#This Row],[age]]-noble_table[[#This Row],[age_get_prize]]</f>
        <v>15</v>
      </c>
    </row>
    <row r="757" spans="1:15" x14ac:dyDescent="0.35">
      <c r="A757" t="s">
        <v>1815</v>
      </c>
      <c r="B757" t="s">
        <v>1816</v>
      </c>
      <c r="C757" t="s">
        <v>732</v>
      </c>
      <c r="D757" t="s">
        <v>37</v>
      </c>
      <c r="E757" t="s">
        <v>17</v>
      </c>
      <c r="F757">
        <v>2005</v>
      </c>
      <c r="G757" t="s">
        <v>49</v>
      </c>
      <c r="H757">
        <v>3</v>
      </c>
      <c r="I757" t="s">
        <v>1817</v>
      </c>
      <c r="J757" t="s">
        <v>1818</v>
      </c>
      <c r="K757" t="s">
        <v>40</v>
      </c>
      <c r="L757" t="s">
        <v>108</v>
      </c>
      <c r="M757">
        <v>85</v>
      </c>
      <c r="N757">
        <v>75</v>
      </c>
      <c r="O757">
        <f>noble_table[[#This Row],[age]]-noble_table[[#This Row],[age_get_prize]]</f>
        <v>10</v>
      </c>
    </row>
    <row r="758" spans="1:15" x14ac:dyDescent="0.35">
      <c r="A758" t="s">
        <v>1819</v>
      </c>
      <c r="B758" t="s">
        <v>1820</v>
      </c>
      <c r="C758" t="s">
        <v>69</v>
      </c>
      <c r="E758" t="s">
        <v>17</v>
      </c>
      <c r="F758">
        <v>2005</v>
      </c>
      <c r="G758" t="s">
        <v>49</v>
      </c>
      <c r="H758">
        <v>3</v>
      </c>
      <c r="I758" t="s">
        <v>144</v>
      </c>
      <c r="J758" t="s">
        <v>145</v>
      </c>
      <c r="K758" t="s">
        <v>72</v>
      </c>
      <c r="L758" t="s">
        <v>132</v>
      </c>
      <c r="M758">
        <v>78</v>
      </c>
      <c r="N758">
        <v>63</v>
      </c>
      <c r="O758">
        <f>noble_table[[#This Row],[age]]-noble_table[[#This Row],[age_get_prize]]</f>
        <v>15</v>
      </c>
    </row>
    <row r="759" spans="1:15" x14ac:dyDescent="0.35">
      <c r="A759" t="s">
        <v>805</v>
      </c>
      <c r="B759" t="s">
        <v>1821</v>
      </c>
      <c r="C759" t="s">
        <v>69</v>
      </c>
      <c r="E759" t="s">
        <v>17</v>
      </c>
      <c r="F759">
        <v>2005</v>
      </c>
      <c r="G759" t="s">
        <v>49</v>
      </c>
      <c r="H759">
        <v>3</v>
      </c>
      <c r="I759" t="s">
        <v>316</v>
      </c>
      <c r="J759" t="s">
        <v>222</v>
      </c>
      <c r="K759" t="s">
        <v>72</v>
      </c>
      <c r="L759" t="s">
        <v>94</v>
      </c>
      <c r="M759">
        <v>75</v>
      </c>
      <c r="N759">
        <v>60</v>
      </c>
      <c r="O759">
        <f>noble_table[[#This Row],[age]]-noble_table[[#This Row],[age_get_prize]]</f>
        <v>15</v>
      </c>
    </row>
    <row r="760" spans="1:15" x14ac:dyDescent="0.35">
      <c r="A760" t="s">
        <v>1822</v>
      </c>
      <c r="B760" t="s">
        <v>1823</v>
      </c>
      <c r="C760" t="s">
        <v>678</v>
      </c>
      <c r="E760" t="s">
        <v>17</v>
      </c>
      <c r="F760">
        <v>2005</v>
      </c>
      <c r="G760" t="s">
        <v>643</v>
      </c>
      <c r="H760">
        <v>2</v>
      </c>
      <c r="L760" t="s">
        <v>62</v>
      </c>
      <c r="M760">
        <v>78</v>
      </c>
      <c r="N760">
        <v>63</v>
      </c>
      <c r="O760">
        <f>noble_table[[#This Row],[age]]-noble_table[[#This Row],[age_get_prize]]</f>
        <v>15</v>
      </c>
    </row>
    <row r="761" spans="1:15" x14ac:dyDescent="0.35">
      <c r="A761" t="s">
        <v>1824</v>
      </c>
      <c r="B761" t="s">
        <v>1825</v>
      </c>
      <c r="C761" t="s">
        <v>16</v>
      </c>
      <c r="E761" t="s">
        <v>17</v>
      </c>
      <c r="F761">
        <v>2005</v>
      </c>
      <c r="G761" t="s">
        <v>1582</v>
      </c>
      <c r="H761">
        <v>2</v>
      </c>
      <c r="I761" t="s">
        <v>1826</v>
      </c>
      <c r="J761" t="s">
        <v>1827</v>
      </c>
      <c r="K761" t="s">
        <v>1787</v>
      </c>
      <c r="L761" t="s">
        <v>62</v>
      </c>
      <c r="M761">
        <v>90</v>
      </c>
      <c r="N761">
        <v>75</v>
      </c>
      <c r="O761">
        <f>noble_table[[#This Row],[age]]-noble_table[[#This Row],[age_get_prize]]</f>
        <v>15</v>
      </c>
    </row>
    <row r="762" spans="1:15" x14ac:dyDescent="0.35">
      <c r="A762" t="s">
        <v>1828</v>
      </c>
      <c r="B762" t="s">
        <v>1829</v>
      </c>
      <c r="C762" t="s">
        <v>69</v>
      </c>
      <c r="D762" t="s">
        <v>69</v>
      </c>
      <c r="E762" t="s">
        <v>17</v>
      </c>
      <c r="F762">
        <v>2005</v>
      </c>
      <c r="G762" t="s">
        <v>1582</v>
      </c>
      <c r="H762">
        <v>2</v>
      </c>
      <c r="I762" t="s">
        <v>1830</v>
      </c>
      <c r="J762" t="s">
        <v>1831</v>
      </c>
      <c r="K762" t="s">
        <v>72</v>
      </c>
      <c r="L762" t="s">
        <v>81</v>
      </c>
      <c r="M762">
        <v>95</v>
      </c>
      <c r="N762">
        <v>84</v>
      </c>
      <c r="O762">
        <f>noble_table[[#This Row],[age]]-noble_table[[#This Row],[age_get_prize]]</f>
        <v>11</v>
      </c>
    </row>
    <row r="763" spans="1:15" x14ac:dyDescent="0.35">
      <c r="A763" t="s">
        <v>1832</v>
      </c>
      <c r="B763" t="s">
        <v>1833</v>
      </c>
      <c r="C763" t="s">
        <v>53</v>
      </c>
      <c r="D763" t="s">
        <v>53</v>
      </c>
      <c r="E763" t="s">
        <v>17</v>
      </c>
      <c r="F763">
        <v>2005</v>
      </c>
      <c r="G763" t="s">
        <v>1415</v>
      </c>
      <c r="H763">
        <v>1</v>
      </c>
      <c r="L763" t="s">
        <v>108</v>
      </c>
      <c r="M763">
        <v>78</v>
      </c>
      <c r="N763">
        <v>75</v>
      </c>
      <c r="O763">
        <f>noble_table[[#This Row],[age]]-noble_table[[#This Row],[age_get_prize]]</f>
        <v>3</v>
      </c>
    </row>
    <row r="764" spans="1:15" x14ac:dyDescent="0.35">
      <c r="A764" t="s">
        <v>1834</v>
      </c>
      <c r="B764" t="s">
        <v>1835</v>
      </c>
      <c r="C764" t="s">
        <v>69</v>
      </c>
      <c r="E764" t="s">
        <v>17</v>
      </c>
      <c r="F764">
        <v>2006</v>
      </c>
      <c r="G764" t="s">
        <v>848</v>
      </c>
      <c r="H764">
        <v>2</v>
      </c>
      <c r="I764" t="s">
        <v>1836</v>
      </c>
      <c r="J764" t="s">
        <v>251</v>
      </c>
      <c r="K764" t="s">
        <v>72</v>
      </c>
      <c r="L764" t="s">
        <v>81</v>
      </c>
      <c r="M764">
        <v>61</v>
      </c>
      <c r="N764">
        <v>47</v>
      </c>
      <c r="O764">
        <f>noble_table[[#This Row],[age]]-noble_table[[#This Row],[age_get_prize]]</f>
        <v>14</v>
      </c>
    </row>
    <row r="765" spans="1:15" x14ac:dyDescent="0.35">
      <c r="A765" t="s">
        <v>1837</v>
      </c>
      <c r="B765" t="s">
        <v>1838</v>
      </c>
      <c r="C765" t="s">
        <v>69</v>
      </c>
      <c r="E765" t="s">
        <v>17</v>
      </c>
      <c r="F765">
        <v>2006</v>
      </c>
      <c r="G765" t="s">
        <v>848</v>
      </c>
      <c r="H765">
        <v>2</v>
      </c>
      <c r="I765" t="s">
        <v>1839</v>
      </c>
      <c r="J765" t="s">
        <v>1840</v>
      </c>
      <c r="K765" t="s">
        <v>72</v>
      </c>
      <c r="L765" t="s">
        <v>108</v>
      </c>
      <c r="M765">
        <v>60</v>
      </c>
      <c r="N765">
        <v>46</v>
      </c>
      <c r="O765">
        <f>noble_table[[#This Row],[age]]-noble_table[[#This Row],[age_get_prize]]</f>
        <v>14</v>
      </c>
    </row>
    <row r="766" spans="1:15" x14ac:dyDescent="0.35">
      <c r="A766" t="s">
        <v>666</v>
      </c>
      <c r="B766" t="s">
        <v>1841</v>
      </c>
      <c r="C766" t="s">
        <v>69</v>
      </c>
      <c r="E766" t="s">
        <v>17</v>
      </c>
      <c r="F766">
        <v>2006</v>
      </c>
      <c r="G766" t="s">
        <v>18</v>
      </c>
      <c r="H766">
        <v>2</v>
      </c>
      <c r="I766" t="s">
        <v>1842</v>
      </c>
      <c r="J766" t="s">
        <v>1843</v>
      </c>
      <c r="K766" t="s">
        <v>72</v>
      </c>
      <c r="L766" t="s">
        <v>76</v>
      </c>
      <c r="M766">
        <v>74</v>
      </c>
      <c r="N766">
        <v>60</v>
      </c>
      <c r="O766">
        <f>noble_table[[#This Row],[age]]-noble_table[[#This Row],[age_get_prize]]</f>
        <v>14</v>
      </c>
    </row>
    <row r="767" spans="1:15" x14ac:dyDescent="0.35">
      <c r="A767" t="s">
        <v>1844</v>
      </c>
      <c r="B767" t="s">
        <v>1845</v>
      </c>
      <c r="C767" t="s">
        <v>69</v>
      </c>
      <c r="E767" t="s">
        <v>17</v>
      </c>
      <c r="F767">
        <v>2006</v>
      </c>
      <c r="G767" t="s">
        <v>18</v>
      </c>
      <c r="H767">
        <v>2</v>
      </c>
      <c r="I767" t="s">
        <v>206</v>
      </c>
      <c r="J767" t="s">
        <v>207</v>
      </c>
      <c r="K767" t="s">
        <v>72</v>
      </c>
      <c r="L767" t="s">
        <v>132</v>
      </c>
      <c r="M767">
        <v>75</v>
      </c>
      <c r="N767">
        <v>61</v>
      </c>
      <c r="O767">
        <f>noble_table[[#This Row],[age]]-noble_table[[#This Row],[age_get_prize]]</f>
        <v>14</v>
      </c>
    </row>
    <row r="768" spans="1:15" x14ac:dyDescent="0.35">
      <c r="A768" t="s">
        <v>1846</v>
      </c>
      <c r="B768" t="s">
        <v>1037</v>
      </c>
      <c r="C768" t="s">
        <v>69</v>
      </c>
      <c r="E768" t="s">
        <v>17</v>
      </c>
      <c r="F768">
        <v>2006</v>
      </c>
      <c r="G768" t="s">
        <v>49</v>
      </c>
      <c r="H768">
        <v>1</v>
      </c>
      <c r="I768" t="s">
        <v>250</v>
      </c>
      <c r="J768" t="s">
        <v>251</v>
      </c>
      <c r="K768" t="s">
        <v>72</v>
      </c>
      <c r="L768" t="s">
        <v>81</v>
      </c>
      <c r="M768">
        <v>73</v>
      </c>
      <c r="N768">
        <v>59</v>
      </c>
      <c r="O768">
        <f>noble_table[[#This Row],[age]]-noble_table[[#This Row],[age_get_prize]]</f>
        <v>14</v>
      </c>
    </row>
    <row r="769" spans="1:15" x14ac:dyDescent="0.35">
      <c r="A769" t="s">
        <v>1847</v>
      </c>
      <c r="B769" t="s">
        <v>1848</v>
      </c>
      <c r="C769" t="s">
        <v>69</v>
      </c>
      <c r="E769" t="s">
        <v>17</v>
      </c>
      <c r="F769">
        <v>2006</v>
      </c>
      <c r="G769" t="s">
        <v>1582</v>
      </c>
      <c r="H769">
        <v>1</v>
      </c>
      <c r="I769" t="s">
        <v>214</v>
      </c>
      <c r="J769" t="s">
        <v>198</v>
      </c>
      <c r="K769" t="s">
        <v>72</v>
      </c>
      <c r="L769" t="s">
        <v>29</v>
      </c>
      <c r="M769">
        <v>87</v>
      </c>
      <c r="N769">
        <v>73</v>
      </c>
      <c r="O769">
        <f>noble_table[[#This Row],[age]]-noble_table[[#This Row],[age_get_prize]]</f>
        <v>14</v>
      </c>
    </row>
    <row r="770" spans="1:15" x14ac:dyDescent="0.35">
      <c r="A770" t="s">
        <v>1849</v>
      </c>
      <c r="B770" t="s">
        <v>1850</v>
      </c>
      <c r="C770" t="s">
        <v>1509</v>
      </c>
      <c r="E770" t="s">
        <v>17</v>
      </c>
      <c r="F770">
        <v>2006</v>
      </c>
      <c r="G770" t="s">
        <v>1415</v>
      </c>
      <c r="H770">
        <v>1</v>
      </c>
      <c r="L770" t="s">
        <v>62</v>
      </c>
      <c r="M770">
        <v>68</v>
      </c>
      <c r="N770">
        <v>54</v>
      </c>
      <c r="O770">
        <f>noble_table[[#This Row],[age]]-noble_table[[#This Row],[age_get_prize]]</f>
        <v>14</v>
      </c>
    </row>
    <row r="771" spans="1:15" x14ac:dyDescent="0.35">
      <c r="A771" t="s">
        <v>1851</v>
      </c>
      <c r="B771" t="s">
        <v>1852</v>
      </c>
      <c r="C771" t="s">
        <v>1853</v>
      </c>
      <c r="E771" t="s">
        <v>17</v>
      </c>
      <c r="F771">
        <v>2006</v>
      </c>
      <c r="G771" t="s">
        <v>643</v>
      </c>
      <c r="H771">
        <v>2</v>
      </c>
      <c r="L771" t="s">
        <v>62</v>
      </c>
      <c r="M771">
        <v>80</v>
      </c>
      <c r="N771">
        <v>66</v>
      </c>
      <c r="O771">
        <f>noble_table[[#This Row],[age]]-noble_table[[#This Row],[age_get_prize]]</f>
        <v>14</v>
      </c>
    </row>
    <row r="772" spans="1:15" x14ac:dyDescent="0.35">
      <c r="A772" t="s">
        <v>1854</v>
      </c>
      <c r="B772" t="s">
        <v>1855</v>
      </c>
      <c r="C772" t="s">
        <v>79</v>
      </c>
      <c r="E772" t="s">
        <v>17</v>
      </c>
      <c r="F772">
        <v>2007</v>
      </c>
      <c r="G772" t="s">
        <v>848</v>
      </c>
      <c r="H772">
        <v>3</v>
      </c>
      <c r="I772" t="s">
        <v>1856</v>
      </c>
      <c r="J772" t="s">
        <v>1857</v>
      </c>
      <c r="K772" t="s">
        <v>72</v>
      </c>
      <c r="L772" t="s">
        <v>108</v>
      </c>
      <c r="M772">
        <v>83</v>
      </c>
      <c r="N772">
        <v>70</v>
      </c>
      <c r="O772">
        <f>noble_table[[#This Row],[age]]-noble_table[[#This Row],[age_get_prize]]</f>
        <v>13</v>
      </c>
    </row>
    <row r="773" spans="1:15" x14ac:dyDescent="0.35">
      <c r="A773" t="s">
        <v>1858</v>
      </c>
      <c r="B773" t="s">
        <v>1859</v>
      </c>
      <c r="C773" t="s">
        <v>53</v>
      </c>
      <c r="E773" t="s">
        <v>17</v>
      </c>
      <c r="F773">
        <v>2007</v>
      </c>
      <c r="G773" t="s">
        <v>848</v>
      </c>
      <c r="H773">
        <v>3</v>
      </c>
      <c r="I773" t="s">
        <v>1860</v>
      </c>
      <c r="J773" t="s">
        <v>1861</v>
      </c>
      <c r="K773" t="s">
        <v>56</v>
      </c>
      <c r="L773" t="s">
        <v>94</v>
      </c>
      <c r="M773">
        <v>79</v>
      </c>
      <c r="N773">
        <v>66</v>
      </c>
      <c r="O773">
        <f>noble_table[[#This Row],[age]]-noble_table[[#This Row],[age_get_prize]]</f>
        <v>13</v>
      </c>
    </row>
    <row r="774" spans="1:15" x14ac:dyDescent="0.35">
      <c r="A774" t="s">
        <v>1862</v>
      </c>
      <c r="B774" t="s">
        <v>1863</v>
      </c>
      <c r="C774" t="s">
        <v>53</v>
      </c>
      <c r="D774" t="s">
        <v>69</v>
      </c>
      <c r="E774" t="s">
        <v>17</v>
      </c>
      <c r="F774">
        <v>2007</v>
      </c>
      <c r="G774" t="s">
        <v>848</v>
      </c>
      <c r="H774">
        <v>3</v>
      </c>
      <c r="I774" t="s">
        <v>1864</v>
      </c>
      <c r="J774" t="s">
        <v>1865</v>
      </c>
      <c r="K774" t="s">
        <v>72</v>
      </c>
      <c r="L774" t="s">
        <v>62</v>
      </c>
      <c r="M774">
        <v>92</v>
      </c>
      <c r="N774">
        <v>82</v>
      </c>
      <c r="O774">
        <f>noble_table[[#This Row],[age]]-noble_table[[#This Row],[age_get_prize]]</f>
        <v>10</v>
      </c>
    </row>
    <row r="775" spans="1:15" x14ac:dyDescent="0.35">
      <c r="A775" t="s">
        <v>133</v>
      </c>
      <c r="B775" t="s">
        <v>1866</v>
      </c>
      <c r="C775" t="s">
        <v>37</v>
      </c>
      <c r="E775" t="s">
        <v>17</v>
      </c>
      <c r="F775">
        <v>2007</v>
      </c>
      <c r="G775" t="s">
        <v>18</v>
      </c>
      <c r="H775">
        <v>2</v>
      </c>
      <c r="I775" t="s">
        <v>1867</v>
      </c>
      <c r="J775" t="s">
        <v>1868</v>
      </c>
      <c r="K775" t="s">
        <v>40</v>
      </c>
      <c r="L775" t="s">
        <v>22</v>
      </c>
      <c r="M775">
        <v>82</v>
      </c>
      <c r="N775">
        <v>69</v>
      </c>
      <c r="O775">
        <f>noble_table[[#This Row],[age]]-noble_table[[#This Row],[age_get_prize]]</f>
        <v>13</v>
      </c>
    </row>
    <row r="776" spans="1:15" x14ac:dyDescent="0.35">
      <c r="A776" t="s">
        <v>584</v>
      </c>
      <c r="B776" t="s">
        <v>1869</v>
      </c>
      <c r="C776" t="s">
        <v>656</v>
      </c>
      <c r="D776" t="s">
        <v>16</v>
      </c>
      <c r="E776" t="s">
        <v>17</v>
      </c>
      <c r="F776">
        <v>2007</v>
      </c>
      <c r="G776" t="s">
        <v>18</v>
      </c>
      <c r="H776">
        <v>2</v>
      </c>
      <c r="I776" t="s">
        <v>1870</v>
      </c>
      <c r="J776" t="s">
        <v>1871</v>
      </c>
      <c r="K776" t="s">
        <v>21</v>
      </c>
      <c r="L776" t="s">
        <v>34</v>
      </c>
      <c r="M776">
        <v>79</v>
      </c>
      <c r="N776">
        <v>68</v>
      </c>
      <c r="O776">
        <f>noble_table[[#This Row],[age]]-noble_table[[#This Row],[age_get_prize]]</f>
        <v>11</v>
      </c>
    </row>
    <row r="777" spans="1:15" x14ac:dyDescent="0.35">
      <c r="A777" t="s">
        <v>705</v>
      </c>
      <c r="B777" t="s">
        <v>1872</v>
      </c>
      <c r="C777" t="s">
        <v>16</v>
      </c>
      <c r="E777" t="s">
        <v>17</v>
      </c>
      <c r="F777">
        <v>2007</v>
      </c>
      <c r="G777" t="s">
        <v>49</v>
      </c>
      <c r="H777">
        <v>1</v>
      </c>
      <c r="I777" t="s">
        <v>431</v>
      </c>
      <c r="J777" t="s">
        <v>122</v>
      </c>
      <c r="K777" t="s">
        <v>21</v>
      </c>
      <c r="L777" t="s">
        <v>108</v>
      </c>
      <c r="M777">
        <v>84</v>
      </c>
      <c r="N777">
        <v>71</v>
      </c>
      <c r="O777">
        <f>noble_table[[#This Row],[age]]-noble_table[[#This Row],[age_get_prize]]</f>
        <v>13</v>
      </c>
    </row>
    <row r="778" spans="1:15" x14ac:dyDescent="0.35">
      <c r="A778" t="s">
        <v>1873</v>
      </c>
      <c r="B778" t="s">
        <v>1874</v>
      </c>
      <c r="C778" t="s">
        <v>1775</v>
      </c>
      <c r="D778" t="s">
        <v>53</v>
      </c>
      <c r="E778" t="s">
        <v>47</v>
      </c>
      <c r="F778">
        <v>2007</v>
      </c>
      <c r="G778" t="s">
        <v>1415</v>
      </c>
      <c r="H778">
        <v>1</v>
      </c>
      <c r="L778" t="s">
        <v>108</v>
      </c>
      <c r="M778">
        <v>94</v>
      </c>
      <c r="N778">
        <v>88</v>
      </c>
      <c r="O778">
        <f>noble_table[[#This Row],[age]]-noble_table[[#This Row],[age_get_prize]]</f>
        <v>6</v>
      </c>
    </row>
    <row r="779" spans="1:15" x14ac:dyDescent="0.35">
      <c r="A779" t="s">
        <v>1875</v>
      </c>
      <c r="B779" t="s">
        <v>1876</v>
      </c>
      <c r="C779" t="s">
        <v>69</v>
      </c>
      <c r="E779" t="s">
        <v>17</v>
      </c>
      <c r="F779">
        <v>2007</v>
      </c>
      <c r="G779" t="s">
        <v>643</v>
      </c>
      <c r="H779">
        <v>2</v>
      </c>
      <c r="L779" t="s">
        <v>22</v>
      </c>
      <c r="M779">
        <v>72</v>
      </c>
      <c r="N779">
        <v>59</v>
      </c>
      <c r="O779">
        <f>noble_table[[#This Row],[age]]-noble_table[[#This Row],[age_get_prize]]</f>
        <v>13</v>
      </c>
    </row>
    <row r="780" spans="1:15" x14ac:dyDescent="0.35">
      <c r="A780" t="s">
        <v>1877</v>
      </c>
      <c r="B780" t="s">
        <v>1878</v>
      </c>
      <c r="C780" t="s">
        <v>91</v>
      </c>
      <c r="D780" t="s">
        <v>69</v>
      </c>
      <c r="E780" t="s">
        <v>17</v>
      </c>
      <c r="F780">
        <v>2007</v>
      </c>
      <c r="G780" t="s">
        <v>1582</v>
      </c>
      <c r="H780">
        <v>3</v>
      </c>
      <c r="I780" t="s">
        <v>1879</v>
      </c>
      <c r="J780" t="s">
        <v>1880</v>
      </c>
      <c r="K780" t="s">
        <v>72</v>
      </c>
      <c r="L780" t="s">
        <v>76</v>
      </c>
      <c r="M780">
        <v>91</v>
      </c>
      <c r="N780">
        <v>90</v>
      </c>
      <c r="O780">
        <f>noble_table[[#This Row],[age]]-noble_table[[#This Row],[age_get_prize]]</f>
        <v>1</v>
      </c>
    </row>
    <row r="781" spans="1:15" x14ac:dyDescent="0.35">
      <c r="A781" t="s">
        <v>1881</v>
      </c>
      <c r="B781" t="s">
        <v>1882</v>
      </c>
      <c r="C781" t="s">
        <v>69</v>
      </c>
      <c r="E781" t="s">
        <v>17</v>
      </c>
      <c r="F781">
        <v>2007</v>
      </c>
      <c r="G781" t="s">
        <v>1582</v>
      </c>
      <c r="H781">
        <v>3</v>
      </c>
      <c r="I781" t="s">
        <v>280</v>
      </c>
      <c r="J781" t="s">
        <v>218</v>
      </c>
      <c r="K781" t="s">
        <v>72</v>
      </c>
      <c r="L781" t="s">
        <v>41</v>
      </c>
      <c r="M781">
        <v>70</v>
      </c>
      <c r="N781">
        <v>57</v>
      </c>
      <c r="O781">
        <f>noble_table[[#This Row],[age]]-noble_table[[#This Row],[age_get_prize]]</f>
        <v>13</v>
      </c>
    </row>
    <row r="782" spans="1:15" x14ac:dyDescent="0.35">
      <c r="A782" t="s">
        <v>1883</v>
      </c>
      <c r="B782" t="s">
        <v>1884</v>
      </c>
      <c r="C782" t="s">
        <v>69</v>
      </c>
      <c r="E782" t="s">
        <v>17</v>
      </c>
      <c r="F782">
        <v>2007</v>
      </c>
      <c r="G782" t="s">
        <v>1582</v>
      </c>
      <c r="H782">
        <v>3</v>
      </c>
      <c r="I782" t="s">
        <v>70</v>
      </c>
      <c r="J782" t="s">
        <v>71</v>
      </c>
      <c r="K782" t="s">
        <v>72</v>
      </c>
      <c r="L782" t="s">
        <v>22</v>
      </c>
      <c r="M782">
        <v>69</v>
      </c>
      <c r="N782">
        <v>56</v>
      </c>
      <c r="O782">
        <f>noble_table[[#This Row],[age]]-noble_table[[#This Row],[age_get_prize]]</f>
        <v>13</v>
      </c>
    </row>
    <row r="783" spans="1:15" x14ac:dyDescent="0.35">
      <c r="A783" t="s">
        <v>1885</v>
      </c>
      <c r="B783" t="s">
        <v>1886</v>
      </c>
      <c r="C783" t="s">
        <v>16</v>
      </c>
      <c r="E783" t="s">
        <v>17</v>
      </c>
      <c r="F783">
        <v>2008</v>
      </c>
      <c r="G783" t="s">
        <v>848</v>
      </c>
      <c r="H783">
        <v>2</v>
      </c>
      <c r="I783" t="s">
        <v>1887</v>
      </c>
      <c r="J783" t="s">
        <v>262</v>
      </c>
      <c r="K783" t="s">
        <v>21</v>
      </c>
      <c r="L783" t="s">
        <v>22</v>
      </c>
      <c r="M783">
        <v>84</v>
      </c>
      <c r="N783">
        <v>72</v>
      </c>
      <c r="O783">
        <f>noble_table[[#This Row],[age]]-noble_table[[#This Row],[age_get_prize]]</f>
        <v>12</v>
      </c>
    </row>
    <row r="784" spans="1:15" x14ac:dyDescent="0.35">
      <c r="A784" t="s">
        <v>1888</v>
      </c>
      <c r="B784" t="s">
        <v>1889</v>
      </c>
      <c r="C784" t="s">
        <v>37</v>
      </c>
      <c r="E784" t="s">
        <v>47</v>
      </c>
      <c r="F784">
        <v>2008</v>
      </c>
      <c r="G784" t="s">
        <v>848</v>
      </c>
      <c r="H784">
        <v>4</v>
      </c>
      <c r="I784" t="s">
        <v>1890</v>
      </c>
      <c r="J784" t="s">
        <v>39</v>
      </c>
      <c r="K784" t="s">
        <v>40</v>
      </c>
      <c r="L784" t="s">
        <v>29</v>
      </c>
      <c r="M784">
        <v>73</v>
      </c>
      <c r="N784">
        <v>61</v>
      </c>
      <c r="O784">
        <f>noble_table[[#This Row],[age]]-noble_table[[#This Row],[age_get_prize]]</f>
        <v>12</v>
      </c>
    </row>
    <row r="785" spans="1:15" x14ac:dyDescent="0.35">
      <c r="A785" t="s">
        <v>1891</v>
      </c>
      <c r="B785" t="s">
        <v>1892</v>
      </c>
      <c r="C785" t="s">
        <v>37</v>
      </c>
      <c r="E785" t="s">
        <v>17</v>
      </c>
      <c r="F785">
        <v>2008</v>
      </c>
      <c r="G785" t="s">
        <v>848</v>
      </c>
      <c r="H785">
        <v>4</v>
      </c>
      <c r="I785" t="s">
        <v>1893</v>
      </c>
      <c r="J785" t="s">
        <v>39</v>
      </c>
      <c r="K785" t="s">
        <v>40</v>
      </c>
      <c r="L785" t="s">
        <v>76</v>
      </c>
      <c r="M785">
        <v>88</v>
      </c>
      <c r="N785">
        <v>76</v>
      </c>
      <c r="O785">
        <f>noble_table[[#This Row],[age]]-noble_table[[#This Row],[age_get_prize]]</f>
        <v>12</v>
      </c>
    </row>
    <row r="786" spans="1:15" x14ac:dyDescent="0.35">
      <c r="A786" t="s">
        <v>1894</v>
      </c>
      <c r="B786" t="s">
        <v>1895</v>
      </c>
      <c r="C786" t="s">
        <v>230</v>
      </c>
      <c r="D786" t="s">
        <v>230</v>
      </c>
      <c r="E786" t="s">
        <v>17</v>
      </c>
      <c r="F786">
        <v>2008</v>
      </c>
      <c r="G786" t="s">
        <v>18</v>
      </c>
      <c r="H786">
        <v>2</v>
      </c>
      <c r="I786" t="s">
        <v>1896</v>
      </c>
      <c r="J786" t="s">
        <v>71</v>
      </c>
      <c r="K786" t="s">
        <v>72</v>
      </c>
      <c r="L786" t="s">
        <v>94</v>
      </c>
      <c r="M786">
        <v>94</v>
      </c>
      <c r="N786">
        <v>87</v>
      </c>
      <c r="O786">
        <f>noble_table[[#This Row],[age]]-noble_table[[#This Row],[age_get_prize]]</f>
        <v>7</v>
      </c>
    </row>
    <row r="787" spans="1:15" x14ac:dyDescent="0.35">
      <c r="A787" t="s">
        <v>1897</v>
      </c>
      <c r="B787" t="s">
        <v>1898</v>
      </c>
      <c r="C787" t="s">
        <v>230</v>
      </c>
      <c r="E787" t="s">
        <v>17</v>
      </c>
      <c r="F787">
        <v>2008</v>
      </c>
      <c r="G787" t="s">
        <v>18</v>
      </c>
      <c r="H787">
        <v>4</v>
      </c>
      <c r="I787" t="s">
        <v>1899</v>
      </c>
      <c r="J787" t="s">
        <v>1900</v>
      </c>
      <c r="K787" t="s">
        <v>233</v>
      </c>
      <c r="L787" t="s">
        <v>81</v>
      </c>
      <c r="M787">
        <v>76</v>
      </c>
      <c r="N787">
        <v>64</v>
      </c>
      <c r="O787">
        <f>noble_table[[#This Row],[age]]-noble_table[[#This Row],[age_get_prize]]</f>
        <v>12</v>
      </c>
    </row>
    <row r="788" spans="1:15" x14ac:dyDescent="0.35">
      <c r="A788" t="s">
        <v>1901</v>
      </c>
      <c r="B788" t="s">
        <v>1902</v>
      </c>
      <c r="C788" t="s">
        <v>230</v>
      </c>
      <c r="E788" t="s">
        <v>17</v>
      </c>
      <c r="F788">
        <v>2008</v>
      </c>
      <c r="G788" t="s">
        <v>18</v>
      </c>
      <c r="H788">
        <v>4</v>
      </c>
      <c r="I788" t="s">
        <v>1903</v>
      </c>
      <c r="J788" t="s">
        <v>232</v>
      </c>
      <c r="K788" t="s">
        <v>233</v>
      </c>
      <c r="L788" t="s">
        <v>132</v>
      </c>
      <c r="M788">
        <v>80</v>
      </c>
      <c r="N788">
        <v>68</v>
      </c>
      <c r="O788">
        <f>noble_table[[#This Row],[age]]-noble_table[[#This Row],[age_get_prize]]</f>
        <v>12</v>
      </c>
    </row>
    <row r="789" spans="1:15" x14ac:dyDescent="0.35">
      <c r="A789" t="s">
        <v>1904</v>
      </c>
      <c r="B789" t="s">
        <v>1905</v>
      </c>
      <c r="C789" t="s">
        <v>230</v>
      </c>
      <c r="D789" t="s">
        <v>230</v>
      </c>
      <c r="E789" t="s">
        <v>17</v>
      </c>
      <c r="F789">
        <v>2008</v>
      </c>
      <c r="G789" t="s">
        <v>49</v>
      </c>
      <c r="H789">
        <v>3</v>
      </c>
      <c r="I789" t="s">
        <v>1906</v>
      </c>
      <c r="J789" t="s">
        <v>1907</v>
      </c>
      <c r="K789" t="s">
        <v>72</v>
      </c>
      <c r="L789" t="s">
        <v>76</v>
      </c>
      <c r="M789">
        <v>90</v>
      </c>
      <c r="N789">
        <v>80</v>
      </c>
      <c r="O789">
        <f>noble_table[[#This Row],[age]]-noble_table[[#This Row],[age_get_prize]]</f>
        <v>10</v>
      </c>
    </row>
    <row r="790" spans="1:15" x14ac:dyDescent="0.35">
      <c r="A790" t="s">
        <v>368</v>
      </c>
      <c r="B790" t="s">
        <v>1908</v>
      </c>
      <c r="C790" t="s">
        <v>69</v>
      </c>
      <c r="E790" t="s">
        <v>17</v>
      </c>
      <c r="F790">
        <v>2008</v>
      </c>
      <c r="G790" t="s">
        <v>49</v>
      </c>
      <c r="H790">
        <v>3</v>
      </c>
      <c r="I790" t="s">
        <v>214</v>
      </c>
      <c r="J790" t="s">
        <v>198</v>
      </c>
      <c r="K790" t="s">
        <v>72</v>
      </c>
      <c r="L790" t="s">
        <v>94</v>
      </c>
      <c r="M790">
        <v>73</v>
      </c>
      <c r="N790">
        <v>61</v>
      </c>
      <c r="O790">
        <f>noble_table[[#This Row],[age]]-noble_table[[#This Row],[age_get_prize]]</f>
        <v>12</v>
      </c>
    </row>
    <row r="791" spans="1:15" x14ac:dyDescent="0.35">
      <c r="A791" t="s">
        <v>1909</v>
      </c>
      <c r="B791" t="s">
        <v>1910</v>
      </c>
      <c r="C791" t="s">
        <v>69</v>
      </c>
      <c r="D791" t="s">
        <v>69</v>
      </c>
      <c r="E791" t="s">
        <v>17</v>
      </c>
      <c r="F791">
        <v>2008</v>
      </c>
      <c r="G791" t="s">
        <v>49</v>
      </c>
      <c r="H791">
        <v>3</v>
      </c>
      <c r="I791" t="s">
        <v>206</v>
      </c>
      <c r="J791" t="s">
        <v>311</v>
      </c>
      <c r="K791" t="s">
        <v>72</v>
      </c>
      <c r="L791" t="s">
        <v>132</v>
      </c>
      <c r="M791">
        <v>64</v>
      </c>
      <c r="N791">
        <v>56</v>
      </c>
      <c r="O791">
        <f>noble_table[[#This Row],[age]]-noble_table[[#This Row],[age_get_prize]]</f>
        <v>8</v>
      </c>
    </row>
    <row r="792" spans="1:15" x14ac:dyDescent="0.35">
      <c r="A792" t="s">
        <v>1911</v>
      </c>
      <c r="B792" t="s">
        <v>1912</v>
      </c>
      <c r="C792" t="s">
        <v>37</v>
      </c>
      <c r="E792" t="s">
        <v>17</v>
      </c>
      <c r="F792">
        <v>2008</v>
      </c>
      <c r="G792" t="s">
        <v>1415</v>
      </c>
      <c r="H792">
        <v>1</v>
      </c>
      <c r="L792" t="s">
        <v>81</v>
      </c>
      <c r="M792">
        <v>80</v>
      </c>
      <c r="N792">
        <v>68</v>
      </c>
      <c r="O792">
        <f>noble_table[[#This Row],[age]]-noble_table[[#This Row],[age_get_prize]]</f>
        <v>12</v>
      </c>
    </row>
    <row r="793" spans="1:15" x14ac:dyDescent="0.35">
      <c r="A793" t="s">
        <v>1913</v>
      </c>
      <c r="B793" t="s">
        <v>1914</v>
      </c>
      <c r="C793" t="s">
        <v>605</v>
      </c>
      <c r="E793" t="s">
        <v>17</v>
      </c>
      <c r="F793">
        <v>2008</v>
      </c>
      <c r="G793" t="s">
        <v>643</v>
      </c>
      <c r="H793">
        <v>1</v>
      </c>
      <c r="L793" t="s">
        <v>62</v>
      </c>
      <c r="M793">
        <v>83</v>
      </c>
      <c r="N793">
        <v>71</v>
      </c>
      <c r="O793">
        <f>noble_table[[#This Row],[age]]-noble_table[[#This Row],[age_get_prize]]</f>
        <v>12</v>
      </c>
    </row>
    <row r="794" spans="1:15" x14ac:dyDescent="0.35">
      <c r="A794" t="s">
        <v>457</v>
      </c>
      <c r="B794" t="s">
        <v>1915</v>
      </c>
      <c r="C794" t="s">
        <v>69</v>
      </c>
      <c r="E794" t="s">
        <v>17</v>
      </c>
      <c r="F794">
        <v>2008</v>
      </c>
      <c r="G794" t="s">
        <v>1582</v>
      </c>
      <c r="H794">
        <v>1</v>
      </c>
      <c r="I794" t="s">
        <v>217</v>
      </c>
      <c r="J794" t="s">
        <v>218</v>
      </c>
      <c r="K794" t="s">
        <v>72</v>
      </c>
      <c r="L794" t="s">
        <v>132</v>
      </c>
      <c r="M794">
        <v>67</v>
      </c>
      <c r="N794">
        <v>55</v>
      </c>
      <c r="O794">
        <f>noble_table[[#This Row],[age]]-noble_table[[#This Row],[age_get_prize]]</f>
        <v>12</v>
      </c>
    </row>
    <row r="795" spans="1:15" x14ac:dyDescent="0.35">
      <c r="A795" t="s">
        <v>1916</v>
      </c>
      <c r="B795" t="s">
        <v>1917</v>
      </c>
      <c r="C795" t="s">
        <v>113</v>
      </c>
      <c r="E795" t="s">
        <v>47</v>
      </c>
      <c r="F795">
        <v>2009</v>
      </c>
      <c r="G795" t="s">
        <v>848</v>
      </c>
      <c r="H795">
        <v>3</v>
      </c>
      <c r="I795" t="s">
        <v>206</v>
      </c>
      <c r="J795" t="s">
        <v>1208</v>
      </c>
      <c r="K795" t="s">
        <v>72</v>
      </c>
      <c r="L795" t="s">
        <v>48</v>
      </c>
      <c r="M795">
        <v>72</v>
      </c>
      <c r="N795">
        <v>61</v>
      </c>
      <c r="O795">
        <f>noble_table[[#This Row],[age]]-noble_table[[#This Row],[age_get_prize]]</f>
        <v>11</v>
      </c>
    </row>
    <row r="796" spans="1:15" x14ac:dyDescent="0.35">
      <c r="A796" t="s">
        <v>1918</v>
      </c>
      <c r="B796" t="s">
        <v>1919</v>
      </c>
      <c r="C796" t="s">
        <v>69</v>
      </c>
      <c r="E796" t="s">
        <v>47</v>
      </c>
      <c r="F796">
        <v>2009</v>
      </c>
      <c r="G796" t="s">
        <v>848</v>
      </c>
      <c r="H796">
        <v>3</v>
      </c>
      <c r="I796" t="s">
        <v>1142</v>
      </c>
      <c r="J796" t="s">
        <v>1143</v>
      </c>
      <c r="K796" t="s">
        <v>72</v>
      </c>
      <c r="L796" t="s">
        <v>81</v>
      </c>
      <c r="M796">
        <v>59</v>
      </c>
      <c r="N796">
        <v>48</v>
      </c>
      <c r="O796">
        <f>noble_table[[#This Row],[age]]-noble_table[[#This Row],[age_get_prize]]</f>
        <v>11</v>
      </c>
    </row>
    <row r="797" spans="1:15" x14ac:dyDescent="0.35">
      <c r="A797" t="s">
        <v>1920</v>
      </c>
      <c r="B797" t="s">
        <v>1921</v>
      </c>
      <c r="C797" t="s">
        <v>53</v>
      </c>
      <c r="E797" t="s">
        <v>17</v>
      </c>
      <c r="F797">
        <v>2009</v>
      </c>
      <c r="G797" t="s">
        <v>848</v>
      </c>
      <c r="H797">
        <v>3</v>
      </c>
      <c r="I797" t="s">
        <v>1005</v>
      </c>
      <c r="J797" t="s">
        <v>1006</v>
      </c>
      <c r="K797" t="s">
        <v>72</v>
      </c>
      <c r="L797" t="s">
        <v>48</v>
      </c>
      <c r="M797">
        <v>68</v>
      </c>
      <c r="N797">
        <v>57</v>
      </c>
      <c r="O797">
        <f>noble_table[[#This Row],[age]]-noble_table[[#This Row],[age_get_prize]]</f>
        <v>11</v>
      </c>
    </row>
    <row r="798" spans="1:15" x14ac:dyDescent="0.35">
      <c r="A798" t="s">
        <v>1922</v>
      </c>
      <c r="B798" t="s">
        <v>1923</v>
      </c>
      <c r="C798" t="s">
        <v>276</v>
      </c>
      <c r="E798" t="s">
        <v>17</v>
      </c>
      <c r="F798">
        <v>2009</v>
      </c>
      <c r="G798" t="s">
        <v>18</v>
      </c>
      <c r="H798">
        <v>2</v>
      </c>
      <c r="I798" t="s">
        <v>1924</v>
      </c>
      <c r="J798" t="s">
        <v>1925</v>
      </c>
      <c r="K798" t="s">
        <v>56</v>
      </c>
      <c r="L798" t="s">
        <v>48</v>
      </c>
      <c r="M798">
        <v>85</v>
      </c>
      <c r="N798">
        <v>76</v>
      </c>
      <c r="O798">
        <f>noble_table[[#This Row],[age]]-noble_table[[#This Row],[age_get_prize]]</f>
        <v>9</v>
      </c>
    </row>
    <row r="799" spans="1:15" x14ac:dyDescent="0.35">
      <c r="A799" t="s">
        <v>1926</v>
      </c>
      <c r="B799" t="s">
        <v>1927</v>
      </c>
      <c r="C799" t="s">
        <v>466</v>
      </c>
      <c r="D799" t="s">
        <v>466</v>
      </c>
      <c r="E799" t="s">
        <v>17</v>
      </c>
      <c r="F799">
        <v>2009</v>
      </c>
      <c r="G799" t="s">
        <v>18</v>
      </c>
      <c r="H799">
        <v>4</v>
      </c>
      <c r="I799" t="s">
        <v>392</v>
      </c>
      <c r="J799" t="s">
        <v>277</v>
      </c>
      <c r="K799" t="s">
        <v>72</v>
      </c>
      <c r="L799" t="s">
        <v>76</v>
      </c>
      <c r="M799">
        <v>87</v>
      </c>
      <c r="N799">
        <v>85</v>
      </c>
      <c r="O799">
        <f>noble_table[[#This Row],[age]]-noble_table[[#This Row],[age_get_prize]]</f>
        <v>2</v>
      </c>
    </row>
    <row r="800" spans="1:15" x14ac:dyDescent="0.35">
      <c r="A800" t="s">
        <v>1114</v>
      </c>
      <c r="B800" t="s">
        <v>811</v>
      </c>
      <c r="C800" t="s">
        <v>69</v>
      </c>
      <c r="E800" t="s">
        <v>17</v>
      </c>
      <c r="F800">
        <v>2009</v>
      </c>
      <c r="G800" t="s">
        <v>18</v>
      </c>
      <c r="H800">
        <v>4</v>
      </c>
      <c r="I800" t="s">
        <v>392</v>
      </c>
      <c r="J800" t="s">
        <v>277</v>
      </c>
      <c r="K800" t="s">
        <v>72</v>
      </c>
      <c r="L800" t="s">
        <v>34</v>
      </c>
      <c r="M800">
        <v>90</v>
      </c>
      <c r="N800">
        <v>79</v>
      </c>
      <c r="O800">
        <f>noble_table[[#This Row],[age]]-noble_table[[#This Row],[age_get_prize]]</f>
        <v>11</v>
      </c>
    </row>
    <row r="801" spans="1:15" x14ac:dyDescent="0.35">
      <c r="A801" t="s">
        <v>1928</v>
      </c>
      <c r="B801" t="s">
        <v>1929</v>
      </c>
      <c r="C801" t="s">
        <v>172</v>
      </c>
      <c r="E801" t="s">
        <v>17</v>
      </c>
      <c r="F801">
        <v>2009</v>
      </c>
      <c r="G801" t="s">
        <v>49</v>
      </c>
      <c r="H801">
        <v>3</v>
      </c>
      <c r="I801" t="s">
        <v>653</v>
      </c>
      <c r="J801" t="s">
        <v>66</v>
      </c>
      <c r="K801" t="s">
        <v>56</v>
      </c>
      <c r="L801" t="s">
        <v>81</v>
      </c>
      <c r="M801">
        <v>68</v>
      </c>
      <c r="N801">
        <v>57</v>
      </c>
      <c r="O801">
        <f>noble_table[[#This Row],[age]]-noble_table[[#This Row],[age_get_prize]]</f>
        <v>11</v>
      </c>
    </row>
    <row r="802" spans="1:15" x14ac:dyDescent="0.35">
      <c r="A802" t="s">
        <v>1930</v>
      </c>
      <c r="B802" t="s">
        <v>1931</v>
      </c>
      <c r="C802" t="s">
        <v>69</v>
      </c>
      <c r="D802" t="s">
        <v>69</v>
      </c>
      <c r="E802" t="s">
        <v>17</v>
      </c>
      <c r="F802">
        <v>2009</v>
      </c>
      <c r="G802" t="s">
        <v>49</v>
      </c>
      <c r="H802">
        <v>3</v>
      </c>
      <c r="I802" t="s">
        <v>692</v>
      </c>
      <c r="J802" t="s">
        <v>693</v>
      </c>
      <c r="K802" t="s">
        <v>72</v>
      </c>
      <c r="L802" t="s">
        <v>76</v>
      </c>
      <c r="M802">
        <v>78</v>
      </c>
      <c r="N802">
        <v>69</v>
      </c>
      <c r="O802">
        <f>noble_table[[#This Row],[age]]-noble_table[[#This Row],[age_get_prize]]</f>
        <v>9</v>
      </c>
    </row>
    <row r="803" spans="1:15" x14ac:dyDescent="0.35">
      <c r="A803" t="s">
        <v>1932</v>
      </c>
      <c r="B803" t="s">
        <v>1933</v>
      </c>
      <c r="C803" t="s">
        <v>1367</v>
      </c>
      <c r="E803" t="s">
        <v>47</v>
      </c>
      <c r="F803">
        <v>2009</v>
      </c>
      <c r="G803" t="s">
        <v>49</v>
      </c>
      <c r="H803">
        <v>3</v>
      </c>
      <c r="I803" t="s">
        <v>1934</v>
      </c>
      <c r="J803" t="s">
        <v>1935</v>
      </c>
      <c r="K803" t="s">
        <v>1787</v>
      </c>
      <c r="L803" t="s">
        <v>62</v>
      </c>
      <c r="M803">
        <v>81</v>
      </c>
      <c r="N803">
        <v>70</v>
      </c>
      <c r="O803">
        <f>noble_table[[#This Row],[age]]-noble_table[[#This Row],[age_get_prize]]</f>
        <v>11</v>
      </c>
    </row>
    <row r="804" spans="1:15" x14ac:dyDescent="0.35">
      <c r="A804" t="s">
        <v>1936</v>
      </c>
      <c r="B804" t="s">
        <v>441</v>
      </c>
      <c r="C804" t="s">
        <v>527</v>
      </c>
      <c r="E804" t="s">
        <v>47</v>
      </c>
      <c r="F804">
        <v>2009</v>
      </c>
      <c r="G804" t="s">
        <v>1415</v>
      </c>
      <c r="H804">
        <v>1</v>
      </c>
      <c r="L804" t="s">
        <v>76</v>
      </c>
      <c r="M804">
        <v>67</v>
      </c>
      <c r="N804">
        <v>56</v>
      </c>
      <c r="O804">
        <f>noble_table[[#This Row],[age]]-noble_table[[#This Row],[age_get_prize]]</f>
        <v>11</v>
      </c>
    </row>
    <row r="805" spans="1:15" x14ac:dyDescent="0.35">
      <c r="A805" t="s">
        <v>1937</v>
      </c>
      <c r="B805" t="s">
        <v>1938</v>
      </c>
      <c r="C805" t="s">
        <v>69</v>
      </c>
      <c r="E805" t="s">
        <v>17</v>
      </c>
      <c r="F805">
        <v>2009</v>
      </c>
      <c r="G805" t="s">
        <v>643</v>
      </c>
      <c r="H805">
        <v>1</v>
      </c>
      <c r="L805" t="s">
        <v>76</v>
      </c>
      <c r="M805">
        <v>59</v>
      </c>
      <c r="N805">
        <v>48</v>
      </c>
      <c r="O805">
        <f>noble_table[[#This Row],[age]]-noble_table[[#This Row],[age_get_prize]]</f>
        <v>11</v>
      </c>
    </row>
    <row r="806" spans="1:15" x14ac:dyDescent="0.35">
      <c r="A806" t="s">
        <v>1939</v>
      </c>
      <c r="B806" t="s">
        <v>1940</v>
      </c>
      <c r="C806" t="s">
        <v>69</v>
      </c>
      <c r="D806" t="s">
        <v>69</v>
      </c>
      <c r="E806" t="s">
        <v>47</v>
      </c>
      <c r="F806">
        <v>2009</v>
      </c>
      <c r="G806" t="s">
        <v>1582</v>
      </c>
      <c r="H806">
        <v>2</v>
      </c>
      <c r="I806" t="s">
        <v>970</v>
      </c>
      <c r="J806" t="s">
        <v>971</v>
      </c>
      <c r="K806" t="s">
        <v>72</v>
      </c>
      <c r="L806" t="s">
        <v>76</v>
      </c>
      <c r="M806">
        <v>79</v>
      </c>
      <c r="N806">
        <v>76</v>
      </c>
      <c r="O806">
        <f>noble_table[[#This Row],[age]]-noble_table[[#This Row],[age_get_prize]]</f>
        <v>3</v>
      </c>
    </row>
    <row r="807" spans="1:15" x14ac:dyDescent="0.35">
      <c r="A807" t="s">
        <v>1941</v>
      </c>
      <c r="B807" t="s">
        <v>1942</v>
      </c>
      <c r="C807" t="s">
        <v>69</v>
      </c>
      <c r="E807" t="s">
        <v>17</v>
      </c>
      <c r="F807">
        <v>2009</v>
      </c>
      <c r="G807" t="s">
        <v>1582</v>
      </c>
      <c r="H807">
        <v>2</v>
      </c>
      <c r="I807" t="s">
        <v>206</v>
      </c>
      <c r="J807" t="s">
        <v>207</v>
      </c>
      <c r="K807" t="s">
        <v>72</v>
      </c>
      <c r="L807" t="s">
        <v>103</v>
      </c>
      <c r="M807">
        <v>88</v>
      </c>
      <c r="N807">
        <v>77</v>
      </c>
      <c r="O807">
        <f>noble_table[[#This Row],[age]]-noble_table[[#This Row],[age_get_prize]]</f>
        <v>11</v>
      </c>
    </row>
    <row r="808" spans="1:15" x14ac:dyDescent="0.35">
      <c r="A808" t="s">
        <v>1943</v>
      </c>
      <c r="B808" t="s">
        <v>1944</v>
      </c>
      <c r="C808" t="s">
        <v>53</v>
      </c>
      <c r="D808" t="s">
        <v>53</v>
      </c>
      <c r="E808" t="s">
        <v>17</v>
      </c>
      <c r="F808">
        <v>2010</v>
      </c>
      <c r="G808" t="s">
        <v>848</v>
      </c>
      <c r="H808">
        <v>1</v>
      </c>
      <c r="I808" t="s">
        <v>65</v>
      </c>
      <c r="J808" t="s">
        <v>66</v>
      </c>
      <c r="K808" t="s">
        <v>56</v>
      </c>
      <c r="L808" t="s">
        <v>103</v>
      </c>
      <c r="M808">
        <v>88</v>
      </c>
      <c r="N808">
        <v>85</v>
      </c>
      <c r="O808">
        <f>noble_table[[#This Row],[age]]-noble_table[[#This Row],[age_get_prize]]</f>
        <v>3</v>
      </c>
    </row>
    <row r="809" spans="1:15" x14ac:dyDescent="0.35">
      <c r="A809" t="s">
        <v>1945</v>
      </c>
      <c r="B809" t="s">
        <v>1946</v>
      </c>
      <c r="C809" t="s">
        <v>91</v>
      </c>
      <c r="E809" t="s">
        <v>17</v>
      </c>
      <c r="F809">
        <v>2010</v>
      </c>
      <c r="G809" t="s">
        <v>18</v>
      </c>
      <c r="H809">
        <v>2</v>
      </c>
      <c r="I809" t="s">
        <v>1947</v>
      </c>
      <c r="J809" t="s">
        <v>115</v>
      </c>
      <c r="K809" t="s">
        <v>56</v>
      </c>
      <c r="L809" t="s">
        <v>108</v>
      </c>
      <c r="M809">
        <v>62</v>
      </c>
      <c r="N809">
        <v>52</v>
      </c>
      <c r="O809">
        <f>noble_table[[#This Row],[age]]-noble_table[[#This Row],[age_get_prize]]</f>
        <v>10</v>
      </c>
    </row>
    <row r="810" spans="1:15" x14ac:dyDescent="0.35">
      <c r="A810" t="s">
        <v>1948</v>
      </c>
      <c r="B810" t="s">
        <v>1949</v>
      </c>
      <c r="C810" t="s">
        <v>91</v>
      </c>
      <c r="E810" t="s">
        <v>17</v>
      </c>
      <c r="F810">
        <v>2010</v>
      </c>
      <c r="G810" t="s">
        <v>18</v>
      </c>
      <c r="H810">
        <v>2</v>
      </c>
      <c r="I810" t="s">
        <v>1947</v>
      </c>
      <c r="J810" t="s">
        <v>115</v>
      </c>
      <c r="K810" t="s">
        <v>56</v>
      </c>
      <c r="L810" t="s">
        <v>76</v>
      </c>
      <c r="M810">
        <v>46</v>
      </c>
      <c r="N810">
        <v>36</v>
      </c>
      <c r="O810">
        <f>noble_table[[#This Row],[age]]-noble_table[[#This Row],[age_get_prize]]</f>
        <v>10</v>
      </c>
    </row>
    <row r="811" spans="1:15" x14ac:dyDescent="0.35">
      <c r="A811" t="s">
        <v>1950</v>
      </c>
      <c r="B811" t="s">
        <v>1951</v>
      </c>
      <c r="C811" t="s">
        <v>69</v>
      </c>
      <c r="D811" t="s">
        <v>1952</v>
      </c>
      <c r="E811" t="s">
        <v>17</v>
      </c>
      <c r="F811">
        <v>2010</v>
      </c>
      <c r="G811" t="s">
        <v>49</v>
      </c>
      <c r="H811">
        <v>3</v>
      </c>
      <c r="I811" t="s">
        <v>1953</v>
      </c>
      <c r="K811" t="s">
        <v>72</v>
      </c>
      <c r="L811" t="s">
        <v>76</v>
      </c>
      <c r="M811">
        <v>84</v>
      </c>
      <c r="N811">
        <v>79</v>
      </c>
      <c r="O811">
        <f>noble_table[[#This Row],[age]]-noble_table[[#This Row],[age_get_prize]]</f>
        <v>5</v>
      </c>
    </row>
    <row r="812" spans="1:15" x14ac:dyDescent="0.35">
      <c r="A812" t="s">
        <v>1954</v>
      </c>
      <c r="B812" t="s">
        <v>1955</v>
      </c>
      <c r="C812" t="s">
        <v>276</v>
      </c>
      <c r="E812" t="s">
        <v>17</v>
      </c>
      <c r="F812">
        <v>2010</v>
      </c>
      <c r="G812" t="s">
        <v>49</v>
      </c>
      <c r="H812">
        <v>3</v>
      </c>
      <c r="I812" t="s">
        <v>741</v>
      </c>
      <c r="J812" t="s">
        <v>742</v>
      </c>
      <c r="K812" t="s">
        <v>72</v>
      </c>
      <c r="L812" t="s">
        <v>29</v>
      </c>
      <c r="M812">
        <v>85</v>
      </c>
      <c r="N812">
        <v>75</v>
      </c>
      <c r="O812">
        <f>noble_table[[#This Row],[age]]-noble_table[[#This Row],[age_get_prize]]</f>
        <v>10</v>
      </c>
    </row>
    <row r="813" spans="1:15" x14ac:dyDescent="0.35">
      <c r="A813" t="s">
        <v>1956</v>
      </c>
      <c r="B813" t="s">
        <v>1957</v>
      </c>
      <c r="C813" t="s">
        <v>230</v>
      </c>
      <c r="E813" t="s">
        <v>17</v>
      </c>
      <c r="F813">
        <v>2010</v>
      </c>
      <c r="G813" t="s">
        <v>49</v>
      </c>
      <c r="H813">
        <v>3</v>
      </c>
      <c r="I813" t="s">
        <v>1958</v>
      </c>
      <c r="J813" t="s">
        <v>1959</v>
      </c>
      <c r="K813" t="s">
        <v>233</v>
      </c>
      <c r="L813" t="s">
        <v>103</v>
      </c>
      <c r="M813">
        <v>90</v>
      </c>
      <c r="N813">
        <v>80</v>
      </c>
      <c r="O813">
        <f>noble_table[[#This Row],[age]]-noble_table[[#This Row],[age_get_prize]]</f>
        <v>10</v>
      </c>
    </row>
    <row r="814" spans="1:15" x14ac:dyDescent="0.35">
      <c r="A814" t="s">
        <v>1960</v>
      </c>
      <c r="B814" t="s">
        <v>1961</v>
      </c>
      <c r="C814" t="s">
        <v>1962</v>
      </c>
      <c r="E814" t="s">
        <v>17</v>
      </c>
      <c r="F814">
        <v>2010</v>
      </c>
      <c r="G814" t="s">
        <v>1415</v>
      </c>
      <c r="H814">
        <v>1</v>
      </c>
      <c r="L814" t="s">
        <v>22</v>
      </c>
      <c r="M814">
        <v>84</v>
      </c>
      <c r="N814">
        <v>74</v>
      </c>
      <c r="O814">
        <f>noble_table[[#This Row],[age]]-noble_table[[#This Row],[age_get_prize]]</f>
        <v>10</v>
      </c>
    </row>
    <row r="815" spans="1:15" x14ac:dyDescent="0.35">
      <c r="A815" t="s">
        <v>1963</v>
      </c>
      <c r="B815" t="s">
        <v>1964</v>
      </c>
      <c r="C815" t="s">
        <v>276</v>
      </c>
      <c r="D815" t="s">
        <v>276</v>
      </c>
      <c r="E815" t="s">
        <v>17</v>
      </c>
      <c r="F815">
        <v>2010</v>
      </c>
      <c r="G815" t="s">
        <v>643</v>
      </c>
      <c r="H815">
        <v>1</v>
      </c>
      <c r="L815" t="s">
        <v>41</v>
      </c>
      <c r="M815">
        <v>62</v>
      </c>
      <c r="N815">
        <v>55</v>
      </c>
      <c r="O815">
        <f>noble_table[[#This Row],[age]]-noble_table[[#This Row],[age_get_prize]]</f>
        <v>7</v>
      </c>
    </row>
    <row r="816" spans="1:15" x14ac:dyDescent="0.35">
      <c r="A816" t="s">
        <v>1965</v>
      </c>
      <c r="B816" t="s">
        <v>1966</v>
      </c>
      <c r="C816" t="s">
        <v>69</v>
      </c>
      <c r="E816" t="s">
        <v>17</v>
      </c>
      <c r="F816">
        <v>2010</v>
      </c>
      <c r="G816" t="s">
        <v>1582</v>
      </c>
      <c r="H816">
        <v>3</v>
      </c>
      <c r="I816" t="s">
        <v>316</v>
      </c>
      <c r="J816" t="s">
        <v>222</v>
      </c>
      <c r="K816" t="s">
        <v>72</v>
      </c>
      <c r="L816" t="s">
        <v>81</v>
      </c>
      <c r="M816">
        <v>80</v>
      </c>
      <c r="N816">
        <v>70</v>
      </c>
      <c r="O816">
        <f>noble_table[[#This Row],[age]]-noble_table[[#This Row],[age_get_prize]]</f>
        <v>10</v>
      </c>
    </row>
    <row r="817" spans="1:15" x14ac:dyDescent="0.35">
      <c r="A817" t="s">
        <v>1967</v>
      </c>
      <c r="B817" t="s">
        <v>1968</v>
      </c>
      <c r="C817" t="s">
        <v>69</v>
      </c>
      <c r="D817" t="s">
        <v>69</v>
      </c>
      <c r="E817" t="s">
        <v>17</v>
      </c>
      <c r="F817">
        <v>2010</v>
      </c>
      <c r="G817" t="s">
        <v>1582</v>
      </c>
      <c r="H817">
        <v>3</v>
      </c>
      <c r="I817" t="s">
        <v>843</v>
      </c>
      <c r="J817" t="s">
        <v>844</v>
      </c>
      <c r="K817" t="s">
        <v>72</v>
      </c>
      <c r="L817" t="s">
        <v>132</v>
      </c>
      <c r="M817">
        <v>75</v>
      </c>
      <c r="N817">
        <v>71</v>
      </c>
      <c r="O817">
        <f>noble_table[[#This Row],[age]]-noble_table[[#This Row],[age_get_prize]]</f>
        <v>4</v>
      </c>
    </row>
    <row r="818" spans="1:15" x14ac:dyDescent="0.35">
      <c r="A818" t="s">
        <v>1969</v>
      </c>
      <c r="B818" t="s">
        <v>1970</v>
      </c>
      <c r="C818" t="s">
        <v>1971</v>
      </c>
      <c r="E818" t="s">
        <v>17</v>
      </c>
      <c r="F818">
        <v>2010</v>
      </c>
      <c r="G818" t="s">
        <v>1582</v>
      </c>
      <c r="H818">
        <v>3</v>
      </c>
      <c r="I818" t="s">
        <v>1972</v>
      </c>
      <c r="J818" t="s">
        <v>55</v>
      </c>
      <c r="K818" t="s">
        <v>56</v>
      </c>
      <c r="L818" t="s">
        <v>132</v>
      </c>
      <c r="M818">
        <v>72</v>
      </c>
      <c r="N818">
        <v>62</v>
      </c>
      <c r="O818">
        <f>noble_table[[#This Row],[age]]-noble_table[[#This Row],[age_get_prize]]</f>
        <v>10</v>
      </c>
    </row>
    <row r="819" spans="1:15" x14ac:dyDescent="0.35">
      <c r="A819" t="s">
        <v>1973</v>
      </c>
      <c r="B819" t="s">
        <v>1974</v>
      </c>
      <c r="C819" t="s">
        <v>69</v>
      </c>
      <c r="E819" t="s">
        <v>17</v>
      </c>
      <c r="F819">
        <v>2011</v>
      </c>
      <c r="G819" t="s">
        <v>848</v>
      </c>
      <c r="H819">
        <v>4</v>
      </c>
      <c r="I819" t="s">
        <v>789</v>
      </c>
      <c r="J819" t="s">
        <v>790</v>
      </c>
      <c r="K819" t="s">
        <v>72</v>
      </c>
      <c r="L819" t="s">
        <v>41</v>
      </c>
      <c r="M819">
        <v>63</v>
      </c>
      <c r="N819">
        <v>54</v>
      </c>
      <c r="O819">
        <f>noble_table[[#This Row],[age]]-noble_table[[#This Row],[age_get_prize]]</f>
        <v>9</v>
      </c>
    </row>
    <row r="820" spans="1:15" x14ac:dyDescent="0.35">
      <c r="A820" t="s">
        <v>1975</v>
      </c>
      <c r="B820" t="s">
        <v>753</v>
      </c>
      <c r="C820" t="s">
        <v>75</v>
      </c>
      <c r="E820" t="s">
        <v>17</v>
      </c>
      <c r="F820">
        <v>2011</v>
      </c>
      <c r="G820" t="s">
        <v>848</v>
      </c>
      <c r="H820">
        <v>4</v>
      </c>
      <c r="I820" t="s">
        <v>1976</v>
      </c>
      <c r="J820" t="s">
        <v>85</v>
      </c>
      <c r="K820" t="s">
        <v>40</v>
      </c>
      <c r="L820" t="s">
        <v>76</v>
      </c>
      <c r="M820">
        <v>79</v>
      </c>
      <c r="N820">
        <v>70</v>
      </c>
      <c r="O820">
        <f>noble_table[[#This Row],[age]]-noble_table[[#This Row],[age_get_prize]]</f>
        <v>9</v>
      </c>
    </row>
    <row r="821" spans="1:15" x14ac:dyDescent="0.35">
      <c r="A821" t="s">
        <v>1977</v>
      </c>
      <c r="B821" t="s">
        <v>1978</v>
      </c>
      <c r="C821" t="s">
        <v>466</v>
      </c>
      <c r="E821" t="s">
        <v>17</v>
      </c>
      <c r="F821">
        <v>2011</v>
      </c>
      <c r="G821" t="s">
        <v>848</v>
      </c>
      <c r="H821">
        <v>2</v>
      </c>
      <c r="I821" t="s">
        <v>715</v>
      </c>
      <c r="J821" t="s">
        <v>198</v>
      </c>
      <c r="K821" t="s">
        <v>72</v>
      </c>
      <c r="L821" t="s">
        <v>94</v>
      </c>
      <c r="M821">
        <v>68</v>
      </c>
      <c r="N821">
        <v>68</v>
      </c>
      <c r="O821">
        <f>noble_table[[#This Row],[age]]-noble_table[[#This Row],[age_get_prize]]</f>
        <v>0</v>
      </c>
    </row>
    <row r="822" spans="1:15" x14ac:dyDescent="0.35">
      <c r="A822" t="s">
        <v>1537</v>
      </c>
      <c r="B822" t="s">
        <v>1979</v>
      </c>
      <c r="C822" t="s">
        <v>69</v>
      </c>
      <c r="E822" t="s">
        <v>17</v>
      </c>
      <c r="F822">
        <v>2011</v>
      </c>
      <c r="G822" t="s">
        <v>18</v>
      </c>
      <c r="H822">
        <v>2</v>
      </c>
      <c r="I822" t="s">
        <v>1980</v>
      </c>
      <c r="J822" t="s">
        <v>207</v>
      </c>
      <c r="K822" t="s">
        <v>72</v>
      </c>
      <c r="L822" t="s">
        <v>103</v>
      </c>
      <c r="M822">
        <v>61</v>
      </c>
      <c r="N822">
        <v>52</v>
      </c>
      <c r="O822">
        <f>noble_table[[#This Row],[age]]-noble_table[[#This Row],[age_get_prize]]</f>
        <v>9</v>
      </c>
    </row>
    <row r="823" spans="1:15" x14ac:dyDescent="0.35">
      <c r="A823" t="s">
        <v>1981</v>
      </c>
      <c r="B823" t="s">
        <v>1982</v>
      </c>
      <c r="C823" t="s">
        <v>69</v>
      </c>
      <c r="E823" t="s">
        <v>17</v>
      </c>
      <c r="F823">
        <v>2011</v>
      </c>
      <c r="G823" t="s">
        <v>18</v>
      </c>
      <c r="H823">
        <v>4</v>
      </c>
      <c r="I823" t="s">
        <v>1053</v>
      </c>
      <c r="J823" t="s">
        <v>1983</v>
      </c>
      <c r="K823" t="s">
        <v>1042</v>
      </c>
      <c r="L823" t="s">
        <v>132</v>
      </c>
      <c r="M823">
        <v>53</v>
      </c>
      <c r="N823">
        <v>44</v>
      </c>
      <c r="O823">
        <f>noble_table[[#This Row],[age]]-noble_table[[#This Row],[age_get_prize]]</f>
        <v>9</v>
      </c>
    </row>
    <row r="824" spans="1:15" x14ac:dyDescent="0.35">
      <c r="A824" t="s">
        <v>1984</v>
      </c>
      <c r="B824" t="s">
        <v>1985</v>
      </c>
      <c r="C824" t="s">
        <v>69</v>
      </c>
      <c r="E824" t="s">
        <v>17</v>
      </c>
      <c r="F824">
        <v>2011</v>
      </c>
      <c r="G824" t="s">
        <v>18</v>
      </c>
      <c r="H824">
        <v>4</v>
      </c>
      <c r="I824" t="s">
        <v>1986</v>
      </c>
      <c r="J824" t="s">
        <v>1143</v>
      </c>
      <c r="K824" t="s">
        <v>72</v>
      </c>
      <c r="L824" t="s">
        <v>41</v>
      </c>
      <c r="M824">
        <v>51</v>
      </c>
      <c r="N824">
        <v>42</v>
      </c>
      <c r="O824">
        <f>noble_table[[#This Row],[age]]-noble_table[[#This Row],[age_get_prize]]</f>
        <v>9</v>
      </c>
    </row>
    <row r="825" spans="1:15" x14ac:dyDescent="0.35">
      <c r="A825" t="s">
        <v>1987</v>
      </c>
      <c r="B825" t="s">
        <v>1988</v>
      </c>
      <c r="C825" t="s">
        <v>1367</v>
      </c>
      <c r="E825" t="s">
        <v>17</v>
      </c>
      <c r="F825">
        <v>2011</v>
      </c>
      <c r="G825" t="s">
        <v>49</v>
      </c>
      <c r="H825">
        <v>1</v>
      </c>
      <c r="I825" t="s">
        <v>1785</v>
      </c>
      <c r="J825" t="s">
        <v>1786</v>
      </c>
      <c r="K825" t="s">
        <v>1787</v>
      </c>
      <c r="L825" t="s">
        <v>94</v>
      </c>
      <c r="M825">
        <v>79</v>
      </c>
      <c r="N825">
        <v>70</v>
      </c>
      <c r="O825">
        <f>noble_table[[#This Row],[age]]-noble_table[[#This Row],[age_get_prize]]</f>
        <v>9</v>
      </c>
    </row>
    <row r="826" spans="1:15" x14ac:dyDescent="0.35">
      <c r="A826" t="s">
        <v>1989</v>
      </c>
      <c r="B826" t="s">
        <v>1990</v>
      </c>
      <c r="C826" t="s">
        <v>97</v>
      </c>
      <c r="D826" t="s">
        <v>97</v>
      </c>
      <c r="E826" t="s">
        <v>17</v>
      </c>
      <c r="F826">
        <v>2011</v>
      </c>
      <c r="G826" t="s">
        <v>1415</v>
      </c>
      <c r="H826">
        <v>1</v>
      </c>
      <c r="L826" t="s">
        <v>81</v>
      </c>
      <c r="M826">
        <v>84</v>
      </c>
      <c r="N826">
        <v>80</v>
      </c>
      <c r="O826">
        <f>noble_table[[#This Row],[age]]-noble_table[[#This Row],[age_get_prize]]</f>
        <v>4</v>
      </c>
    </row>
    <row r="827" spans="1:15" x14ac:dyDescent="0.35">
      <c r="A827" t="s">
        <v>1991</v>
      </c>
      <c r="B827" t="s">
        <v>1992</v>
      </c>
      <c r="C827" t="s">
        <v>1993</v>
      </c>
      <c r="E827" t="s">
        <v>47</v>
      </c>
      <c r="F827">
        <v>2011</v>
      </c>
      <c r="G827" t="s">
        <v>643</v>
      </c>
      <c r="H827">
        <v>3</v>
      </c>
      <c r="L827" t="s">
        <v>108</v>
      </c>
      <c r="M827">
        <v>82</v>
      </c>
      <c r="N827">
        <v>73</v>
      </c>
      <c r="O827">
        <f>noble_table[[#This Row],[age]]-noble_table[[#This Row],[age_get_prize]]</f>
        <v>9</v>
      </c>
    </row>
    <row r="828" spans="1:15" x14ac:dyDescent="0.35">
      <c r="A828" t="s">
        <v>1994</v>
      </c>
      <c r="B828" t="s">
        <v>1995</v>
      </c>
      <c r="C828" t="s">
        <v>1993</v>
      </c>
      <c r="E828" t="s">
        <v>47</v>
      </c>
      <c r="F828">
        <v>2011</v>
      </c>
      <c r="G828" t="s">
        <v>643</v>
      </c>
      <c r="H828">
        <v>3</v>
      </c>
      <c r="L828" t="s">
        <v>132</v>
      </c>
      <c r="M828">
        <v>48</v>
      </c>
      <c r="N828">
        <v>39</v>
      </c>
      <c r="O828">
        <f>noble_table[[#This Row],[age]]-noble_table[[#This Row],[age_get_prize]]</f>
        <v>9</v>
      </c>
    </row>
    <row r="829" spans="1:15" x14ac:dyDescent="0.35">
      <c r="A829" t="s">
        <v>1996</v>
      </c>
      <c r="B829" t="s">
        <v>1997</v>
      </c>
      <c r="C829" t="s">
        <v>1998</v>
      </c>
      <c r="E829" t="s">
        <v>47</v>
      </c>
      <c r="F829">
        <v>2011</v>
      </c>
      <c r="G829" t="s">
        <v>643</v>
      </c>
      <c r="H829">
        <v>3</v>
      </c>
      <c r="L829" t="s">
        <v>132</v>
      </c>
      <c r="M829">
        <v>41</v>
      </c>
      <c r="N829">
        <v>32</v>
      </c>
      <c r="O829">
        <f>noble_table[[#This Row],[age]]-noble_table[[#This Row],[age_get_prize]]</f>
        <v>9</v>
      </c>
    </row>
    <row r="830" spans="1:15" x14ac:dyDescent="0.35">
      <c r="A830" t="s">
        <v>1999</v>
      </c>
      <c r="B830" t="s">
        <v>2000</v>
      </c>
      <c r="C830" t="s">
        <v>69</v>
      </c>
      <c r="E830" t="s">
        <v>17</v>
      </c>
      <c r="F830">
        <v>2011</v>
      </c>
      <c r="G830" t="s">
        <v>1582</v>
      </c>
      <c r="H830">
        <v>2</v>
      </c>
      <c r="I830" t="s">
        <v>1770</v>
      </c>
      <c r="J830" t="s">
        <v>198</v>
      </c>
      <c r="K830" t="s">
        <v>72</v>
      </c>
      <c r="L830" t="s">
        <v>29</v>
      </c>
      <c r="M830">
        <v>77</v>
      </c>
      <c r="N830">
        <v>68</v>
      </c>
      <c r="O830">
        <f>noble_table[[#This Row],[age]]-noble_table[[#This Row],[age_get_prize]]</f>
        <v>9</v>
      </c>
    </row>
    <row r="831" spans="1:15" x14ac:dyDescent="0.35">
      <c r="A831" t="s">
        <v>1969</v>
      </c>
      <c r="B831" t="s">
        <v>2001</v>
      </c>
      <c r="C831" t="s">
        <v>69</v>
      </c>
      <c r="E831" t="s">
        <v>17</v>
      </c>
      <c r="F831">
        <v>2011</v>
      </c>
      <c r="G831" t="s">
        <v>1582</v>
      </c>
      <c r="H831">
        <v>2</v>
      </c>
      <c r="I831" t="s">
        <v>217</v>
      </c>
      <c r="J831" t="s">
        <v>218</v>
      </c>
      <c r="K831" t="s">
        <v>72</v>
      </c>
      <c r="L831" t="s">
        <v>108</v>
      </c>
      <c r="M831">
        <v>78</v>
      </c>
      <c r="N831">
        <v>69</v>
      </c>
      <c r="O831">
        <f>noble_table[[#This Row],[age]]-noble_table[[#This Row],[age_get_prize]]</f>
        <v>9</v>
      </c>
    </row>
    <row r="832" spans="1:15" x14ac:dyDescent="0.35">
      <c r="A832" t="s">
        <v>2002</v>
      </c>
      <c r="B832" t="s">
        <v>2003</v>
      </c>
      <c r="C832" t="s">
        <v>53</v>
      </c>
      <c r="E832" t="s">
        <v>17</v>
      </c>
      <c r="F832">
        <v>2012</v>
      </c>
      <c r="G832" t="s">
        <v>848</v>
      </c>
      <c r="H832">
        <v>2</v>
      </c>
      <c r="I832" t="s">
        <v>2004</v>
      </c>
      <c r="J832" t="s">
        <v>66</v>
      </c>
      <c r="K832" t="s">
        <v>56</v>
      </c>
      <c r="L832" t="s">
        <v>108</v>
      </c>
      <c r="M832">
        <v>87</v>
      </c>
      <c r="N832">
        <v>79</v>
      </c>
      <c r="O832">
        <f>noble_table[[#This Row],[age]]-noble_table[[#This Row],[age_get_prize]]</f>
        <v>8</v>
      </c>
    </row>
    <row r="833" spans="1:15" x14ac:dyDescent="0.35">
      <c r="A833" t="s">
        <v>2005</v>
      </c>
      <c r="B833" t="s">
        <v>2006</v>
      </c>
      <c r="C833" t="s">
        <v>230</v>
      </c>
      <c r="E833" t="s">
        <v>17</v>
      </c>
      <c r="F833">
        <v>2012</v>
      </c>
      <c r="G833" t="s">
        <v>848</v>
      </c>
      <c r="H833">
        <v>2</v>
      </c>
      <c r="I833" t="s">
        <v>751</v>
      </c>
      <c r="J833" t="s">
        <v>232</v>
      </c>
      <c r="K833" t="s">
        <v>233</v>
      </c>
      <c r="L833" t="s">
        <v>103</v>
      </c>
      <c r="M833">
        <v>58</v>
      </c>
      <c r="N833">
        <v>50</v>
      </c>
      <c r="O833">
        <f>noble_table[[#This Row],[age]]-noble_table[[#This Row],[age_get_prize]]</f>
        <v>8</v>
      </c>
    </row>
    <row r="834" spans="1:15" x14ac:dyDescent="0.35">
      <c r="A834" t="s">
        <v>2007</v>
      </c>
      <c r="B834" t="s">
        <v>2008</v>
      </c>
      <c r="C834" t="s">
        <v>2009</v>
      </c>
      <c r="E834" t="s">
        <v>17</v>
      </c>
      <c r="F834">
        <v>2012</v>
      </c>
      <c r="G834" t="s">
        <v>18</v>
      </c>
      <c r="H834">
        <v>2</v>
      </c>
      <c r="I834" t="s">
        <v>469</v>
      </c>
      <c r="J834" t="s">
        <v>39</v>
      </c>
      <c r="K834" t="s">
        <v>40</v>
      </c>
      <c r="L834" t="s">
        <v>103</v>
      </c>
      <c r="M834">
        <v>76</v>
      </c>
      <c r="N834">
        <v>68</v>
      </c>
      <c r="O834">
        <f>noble_table[[#This Row],[age]]-noble_table[[#This Row],[age_get_prize]]</f>
        <v>8</v>
      </c>
    </row>
    <row r="835" spans="1:15" x14ac:dyDescent="0.35">
      <c r="A835" t="s">
        <v>1778</v>
      </c>
      <c r="B835" t="s">
        <v>2010</v>
      </c>
      <c r="C835" t="s">
        <v>69</v>
      </c>
      <c r="E835" t="s">
        <v>17</v>
      </c>
      <c r="F835">
        <v>2012</v>
      </c>
      <c r="G835" t="s">
        <v>18</v>
      </c>
      <c r="H835">
        <v>2</v>
      </c>
      <c r="I835" t="s">
        <v>499</v>
      </c>
      <c r="J835" t="s">
        <v>802</v>
      </c>
      <c r="K835" t="s">
        <v>72</v>
      </c>
      <c r="L835" t="s">
        <v>132</v>
      </c>
      <c r="M835">
        <v>76</v>
      </c>
      <c r="N835">
        <v>68</v>
      </c>
      <c r="O835">
        <f>noble_table[[#This Row],[age]]-noble_table[[#This Row],[age_get_prize]]</f>
        <v>8</v>
      </c>
    </row>
    <row r="836" spans="1:15" x14ac:dyDescent="0.35">
      <c r="A836" t="s">
        <v>1824</v>
      </c>
      <c r="B836" t="s">
        <v>2011</v>
      </c>
      <c r="C836" t="s">
        <v>69</v>
      </c>
      <c r="E836" t="s">
        <v>17</v>
      </c>
      <c r="F836">
        <v>2012</v>
      </c>
      <c r="G836" t="s">
        <v>49</v>
      </c>
      <c r="H836">
        <v>2</v>
      </c>
      <c r="I836" t="s">
        <v>2012</v>
      </c>
      <c r="L836" t="s">
        <v>81</v>
      </c>
      <c r="M836">
        <v>77</v>
      </c>
      <c r="N836">
        <v>69</v>
      </c>
      <c r="O836">
        <f>noble_table[[#This Row],[age]]-noble_table[[#This Row],[age_get_prize]]</f>
        <v>8</v>
      </c>
    </row>
    <row r="837" spans="1:15" x14ac:dyDescent="0.35">
      <c r="A837" t="s">
        <v>2013</v>
      </c>
      <c r="B837" t="s">
        <v>2014</v>
      </c>
      <c r="C837" t="s">
        <v>69</v>
      </c>
      <c r="E837" t="s">
        <v>17</v>
      </c>
      <c r="F837">
        <v>2012</v>
      </c>
      <c r="G837" t="s">
        <v>49</v>
      </c>
      <c r="H837">
        <v>2</v>
      </c>
      <c r="I837" t="s">
        <v>1836</v>
      </c>
      <c r="J837" t="s">
        <v>251</v>
      </c>
      <c r="K837" t="s">
        <v>72</v>
      </c>
      <c r="L837" t="s">
        <v>34</v>
      </c>
      <c r="M837">
        <v>65</v>
      </c>
      <c r="N837">
        <v>57</v>
      </c>
      <c r="O837">
        <f>noble_table[[#This Row],[age]]-noble_table[[#This Row],[age_get_prize]]</f>
        <v>8</v>
      </c>
    </row>
    <row r="838" spans="1:15" x14ac:dyDescent="0.35">
      <c r="A838" t="s">
        <v>2015</v>
      </c>
      <c r="B838" t="s">
        <v>2016</v>
      </c>
      <c r="C838" t="s">
        <v>276</v>
      </c>
      <c r="E838" t="s">
        <v>17</v>
      </c>
      <c r="F838">
        <v>2012</v>
      </c>
      <c r="G838" t="s">
        <v>1415</v>
      </c>
      <c r="H838">
        <v>1</v>
      </c>
      <c r="L838" t="s">
        <v>132</v>
      </c>
      <c r="M838">
        <v>65</v>
      </c>
      <c r="N838">
        <v>57</v>
      </c>
      <c r="O838">
        <f>noble_table[[#This Row],[age]]-noble_table[[#This Row],[age_get_prize]]</f>
        <v>8</v>
      </c>
    </row>
    <row r="839" spans="1:15" x14ac:dyDescent="0.35">
      <c r="A839" t="s">
        <v>2017</v>
      </c>
      <c r="B839" t="s">
        <v>2018</v>
      </c>
      <c r="C839" t="s">
        <v>69</v>
      </c>
      <c r="E839" t="s">
        <v>17</v>
      </c>
      <c r="F839">
        <v>2012</v>
      </c>
      <c r="G839" t="s">
        <v>1582</v>
      </c>
      <c r="H839">
        <v>2</v>
      </c>
      <c r="I839" t="s">
        <v>221</v>
      </c>
      <c r="J839" t="s">
        <v>222</v>
      </c>
      <c r="K839" t="s">
        <v>72</v>
      </c>
      <c r="L839" t="s">
        <v>41</v>
      </c>
      <c r="M839">
        <v>69</v>
      </c>
      <c r="N839">
        <v>61</v>
      </c>
      <c r="O839">
        <f>noble_table[[#This Row],[age]]-noble_table[[#This Row],[age_get_prize]]</f>
        <v>8</v>
      </c>
    </row>
    <row r="840" spans="1:15" x14ac:dyDescent="0.35">
      <c r="A840" t="s">
        <v>2019</v>
      </c>
      <c r="B840" t="s">
        <v>2020</v>
      </c>
      <c r="C840" t="s">
        <v>69</v>
      </c>
      <c r="D840" t="s">
        <v>69</v>
      </c>
      <c r="E840" t="s">
        <v>17</v>
      </c>
      <c r="F840">
        <v>2012</v>
      </c>
      <c r="G840" t="s">
        <v>1582</v>
      </c>
      <c r="H840">
        <v>2</v>
      </c>
      <c r="I840" t="s">
        <v>206</v>
      </c>
      <c r="J840" t="s">
        <v>662</v>
      </c>
      <c r="K840" t="s">
        <v>72</v>
      </c>
      <c r="L840" t="s">
        <v>62</v>
      </c>
      <c r="M840">
        <v>93</v>
      </c>
      <c r="N840">
        <v>89</v>
      </c>
      <c r="O840">
        <f>noble_table[[#This Row],[age]]-noble_table[[#This Row],[age_get_prize]]</f>
        <v>4</v>
      </c>
    </row>
    <row r="841" spans="1:15" x14ac:dyDescent="0.35">
      <c r="A841" t="s">
        <v>1604</v>
      </c>
      <c r="B841" t="s">
        <v>2021</v>
      </c>
      <c r="C841" t="s">
        <v>69</v>
      </c>
      <c r="E841" t="s">
        <v>17</v>
      </c>
      <c r="F841">
        <v>2013</v>
      </c>
      <c r="G841" t="s">
        <v>848</v>
      </c>
      <c r="H841">
        <v>3</v>
      </c>
      <c r="I841" t="s">
        <v>692</v>
      </c>
      <c r="J841" t="s">
        <v>693</v>
      </c>
      <c r="K841" t="s">
        <v>72</v>
      </c>
      <c r="L841" t="s">
        <v>48</v>
      </c>
      <c r="M841">
        <v>70</v>
      </c>
      <c r="N841">
        <v>63</v>
      </c>
      <c r="O841">
        <f>noble_table[[#This Row],[age]]-noble_table[[#This Row],[age_get_prize]]</f>
        <v>7</v>
      </c>
    </row>
    <row r="842" spans="1:15" x14ac:dyDescent="0.35">
      <c r="A842" t="s">
        <v>2022</v>
      </c>
      <c r="B842" t="s">
        <v>2023</v>
      </c>
      <c r="C842" t="s">
        <v>69</v>
      </c>
      <c r="E842" t="s">
        <v>17</v>
      </c>
      <c r="F842">
        <v>2013</v>
      </c>
      <c r="G842" t="s">
        <v>848</v>
      </c>
      <c r="H842">
        <v>3</v>
      </c>
      <c r="I842" t="s">
        <v>206</v>
      </c>
      <c r="J842" t="s">
        <v>207</v>
      </c>
      <c r="K842" t="s">
        <v>72</v>
      </c>
      <c r="L842" t="s">
        <v>41</v>
      </c>
      <c r="M842">
        <v>72</v>
      </c>
      <c r="N842">
        <v>65</v>
      </c>
      <c r="O842">
        <f>noble_table[[#This Row],[age]]-noble_table[[#This Row],[age_get_prize]]</f>
        <v>7</v>
      </c>
    </row>
    <row r="843" spans="1:15" x14ac:dyDescent="0.35">
      <c r="A843" t="s">
        <v>1828</v>
      </c>
      <c r="B843" t="s">
        <v>2024</v>
      </c>
      <c r="C843" t="s">
        <v>16</v>
      </c>
      <c r="E843" t="s">
        <v>17</v>
      </c>
      <c r="F843">
        <v>2013</v>
      </c>
      <c r="G843" t="s">
        <v>848</v>
      </c>
      <c r="H843">
        <v>3</v>
      </c>
      <c r="I843" t="s">
        <v>250</v>
      </c>
      <c r="J843" t="s">
        <v>251</v>
      </c>
      <c r="K843" t="s">
        <v>72</v>
      </c>
      <c r="L843" t="s">
        <v>41</v>
      </c>
      <c r="M843">
        <v>65</v>
      </c>
      <c r="N843">
        <v>58</v>
      </c>
      <c r="O843">
        <f>noble_table[[#This Row],[age]]-noble_table[[#This Row],[age_get_prize]]</f>
        <v>7</v>
      </c>
    </row>
    <row r="844" spans="1:15" x14ac:dyDescent="0.35">
      <c r="A844" t="s">
        <v>1062</v>
      </c>
      <c r="B844" t="s">
        <v>2025</v>
      </c>
      <c r="C844" t="s">
        <v>732</v>
      </c>
      <c r="E844" t="s">
        <v>17</v>
      </c>
      <c r="F844">
        <v>2013</v>
      </c>
      <c r="G844" t="s">
        <v>18</v>
      </c>
      <c r="H844">
        <v>2</v>
      </c>
      <c r="I844" t="s">
        <v>733</v>
      </c>
      <c r="J844" t="s">
        <v>734</v>
      </c>
      <c r="K844" t="s">
        <v>735</v>
      </c>
      <c r="L844" t="s">
        <v>48</v>
      </c>
      <c r="M844">
        <v>88</v>
      </c>
      <c r="N844">
        <v>81</v>
      </c>
      <c r="O844">
        <f>noble_table[[#This Row],[age]]-noble_table[[#This Row],[age_get_prize]]</f>
        <v>7</v>
      </c>
    </row>
    <row r="845" spans="1:15" x14ac:dyDescent="0.35">
      <c r="A845" t="s">
        <v>584</v>
      </c>
      <c r="B845" t="s">
        <v>2026</v>
      </c>
      <c r="C845" t="s">
        <v>53</v>
      </c>
      <c r="E845" t="s">
        <v>17</v>
      </c>
      <c r="F845">
        <v>2013</v>
      </c>
      <c r="G845" t="s">
        <v>18</v>
      </c>
      <c r="H845">
        <v>2</v>
      </c>
      <c r="I845" t="s">
        <v>2027</v>
      </c>
      <c r="J845" t="s">
        <v>119</v>
      </c>
      <c r="K845" t="s">
        <v>56</v>
      </c>
      <c r="L845" t="s">
        <v>34</v>
      </c>
      <c r="M845">
        <v>91</v>
      </c>
      <c r="N845">
        <v>84</v>
      </c>
      <c r="O845">
        <f>noble_table[[#This Row],[age]]-noble_table[[#This Row],[age_get_prize]]</f>
        <v>7</v>
      </c>
    </row>
    <row r="846" spans="1:15" x14ac:dyDescent="0.35">
      <c r="A846" t="s">
        <v>368</v>
      </c>
      <c r="B846" t="s">
        <v>2028</v>
      </c>
      <c r="C846" t="s">
        <v>182</v>
      </c>
      <c r="E846" t="s">
        <v>17</v>
      </c>
      <c r="F846">
        <v>2013</v>
      </c>
      <c r="G846" t="s">
        <v>49</v>
      </c>
      <c r="H846">
        <v>3</v>
      </c>
      <c r="I846" t="s">
        <v>2029</v>
      </c>
      <c r="J846" t="s">
        <v>85</v>
      </c>
      <c r="K846" t="s">
        <v>40</v>
      </c>
      <c r="L846" t="s">
        <v>22</v>
      </c>
      <c r="M846">
        <v>90</v>
      </c>
      <c r="N846">
        <v>83</v>
      </c>
      <c r="O846">
        <f>noble_table[[#This Row],[age]]-noble_table[[#This Row],[age_get_prize]]</f>
        <v>7</v>
      </c>
    </row>
    <row r="847" spans="1:15" x14ac:dyDescent="0.35">
      <c r="A847" t="s">
        <v>810</v>
      </c>
      <c r="B847" t="s">
        <v>2030</v>
      </c>
      <c r="C847" t="s">
        <v>995</v>
      </c>
      <c r="E847" t="s">
        <v>17</v>
      </c>
      <c r="F847">
        <v>2013</v>
      </c>
      <c r="G847" t="s">
        <v>49</v>
      </c>
      <c r="H847">
        <v>3</v>
      </c>
      <c r="I847" t="s">
        <v>1836</v>
      </c>
      <c r="J847" t="s">
        <v>251</v>
      </c>
      <c r="K847" t="s">
        <v>72</v>
      </c>
      <c r="L847" t="s">
        <v>34</v>
      </c>
      <c r="M847">
        <v>73</v>
      </c>
      <c r="N847">
        <v>66</v>
      </c>
      <c r="O847">
        <f>noble_table[[#This Row],[age]]-noble_table[[#This Row],[age_get_prize]]</f>
        <v>7</v>
      </c>
    </row>
    <row r="848" spans="1:15" x14ac:dyDescent="0.35">
      <c r="A848" t="s">
        <v>2031</v>
      </c>
      <c r="B848" t="s">
        <v>2032</v>
      </c>
      <c r="C848" t="s">
        <v>1367</v>
      </c>
      <c r="E848" t="s">
        <v>17</v>
      </c>
      <c r="F848">
        <v>2013</v>
      </c>
      <c r="G848" t="s">
        <v>49</v>
      </c>
      <c r="H848">
        <v>3</v>
      </c>
      <c r="I848" t="s">
        <v>816</v>
      </c>
      <c r="J848" t="s">
        <v>662</v>
      </c>
      <c r="K848" t="s">
        <v>72</v>
      </c>
      <c r="L848" t="s">
        <v>48</v>
      </c>
      <c r="M848">
        <v>80</v>
      </c>
      <c r="N848">
        <v>73</v>
      </c>
      <c r="O848">
        <f>noble_table[[#This Row],[age]]-noble_table[[#This Row],[age_get_prize]]</f>
        <v>7</v>
      </c>
    </row>
    <row r="849" spans="1:15" x14ac:dyDescent="0.35">
      <c r="A849" t="s">
        <v>2033</v>
      </c>
      <c r="B849" t="s">
        <v>2034</v>
      </c>
      <c r="C849" t="s">
        <v>466</v>
      </c>
      <c r="E849" t="s">
        <v>47</v>
      </c>
      <c r="F849">
        <v>2013</v>
      </c>
      <c r="G849" t="s">
        <v>1415</v>
      </c>
      <c r="H849">
        <v>1</v>
      </c>
      <c r="L849" t="s">
        <v>29</v>
      </c>
      <c r="M849">
        <v>89</v>
      </c>
      <c r="N849">
        <v>82</v>
      </c>
      <c r="O849">
        <f>noble_table[[#This Row],[age]]-noble_table[[#This Row],[age_get_prize]]</f>
        <v>7</v>
      </c>
    </row>
    <row r="850" spans="1:15" x14ac:dyDescent="0.35">
      <c r="A850" t="s">
        <v>2035</v>
      </c>
      <c r="B850" t="s">
        <v>2036</v>
      </c>
      <c r="C850" t="s">
        <v>69</v>
      </c>
      <c r="E850" t="s">
        <v>17</v>
      </c>
      <c r="F850">
        <v>2013</v>
      </c>
      <c r="G850" t="s">
        <v>1582</v>
      </c>
      <c r="H850">
        <v>3</v>
      </c>
      <c r="I850" t="s">
        <v>70</v>
      </c>
      <c r="J850" t="s">
        <v>71</v>
      </c>
      <c r="K850" t="s">
        <v>72</v>
      </c>
      <c r="L850" t="s">
        <v>132</v>
      </c>
      <c r="M850">
        <v>81</v>
      </c>
      <c r="N850">
        <v>74</v>
      </c>
      <c r="O850">
        <f>noble_table[[#This Row],[age]]-noble_table[[#This Row],[age_get_prize]]</f>
        <v>7</v>
      </c>
    </row>
    <row r="851" spans="1:15" x14ac:dyDescent="0.35">
      <c r="A851" t="s">
        <v>2037</v>
      </c>
      <c r="B851" t="s">
        <v>2038</v>
      </c>
      <c r="C851" t="s">
        <v>69</v>
      </c>
      <c r="E851" t="s">
        <v>17</v>
      </c>
      <c r="F851">
        <v>2013</v>
      </c>
      <c r="G851" t="s">
        <v>1582</v>
      </c>
      <c r="H851">
        <v>3</v>
      </c>
      <c r="I851" t="s">
        <v>70</v>
      </c>
      <c r="J851" t="s">
        <v>71</v>
      </c>
      <c r="K851" t="s">
        <v>72</v>
      </c>
      <c r="L851" t="s">
        <v>108</v>
      </c>
      <c r="M851">
        <v>68</v>
      </c>
      <c r="N851">
        <v>61</v>
      </c>
      <c r="O851">
        <f>noble_table[[#This Row],[age]]-noble_table[[#This Row],[age_get_prize]]</f>
        <v>7</v>
      </c>
    </row>
    <row r="852" spans="1:15" x14ac:dyDescent="0.35">
      <c r="A852" t="s">
        <v>1824</v>
      </c>
      <c r="B852" t="s">
        <v>2039</v>
      </c>
      <c r="C852" t="s">
        <v>69</v>
      </c>
      <c r="E852" t="s">
        <v>17</v>
      </c>
      <c r="F852">
        <v>2013</v>
      </c>
      <c r="G852" t="s">
        <v>1582</v>
      </c>
      <c r="H852">
        <v>3</v>
      </c>
      <c r="I852" t="s">
        <v>692</v>
      </c>
      <c r="J852" t="s">
        <v>693</v>
      </c>
      <c r="K852" t="s">
        <v>72</v>
      </c>
      <c r="L852" t="s">
        <v>22</v>
      </c>
      <c r="M852">
        <v>74</v>
      </c>
      <c r="N852">
        <v>67</v>
      </c>
      <c r="O852">
        <f>noble_table[[#This Row],[age]]-noble_table[[#This Row],[age_get_prize]]</f>
        <v>7</v>
      </c>
    </row>
    <row r="853" spans="1:15" x14ac:dyDescent="0.35">
      <c r="A853" t="s">
        <v>238</v>
      </c>
      <c r="B853" t="s">
        <v>2040</v>
      </c>
      <c r="C853" t="s">
        <v>69</v>
      </c>
      <c r="E853" t="s">
        <v>17</v>
      </c>
      <c r="F853">
        <v>2014</v>
      </c>
      <c r="G853" t="s">
        <v>848</v>
      </c>
      <c r="H853">
        <v>2</v>
      </c>
      <c r="I853" t="s">
        <v>111</v>
      </c>
      <c r="J853" t="s">
        <v>55</v>
      </c>
      <c r="K853" t="s">
        <v>56</v>
      </c>
      <c r="L853" t="s">
        <v>48</v>
      </c>
      <c r="M853">
        <v>81</v>
      </c>
      <c r="N853">
        <v>75</v>
      </c>
      <c r="O853">
        <f>noble_table[[#This Row],[age]]-noble_table[[#This Row],[age_get_prize]]</f>
        <v>6</v>
      </c>
    </row>
    <row r="854" spans="1:15" x14ac:dyDescent="0.35">
      <c r="A854" t="s">
        <v>2041</v>
      </c>
      <c r="B854" t="s">
        <v>2042</v>
      </c>
      <c r="C854" t="s">
        <v>363</v>
      </c>
      <c r="E854" t="s">
        <v>47</v>
      </c>
      <c r="F854">
        <v>2014</v>
      </c>
      <c r="G854" t="s">
        <v>848</v>
      </c>
      <c r="H854">
        <v>4</v>
      </c>
      <c r="I854" t="s">
        <v>2043</v>
      </c>
      <c r="J854" t="s">
        <v>2044</v>
      </c>
      <c r="K854" t="s">
        <v>700</v>
      </c>
      <c r="L854" t="s">
        <v>94</v>
      </c>
      <c r="M854">
        <v>57</v>
      </c>
      <c r="N854">
        <v>51</v>
      </c>
      <c r="O854">
        <f>noble_table[[#This Row],[age]]-noble_table[[#This Row],[age_get_prize]]</f>
        <v>6</v>
      </c>
    </row>
    <row r="855" spans="1:15" x14ac:dyDescent="0.35">
      <c r="A855" t="s">
        <v>2045</v>
      </c>
      <c r="B855" t="s">
        <v>2042</v>
      </c>
      <c r="C855" t="s">
        <v>363</v>
      </c>
      <c r="E855" t="s">
        <v>17</v>
      </c>
      <c r="F855">
        <v>2014</v>
      </c>
      <c r="G855" t="s">
        <v>848</v>
      </c>
      <c r="H855">
        <v>4</v>
      </c>
      <c r="I855" t="s">
        <v>2043</v>
      </c>
      <c r="J855" t="s">
        <v>2044</v>
      </c>
      <c r="K855" t="s">
        <v>700</v>
      </c>
      <c r="L855" t="s">
        <v>81</v>
      </c>
      <c r="M855">
        <v>58</v>
      </c>
      <c r="N855">
        <v>52</v>
      </c>
      <c r="O855">
        <f>noble_table[[#This Row],[age]]-noble_table[[#This Row],[age_get_prize]]</f>
        <v>6</v>
      </c>
    </row>
    <row r="856" spans="1:15" x14ac:dyDescent="0.35">
      <c r="A856" t="s">
        <v>2046</v>
      </c>
      <c r="B856" t="s">
        <v>2047</v>
      </c>
      <c r="C856" t="s">
        <v>230</v>
      </c>
      <c r="E856" t="s">
        <v>17</v>
      </c>
      <c r="F856">
        <v>2014</v>
      </c>
      <c r="G856" t="s">
        <v>18</v>
      </c>
      <c r="H856">
        <v>3</v>
      </c>
      <c r="I856" t="s">
        <v>2048</v>
      </c>
      <c r="J856" t="s">
        <v>1704</v>
      </c>
      <c r="K856" t="s">
        <v>233</v>
      </c>
      <c r="L856" t="s">
        <v>94</v>
      </c>
      <c r="M856">
        <v>91</v>
      </c>
      <c r="N856">
        <v>85</v>
      </c>
      <c r="O856">
        <f>noble_table[[#This Row],[age]]-noble_table[[#This Row],[age_get_prize]]</f>
        <v>6</v>
      </c>
    </row>
    <row r="857" spans="1:15" x14ac:dyDescent="0.35">
      <c r="A857" t="s">
        <v>2049</v>
      </c>
      <c r="B857" t="s">
        <v>2050</v>
      </c>
      <c r="C857" t="s">
        <v>230</v>
      </c>
      <c r="E857" t="s">
        <v>17</v>
      </c>
      <c r="F857">
        <v>2014</v>
      </c>
      <c r="G857" t="s">
        <v>18</v>
      </c>
      <c r="H857">
        <v>3</v>
      </c>
      <c r="I857" t="s">
        <v>1703</v>
      </c>
      <c r="J857" t="s">
        <v>1704</v>
      </c>
      <c r="K857" t="s">
        <v>233</v>
      </c>
      <c r="L857" t="s">
        <v>103</v>
      </c>
      <c r="M857">
        <v>60</v>
      </c>
      <c r="N857">
        <v>54</v>
      </c>
      <c r="O857">
        <f>noble_table[[#This Row],[age]]-noble_table[[#This Row],[age_get_prize]]</f>
        <v>6</v>
      </c>
    </row>
    <row r="858" spans="1:15" x14ac:dyDescent="0.35">
      <c r="A858" t="s">
        <v>2051</v>
      </c>
      <c r="B858" t="s">
        <v>2052</v>
      </c>
      <c r="C858" t="s">
        <v>230</v>
      </c>
      <c r="E858" t="s">
        <v>17</v>
      </c>
      <c r="F858">
        <v>2014</v>
      </c>
      <c r="G858" t="s">
        <v>18</v>
      </c>
      <c r="H858">
        <v>3</v>
      </c>
      <c r="I858" t="s">
        <v>206</v>
      </c>
      <c r="J858" t="s">
        <v>841</v>
      </c>
      <c r="K858" t="s">
        <v>72</v>
      </c>
      <c r="L858" t="s">
        <v>34</v>
      </c>
      <c r="M858">
        <v>66</v>
      </c>
      <c r="N858">
        <v>60</v>
      </c>
      <c r="O858">
        <f>noble_table[[#This Row],[age]]-noble_table[[#This Row],[age_get_prize]]</f>
        <v>6</v>
      </c>
    </row>
    <row r="859" spans="1:15" x14ac:dyDescent="0.35">
      <c r="A859" t="s">
        <v>1669</v>
      </c>
      <c r="B859" t="s">
        <v>2053</v>
      </c>
      <c r="C859" t="s">
        <v>69</v>
      </c>
      <c r="E859" t="s">
        <v>17</v>
      </c>
      <c r="F859">
        <v>2014</v>
      </c>
      <c r="G859" t="s">
        <v>49</v>
      </c>
      <c r="H859">
        <v>3</v>
      </c>
      <c r="I859" t="s">
        <v>2054</v>
      </c>
      <c r="J859" t="s">
        <v>2055</v>
      </c>
      <c r="K859" t="s">
        <v>72</v>
      </c>
      <c r="L859" t="s">
        <v>94</v>
      </c>
      <c r="M859">
        <v>60</v>
      </c>
      <c r="N859">
        <v>54</v>
      </c>
      <c r="O859">
        <f>noble_table[[#This Row],[age]]-noble_table[[#This Row],[age_get_prize]]</f>
        <v>6</v>
      </c>
    </row>
    <row r="860" spans="1:15" x14ac:dyDescent="0.35">
      <c r="A860" t="s">
        <v>2056</v>
      </c>
      <c r="B860" t="s">
        <v>2057</v>
      </c>
      <c r="C860" t="s">
        <v>527</v>
      </c>
      <c r="E860" t="s">
        <v>17</v>
      </c>
      <c r="F860">
        <v>2014</v>
      </c>
      <c r="G860" t="s">
        <v>49</v>
      </c>
      <c r="H860">
        <v>3</v>
      </c>
      <c r="I860" t="s">
        <v>2058</v>
      </c>
      <c r="J860" t="s">
        <v>153</v>
      </c>
      <c r="K860" t="s">
        <v>21</v>
      </c>
      <c r="L860" t="s">
        <v>41</v>
      </c>
      <c r="M860">
        <v>58</v>
      </c>
      <c r="N860">
        <v>52</v>
      </c>
      <c r="O860">
        <f>noble_table[[#This Row],[age]]-noble_table[[#This Row],[age_get_prize]]</f>
        <v>6</v>
      </c>
    </row>
    <row r="861" spans="1:15" x14ac:dyDescent="0.35">
      <c r="A861" t="s">
        <v>2059</v>
      </c>
      <c r="B861" t="s">
        <v>2060</v>
      </c>
      <c r="C861" t="s">
        <v>69</v>
      </c>
      <c r="E861" t="s">
        <v>17</v>
      </c>
      <c r="F861">
        <v>2014</v>
      </c>
      <c r="G861" t="s">
        <v>49</v>
      </c>
      <c r="H861">
        <v>3</v>
      </c>
      <c r="I861" t="s">
        <v>250</v>
      </c>
      <c r="J861" t="s">
        <v>251</v>
      </c>
      <c r="K861" t="s">
        <v>72</v>
      </c>
      <c r="L861" t="s">
        <v>62</v>
      </c>
      <c r="M861">
        <v>67</v>
      </c>
      <c r="N861">
        <v>61</v>
      </c>
      <c r="O861">
        <f>noble_table[[#This Row],[age]]-noble_table[[#This Row],[age_get_prize]]</f>
        <v>6</v>
      </c>
    </row>
    <row r="862" spans="1:15" x14ac:dyDescent="0.35">
      <c r="A862" t="s">
        <v>1529</v>
      </c>
      <c r="B862" t="s">
        <v>2061</v>
      </c>
      <c r="C862" t="s">
        <v>37</v>
      </c>
      <c r="E862" t="s">
        <v>17</v>
      </c>
      <c r="F862">
        <v>2014</v>
      </c>
      <c r="G862" t="s">
        <v>1415</v>
      </c>
      <c r="H862">
        <v>1</v>
      </c>
      <c r="L862" t="s">
        <v>29</v>
      </c>
      <c r="M862">
        <v>75</v>
      </c>
      <c r="N862">
        <v>69</v>
      </c>
      <c r="O862">
        <f>noble_table[[#This Row],[age]]-noble_table[[#This Row],[age_get_prize]]</f>
        <v>6</v>
      </c>
    </row>
    <row r="863" spans="1:15" x14ac:dyDescent="0.35">
      <c r="A863" t="s">
        <v>2062</v>
      </c>
      <c r="B863" t="s">
        <v>2063</v>
      </c>
      <c r="C863" t="s">
        <v>172</v>
      </c>
      <c r="E863" t="s">
        <v>17</v>
      </c>
      <c r="F863">
        <v>2014</v>
      </c>
      <c r="G863" t="s">
        <v>643</v>
      </c>
      <c r="H863">
        <v>2</v>
      </c>
      <c r="L863" t="s">
        <v>94</v>
      </c>
      <c r="M863">
        <v>66</v>
      </c>
      <c r="N863">
        <v>60</v>
      </c>
      <c r="O863">
        <f>noble_table[[#This Row],[age]]-noble_table[[#This Row],[age_get_prize]]</f>
        <v>6</v>
      </c>
    </row>
    <row r="864" spans="1:15" x14ac:dyDescent="0.35">
      <c r="A864" t="s">
        <v>2064</v>
      </c>
      <c r="B864" t="s">
        <v>2065</v>
      </c>
      <c r="C864" t="s">
        <v>400</v>
      </c>
      <c r="E864" t="s">
        <v>47</v>
      </c>
      <c r="F864">
        <v>2014</v>
      </c>
      <c r="G864" t="s">
        <v>643</v>
      </c>
      <c r="H864">
        <v>2</v>
      </c>
      <c r="L864" t="s">
        <v>29</v>
      </c>
      <c r="M864">
        <v>23</v>
      </c>
      <c r="N864">
        <v>17</v>
      </c>
      <c r="O864">
        <f>noble_table[[#This Row],[age]]-noble_table[[#This Row],[age_get_prize]]</f>
        <v>6</v>
      </c>
    </row>
    <row r="865" spans="1:15" x14ac:dyDescent="0.35">
      <c r="A865" t="s">
        <v>1155</v>
      </c>
      <c r="B865" t="s">
        <v>2066</v>
      </c>
      <c r="C865" t="s">
        <v>37</v>
      </c>
      <c r="E865" t="s">
        <v>17</v>
      </c>
      <c r="F865">
        <v>2014</v>
      </c>
      <c r="G865" t="s">
        <v>1582</v>
      </c>
      <c r="H865">
        <v>1</v>
      </c>
      <c r="I865" t="s">
        <v>2067</v>
      </c>
      <c r="J865" t="s">
        <v>540</v>
      </c>
      <c r="K865" t="s">
        <v>40</v>
      </c>
      <c r="L865" t="s">
        <v>76</v>
      </c>
      <c r="M865">
        <v>67</v>
      </c>
      <c r="N865">
        <v>61</v>
      </c>
      <c r="O865">
        <f>noble_table[[#This Row],[age]]-noble_table[[#This Row],[age_get_prize]]</f>
        <v>6</v>
      </c>
    </row>
    <row r="866" spans="1:15" x14ac:dyDescent="0.35">
      <c r="A866" t="s">
        <v>2068</v>
      </c>
      <c r="B866" t="s">
        <v>2069</v>
      </c>
      <c r="C866" t="s">
        <v>244</v>
      </c>
      <c r="E866" t="s">
        <v>17</v>
      </c>
      <c r="F866">
        <v>2015</v>
      </c>
      <c r="G866" t="s">
        <v>848</v>
      </c>
      <c r="H866">
        <v>4</v>
      </c>
      <c r="I866" t="s">
        <v>2070</v>
      </c>
      <c r="J866" t="s">
        <v>2071</v>
      </c>
      <c r="K866" t="s">
        <v>72</v>
      </c>
      <c r="L866" t="s">
        <v>62</v>
      </c>
      <c r="M866">
        <v>90</v>
      </c>
      <c r="N866">
        <v>85</v>
      </c>
      <c r="O866">
        <f>noble_table[[#This Row],[age]]-noble_table[[#This Row],[age_get_prize]]</f>
        <v>5</v>
      </c>
    </row>
    <row r="867" spans="1:15" x14ac:dyDescent="0.35">
      <c r="A867" t="s">
        <v>2072</v>
      </c>
      <c r="B867" t="s">
        <v>2073</v>
      </c>
      <c r="C867" t="s">
        <v>230</v>
      </c>
      <c r="E867" t="s">
        <v>17</v>
      </c>
      <c r="F867">
        <v>2015</v>
      </c>
      <c r="G867" t="s">
        <v>848</v>
      </c>
      <c r="H867">
        <v>4</v>
      </c>
      <c r="I867" t="s">
        <v>2074</v>
      </c>
      <c r="J867" t="s">
        <v>324</v>
      </c>
      <c r="K867" t="s">
        <v>233</v>
      </c>
      <c r="L867" t="s">
        <v>29</v>
      </c>
      <c r="M867">
        <v>85</v>
      </c>
      <c r="N867">
        <v>80</v>
      </c>
      <c r="O867">
        <f>noble_table[[#This Row],[age]]-noble_table[[#This Row],[age_get_prize]]</f>
        <v>5</v>
      </c>
    </row>
    <row r="868" spans="1:15" x14ac:dyDescent="0.35">
      <c r="A868" t="s">
        <v>2075</v>
      </c>
      <c r="B868" t="s">
        <v>2076</v>
      </c>
      <c r="C868" t="s">
        <v>276</v>
      </c>
      <c r="E868" t="s">
        <v>47</v>
      </c>
      <c r="F868">
        <v>2015</v>
      </c>
      <c r="G868" t="s">
        <v>848</v>
      </c>
      <c r="H868">
        <v>2</v>
      </c>
      <c r="I868" t="s">
        <v>2077</v>
      </c>
      <c r="J868" t="s">
        <v>2078</v>
      </c>
      <c r="K868" t="s">
        <v>2079</v>
      </c>
      <c r="L868" t="s">
        <v>41</v>
      </c>
      <c r="M868">
        <v>90</v>
      </c>
      <c r="N868">
        <v>85</v>
      </c>
      <c r="O868">
        <f>noble_table[[#This Row],[age]]-noble_table[[#This Row],[age_get_prize]]</f>
        <v>5</v>
      </c>
    </row>
    <row r="869" spans="1:15" x14ac:dyDescent="0.35">
      <c r="A869" t="s">
        <v>2080</v>
      </c>
      <c r="B869" t="s">
        <v>2081</v>
      </c>
      <c r="C869" t="s">
        <v>230</v>
      </c>
      <c r="E869" t="s">
        <v>17</v>
      </c>
      <c r="F869">
        <v>2015</v>
      </c>
      <c r="G869" t="s">
        <v>18</v>
      </c>
      <c r="H869">
        <v>2</v>
      </c>
      <c r="I869" t="s">
        <v>1731</v>
      </c>
      <c r="J869" t="s">
        <v>2082</v>
      </c>
      <c r="K869" t="s">
        <v>233</v>
      </c>
      <c r="L869" t="s">
        <v>22</v>
      </c>
      <c r="M869">
        <v>61</v>
      </c>
      <c r="N869">
        <v>56</v>
      </c>
      <c r="O869">
        <f>noble_table[[#This Row],[age]]-noble_table[[#This Row],[age_get_prize]]</f>
        <v>5</v>
      </c>
    </row>
    <row r="870" spans="1:15" x14ac:dyDescent="0.35">
      <c r="A870" t="s">
        <v>2083</v>
      </c>
      <c r="B870" t="s">
        <v>2084</v>
      </c>
      <c r="C870" t="s">
        <v>466</v>
      </c>
      <c r="E870" t="s">
        <v>17</v>
      </c>
      <c r="F870">
        <v>2015</v>
      </c>
      <c r="G870" t="s">
        <v>18</v>
      </c>
      <c r="H870">
        <v>2</v>
      </c>
      <c r="I870" t="s">
        <v>2085</v>
      </c>
      <c r="J870" t="s">
        <v>2086</v>
      </c>
      <c r="K870" t="s">
        <v>481</v>
      </c>
      <c r="L870" t="s">
        <v>76</v>
      </c>
      <c r="M870">
        <v>77</v>
      </c>
      <c r="N870">
        <v>72</v>
      </c>
      <c r="O870">
        <f>noble_table[[#This Row],[age]]-noble_table[[#This Row],[age_get_prize]]</f>
        <v>5</v>
      </c>
    </row>
    <row r="871" spans="1:15" x14ac:dyDescent="0.35">
      <c r="A871" t="s">
        <v>1989</v>
      </c>
      <c r="B871" t="s">
        <v>2087</v>
      </c>
      <c r="C871" t="s">
        <v>97</v>
      </c>
      <c r="E871" t="s">
        <v>17</v>
      </c>
      <c r="F871">
        <v>2015</v>
      </c>
      <c r="G871" t="s">
        <v>49</v>
      </c>
      <c r="H871">
        <v>3</v>
      </c>
      <c r="I871" t="s">
        <v>2088</v>
      </c>
      <c r="J871" t="s">
        <v>2089</v>
      </c>
      <c r="K871" t="s">
        <v>56</v>
      </c>
      <c r="L871" t="s">
        <v>94</v>
      </c>
      <c r="M871">
        <v>82</v>
      </c>
      <c r="N871">
        <v>77</v>
      </c>
      <c r="O871">
        <f>noble_table[[#This Row],[age]]-noble_table[[#This Row],[age_get_prize]]</f>
        <v>5</v>
      </c>
    </row>
    <row r="872" spans="1:15" x14ac:dyDescent="0.35">
      <c r="A872" t="s">
        <v>457</v>
      </c>
      <c r="B872" t="s">
        <v>2090</v>
      </c>
      <c r="C872" t="s">
        <v>69</v>
      </c>
      <c r="E872" t="s">
        <v>17</v>
      </c>
      <c r="F872">
        <v>2015</v>
      </c>
      <c r="G872" t="s">
        <v>49</v>
      </c>
      <c r="H872">
        <v>3</v>
      </c>
      <c r="I872" t="s">
        <v>2012</v>
      </c>
      <c r="J872" t="s">
        <v>2091</v>
      </c>
      <c r="K872" t="s">
        <v>72</v>
      </c>
      <c r="L872" t="s">
        <v>62</v>
      </c>
      <c r="M872">
        <v>74</v>
      </c>
      <c r="N872">
        <v>69</v>
      </c>
      <c r="O872">
        <f>noble_table[[#This Row],[age]]-noble_table[[#This Row],[age_get_prize]]</f>
        <v>5</v>
      </c>
    </row>
    <row r="873" spans="1:15" x14ac:dyDescent="0.35">
      <c r="A873" t="s">
        <v>2092</v>
      </c>
      <c r="B873" t="s">
        <v>2093</v>
      </c>
      <c r="C873" t="s">
        <v>1509</v>
      </c>
      <c r="E873" t="s">
        <v>17</v>
      </c>
      <c r="F873">
        <v>2015</v>
      </c>
      <c r="G873" t="s">
        <v>49</v>
      </c>
      <c r="H873">
        <v>3</v>
      </c>
      <c r="I873" t="s">
        <v>1864</v>
      </c>
      <c r="J873" t="s">
        <v>1865</v>
      </c>
      <c r="K873" t="s">
        <v>72</v>
      </c>
      <c r="L873" t="s">
        <v>103</v>
      </c>
      <c r="M873">
        <v>74</v>
      </c>
      <c r="N873">
        <v>69</v>
      </c>
      <c r="O873">
        <f>noble_table[[#This Row],[age]]-noble_table[[#This Row],[age_get_prize]]</f>
        <v>5</v>
      </c>
    </row>
    <row r="874" spans="1:15" x14ac:dyDescent="0.35">
      <c r="A874" t="s">
        <v>2094</v>
      </c>
      <c r="B874" t="s">
        <v>2095</v>
      </c>
      <c r="C874" t="s">
        <v>754</v>
      </c>
      <c r="E874" t="s">
        <v>47</v>
      </c>
      <c r="F874">
        <v>2015</v>
      </c>
      <c r="G874" t="s">
        <v>1415</v>
      </c>
      <c r="H874">
        <v>1</v>
      </c>
      <c r="L874" t="s">
        <v>34</v>
      </c>
      <c r="M874">
        <v>72</v>
      </c>
      <c r="N874">
        <v>67</v>
      </c>
      <c r="O874">
        <f>noble_table[[#This Row],[age]]-noble_table[[#This Row],[age_get_prize]]</f>
        <v>5</v>
      </c>
    </row>
    <row r="875" spans="1:15" x14ac:dyDescent="0.35">
      <c r="A875" t="s">
        <v>2096</v>
      </c>
      <c r="B875" t="s">
        <v>2097</v>
      </c>
      <c r="C875" t="s">
        <v>53</v>
      </c>
      <c r="E875" t="s">
        <v>17</v>
      </c>
      <c r="F875">
        <v>2015</v>
      </c>
      <c r="G875" t="s">
        <v>1582</v>
      </c>
      <c r="H875">
        <v>1</v>
      </c>
      <c r="I875" t="s">
        <v>217</v>
      </c>
      <c r="J875" t="s">
        <v>218</v>
      </c>
      <c r="K875" t="s">
        <v>72</v>
      </c>
      <c r="L875" t="s">
        <v>108</v>
      </c>
      <c r="M875">
        <v>75</v>
      </c>
      <c r="N875">
        <v>70</v>
      </c>
      <c r="O875">
        <f>noble_table[[#This Row],[age]]-noble_table[[#This Row],[age_get_prize]]</f>
        <v>5</v>
      </c>
    </row>
    <row r="876" spans="1:15" x14ac:dyDescent="0.35">
      <c r="A876" t="s">
        <v>2098</v>
      </c>
      <c r="B876" t="s">
        <v>2099</v>
      </c>
      <c r="C876" t="s">
        <v>230</v>
      </c>
      <c r="E876" t="s">
        <v>17</v>
      </c>
      <c r="F876">
        <v>2016</v>
      </c>
      <c r="G876" t="s">
        <v>848</v>
      </c>
      <c r="H876">
        <v>1</v>
      </c>
      <c r="I876" t="s">
        <v>2100</v>
      </c>
      <c r="J876" t="s">
        <v>324</v>
      </c>
      <c r="K876" t="s">
        <v>233</v>
      </c>
      <c r="L876" t="s">
        <v>132</v>
      </c>
      <c r="M876">
        <v>75</v>
      </c>
      <c r="N876">
        <v>71</v>
      </c>
      <c r="O876">
        <f>noble_table[[#This Row],[age]]-noble_table[[#This Row],[age_get_prize]]</f>
        <v>4</v>
      </c>
    </row>
    <row r="877" spans="1:15" x14ac:dyDescent="0.35">
      <c r="A877" t="s">
        <v>1778</v>
      </c>
      <c r="B877" t="s">
        <v>2101</v>
      </c>
      <c r="C877" t="s">
        <v>53</v>
      </c>
      <c r="D877" t="s">
        <v>53</v>
      </c>
      <c r="E877" t="s">
        <v>17</v>
      </c>
      <c r="F877">
        <v>2016</v>
      </c>
      <c r="G877" t="s">
        <v>18</v>
      </c>
      <c r="H877">
        <v>2</v>
      </c>
      <c r="I877" t="s">
        <v>455</v>
      </c>
      <c r="J877" t="s">
        <v>456</v>
      </c>
      <c r="K877" t="s">
        <v>72</v>
      </c>
      <c r="L877" t="s">
        <v>103</v>
      </c>
      <c r="M877">
        <v>85</v>
      </c>
      <c r="N877">
        <v>82</v>
      </c>
      <c r="O877">
        <f>noble_table[[#This Row],[age]]-noble_table[[#This Row],[age_get_prize]]</f>
        <v>3</v>
      </c>
    </row>
    <row r="878" spans="1:15" x14ac:dyDescent="0.35">
      <c r="A878" t="s">
        <v>2102</v>
      </c>
      <c r="B878" t="s">
        <v>2103</v>
      </c>
      <c r="C878" t="s">
        <v>53</v>
      </c>
      <c r="E878" t="s">
        <v>17</v>
      </c>
      <c r="F878">
        <v>2016</v>
      </c>
      <c r="G878" t="s">
        <v>18</v>
      </c>
      <c r="H878">
        <v>4</v>
      </c>
      <c r="I878" t="s">
        <v>217</v>
      </c>
      <c r="J878" t="s">
        <v>218</v>
      </c>
      <c r="K878" t="s">
        <v>72</v>
      </c>
      <c r="L878" t="s">
        <v>103</v>
      </c>
      <c r="M878">
        <v>69</v>
      </c>
      <c r="N878">
        <v>65</v>
      </c>
      <c r="O878">
        <f>noble_table[[#This Row],[age]]-noble_table[[#This Row],[age_get_prize]]</f>
        <v>4</v>
      </c>
    </row>
    <row r="879" spans="1:15" x14ac:dyDescent="0.35">
      <c r="A879" t="s">
        <v>1205</v>
      </c>
      <c r="B879" t="s">
        <v>2104</v>
      </c>
      <c r="C879" t="s">
        <v>53</v>
      </c>
      <c r="E879" t="s">
        <v>17</v>
      </c>
      <c r="F879">
        <v>2016</v>
      </c>
      <c r="G879" t="s">
        <v>18</v>
      </c>
      <c r="H879">
        <v>4</v>
      </c>
      <c r="I879" t="s">
        <v>352</v>
      </c>
      <c r="J879" t="s">
        <v>353</v>
      </c>
      <c r="K879" t="s">
        <v>72</v>
      </c>
      <c r="L879" t="s">
        <v>62</v>
      </c>
      <c r="M879">
        <v>77</v>
      </c>
      <c r="N879">
        <v>73</v>
      </c>
      <c r="O879">
        <f>noble_table[[#This Row],[age]]-noble_table[[#This Row],[age_get_prize]]</f>
        <v>4</v>
      </c>
    </row>
    <row r="880" spans="1:15" x14ac:dyDescent="0.35">
      <c r="A880" t="s">
        <v>2105</v>
      </c>
      <c r="B880" t="s">
        <v>2106</v>
      </c>
      <c r="C880" t="s">
        <v>37</v>
      </c>
      <c r="E880" t="s">
        <v>17</v>
      </c>
      <c r="F880">
        <v>2016</v>
      </c>
      <c r="G880" t="s">
        <v>49</v>
      </c>
      <c r="H880">
        <v>3</v>
      </c>
      <c r="I880" t="s">
        <v>1976</v>
      </c>
      <c r="J880" t="s">
        <v>85</v>
      </c>
      <c r="K880" t="s">
        <v>40</v>
      </c>
      <c r="L880" t="s">
        <v>108</v>
      </c>
      <c r="M880">
        <v>76</v>
      </c>
      <c r="N880">
        <v>72</v>
      </c>
      <c r="O880">
        <f>noble_table[[#This Row],[age]]-noble_table[[#This Row],[age_get_prize]]</f>
        <v>4</v>
      </c>
    </row>
    <row r="881" spans="1:15" x14ac:dyDescent="0.35">
      <c r="A881" t="s">
        <v>2107</v>
      </c>
      <c r="B881" t="s">
        <v>2108</v>
      </c>
      <c r="C881" t="s">
        <v>53</v>
      </c>
      <c r="E881" t="s">
        <v>17</v>
      </c>
      <c r="F881">
        <v>2016</v>
      </c>
      <c r="G881" t="s">
        <v>49</v>
      </c>
      <c r="H881">
        <v>3</v>
      </c>
      <c r="I881" t="s">
        <v>843</v>
      </c>
      <c r="J881" t="s">
        <v>844</v>
      </c>
      <c r="K881" t="s">
        <v>72</v>
      </c>
      <c r="L881" t="s">
        <v>34</v>
      </c>
      <c r="M881">
        <v>78</v>
      </c>
      <c r="N881">
        <v>74</v>
      </c>
      <c r="O881">
        <f>noble_table[[#This Row],[age]]-noble_table[[#This Row],[age_get_prize]]</f>
        <v>4</v>
      </c>
    </row>
    <row r="882" spans="1:15" x14ac:dyDescent="0.35">
      <c r="A882" t="s">
        <v>2109</v>
      </c>
      <c r="B882" t="s">
        <v>2110</v>
      </c>
      <c r="C882" t="s">
        <v>25</v>
      </c>
      <c r="E882" t="s">
        <v>17</v>
      </c>
      <c r="F882">
        <v>2016</v>
      </c>
      <c r="G882" t="s">
        <v>49</v>
      </c>
      <c r="H882">
        <v>3</v>
      </c>
      <c r="I882" t="s">
        <v>2111</v>
      </c>
      <c r="J882" t="s">
        <v>257</v>
      </c>
      <c r="K882" t="s">
        <v>28</v>
      </c>
      <c r="L882" t="s">
        <v>34</v>
      </c>
      <c r="M882">
        <v>69</v>
      </c>
      <c r="N882">
        <v>65</v>
      </c>
      <c r="O882">
        <f>noble_table[[#This Row],[age]]-noble_table[[#This Row],[age_get_prize]]</f>
        <v>4</v>
      </c>
    </row>
    <row r="883" spans="1:15" x14ac:dyDescent="0.35">
      <c r="A883" t="s">
        <v>2112</v>
      </c>
      <c r="B883" t="s">
        <v>2113</v>
      </c>
      <c r="C883" t="s">
        <v>1551</v>
      </c>
      <c r="E883" t="s">
        <v>17</v>
      </c>
      <c r="F883">
        <v>2016</v>
      </c>
      <c r="G883" t="s">
        <v>643</v>
      </c>
      <c r="H883">
        <v>1</v>
      </c>
      <c r="L883" t="s">
        <v>76</v>
      </c>
      <c r="M883">
        <v>69</v>
      </c>
      <c r="N883">
        <v>65</v>
      </c>
      <c r="O883">
        <f>noble_table[[#This Row],[age]]-noble_table[[#This Row],[age_get_prize]]</f>
        <v>4</v>
      </c>
    </row>
    <row r="884" spans="1:15" x14ac:dyDescent="0.35">
      <c r="A884" t="s">
        <v>1862</v>
      </c>
      <c r="B884" t="s">
        <v>2114</v>
      </c>
      <c r="C884" t="s">
        <v>53</v>
      </c>
      <c r="E884" t="s">
        <v>17</v>
      </c>
      <c r="F884">
        <v>2016</v>
      </c>
      <c r="G884" t="s">
        <v>1582</v>
      </c>
      <c r="H884">
        <v>2</v>
      </c>
      <c r="I884" t="s">
        <v>221</v>
      </c>
      <c r="J884" t="s">
        <v>222</v>
      </c>
      <c r="K884" t="s">
        <v>72</v>
      </c>
      <c r="L884" t="s">
        <v>108</v>
      </c>
      <c r="M884">
        <v>72</v>
      </c>
      <c r="N884">
        <v>68</v>
      </c>
      <c r="O884">
        <f>noble_table[[#This Row],[age]]-noble_table[[#This Row],[age_get_prize]]</f>
        <v>4</v>
      </c>
    </row>
    <row r="885" spans="1:15" x14ac:dyDescent="0.35">
      <c r="A885" t="s">
        <v>2115</v>
      </c>
      <c r="B885" t="s">
        <v>2116</v>
      </c>
      <c r="C885" t="s">
        <v>605</v>
      </c>
      <c r="E885" t="s">
        <v>17</v>
      </c>
      <c r="F885">
        <v>2016</v>
      </c>
      <c r="G885" t="s">
        <v>1582</v>
      </c>
      <c r="H885">
        <v>2</v>
      </c>
      <c r="I885" t="s">
        <v>316</v>
      </c>
      <c r="J885" t="s">
        <v>222</v>
      </c>
      <c r="K885" t="s">
        <v>72</v>
      </c>
      <c r="L885" t="s">
        <v>81</v>
      </c>
      <c r="M885">
        <v>71</v>
      </c>
      <c r="N885">
        <v>67</v>
      </c>
      <c r="O885">
        <f>noble_table[[#This Row],[age]]-noble_table[[#This Row],[age_get_prize]]</f>
        <v>4</v>
      </c>
    </row>
    <row r="886" spans="1:15" x14ac:dyDescent="0.35">
      <c r="A886" t="s">
        <v>2117</v>
      </c>
      <c r="B886" t="s">
        <v>2118</v>
      </c>
      <c r="C886" t="s">
        <v>69</v>
      </c>
      <c r="E886" t="s">
        <v>17</v>
      </c>
      <c r="F886">
        <v>2016</v>
      </c>
      <c r="G886" t="s">
        <v>1415</v>
      </c>
      <c r="H886">
        <v>1</v>
      </c>
      <c r="L886" t="s">
        <v>34</v>
      </c>
      <c r="M886">
        <v>79</v>
      </c>
      <c r="N886">
        <v>75</v>
      </c>
      <c r="O886">
        <f>noble_table[[#This Row],[age]]-noble_table[[#This Row],[age_get_prize]]</f>
        <v>4</v>
      </c>
    </row>
    <row r="887" spans="1:15" x14ac:dyDescent="0.35">
      <c r="A887" t="s">
        <v>2119</v>
      </c>
      <c r="B887" t="s">
        <v>1810</v>
      </c>
      <c r="C887" t="s">
        <v>69</v>
      </c>
      <c r="E887" t="s">
        <v>17</v>
      </c>
      <c r="F887">
        <v>2017</v>
      </c>
      <c r="G887" t="s">
        <v>848</v>
      </c>
      <c r="H887">
        <v>3</v>
      </c>
      <c r="I887" t="s">
        <v>2120</v>
      </c>
      <c r="J887" t="s">
        <v>2121</v>
      </c>
      <c r="K887" t="s">
        <v>72</v>
      </c>
      <c r="L887" t="s">
        <v>34</v>
      </c>
      <c r="M887">
        <v>75</v>
      </c>
      <c r="N887">
        <v>72</v>
      </c>
      <c r="O887">
        <f>noble_table[[#This Row],[age]]-noble_table[[#This Row],[age_get_prize]]</f>
        <v>3</v>
      </c>
    </row>
    <row r="888" spans="1:15" x14ac:dyDescent="0.35">
      <c r="A888" t="s">
        <v>810</v>
      </c>
      <c r="B888" t="s">
        <v>2122</v>
      </c>
      <c r="C888" t="s">
        <v>69</v>
      </c>
      <c r="E888" t="s">
        <v>17</v>
      </c>
      <c r="F888">
        <v>2017</v>
      </c>
      <c r="G888" t="s">
        <v>848</v>
      </c>
      <c r="H888">
        <v>3</v>
      </c>
      <c r="I888" t="s">
        <v>2123</v>
      </c>
      <c r="J888" t="s">
        <v>2124</v>
      </c>
      <c r="K888" t="s">
        <v>72</v>
      </c>
      <c r="L888" t="s">
        <v>22</v>
      </c>
      <c r="M888">
        <v>76</v>
      </c>
      <c r="N888">
        <v>73</v>
      </c>
      <c r="O888">
        <f>noble_table[[#This Row],[age]]-noble_table[[#This Row],[age_get_prize]]</f>
        <v>3</v>
      </c>
    </row>
    <row r="889" spans="1:15" x14ac:dyDescent="0.35">
      <c r="A889" t="s">
        <v>2125</v>
      </c>
      <c r="B889" t="s">
        <v>2126</v>
      </c>
      <c r="C889" t="s">
        <v>69</v>
      </c>
      <c r="E889" t="s">
        <v>17</v>
      </c>
      <c r="F889">
        <v>2017</v>
      </c>
      <c r="G889" t="s">
        <v>848</v>
      </c>
      <c r="H889">
        <v>3</v>
      </c>
      <c r="I889" t="s">
        <v>715</v>
      </c>
      <c r="J889" t="s">
        <v>198</v>
      </c>
      <c r="K889" t="s">
        <v>72</v>
      </c>
      <c r="L889" t="s">
        <v>22</v>
      </c>
      <c r="M889">
        <v>71</v>
      </c>
      <c r="N889">
        <v>68</v>
      </c>
      <c r="O889">
        <f>noble_table[[#This Row],[age]]-noble_table[[#This Row],[age_get_prize]]</f>
        <v>3</v>
      </c>
    </row>
    <row r="890" spans="1:15" x14ac:dyDescent="0.35">
      <c r="A890" t="s">
        <v>2127</v>
      </c>
      <c r="B890" t="s">
        <v>2128</v>
      </c>
      <c r="C890" t="s">
        <v>16</v>
      </c>
      <c r="E890" t="s">
        <v>17</v>
      </c>
      <c r="F890">
        <v>2017</v>
      </c>
      <c r="G890" t="s">
        <v>18</v>
      </c>
      <c r="H890">
        <v>2</v>
      </c>
      <c r="I890" t="s">
        <v>2129</v>
      </c>
      <c r="L890" t="s">
        <v>103</v>
      </c>
      <c r="M890">
        <v>88</v>
      </c>
      <c r="N890">
        <v>85</v>
      </c>
      <c r="O890">
        <f>noble_table[[#This Row],[age]]-noble_table[[#This Row],[age_get_prize]]</f>
        <v>3</v>
      </c>
    </row>
    <row r="891" spans="1:15" x14ac:dyDescent="0.35">
      <c r="A891" t="s">
        <v>2130</v>
      </c>
      <c r="B891" t="s">
        <v>2131</v>
      </c>
      <c r="C891" t="s">
        <v>69</v>
      </c>
      <c r="E891" t="s">
        <v>17</v>
      </c>
      <c r="F891">
        <v>2017</v>
      </c>
      <c r="G891" t="s">
        <v>18</v>
      </c>
      <c r="H891">
        <v>4</v>
      </c>
      <c r="I891" t="s">
        <v>2129</v>
      </c>
      <c r="L891" t="s">
        <v>94</v>
      </c>
      <c r="M891">
        <v>84</v>
      </c>
      <c r="N891">
        <v>81</v>
      </c>
      <c r="O891">
        <f>noble_table[[#This Row],[age]]-noble_table[[#This Row],[age_get_prize]]</f>
        <v>3</v>
      </c>
    </row>
    <row r="892" spans="1:15" x14ac:dyDescent="0.35">
      <c r="A892" t="s">
        <v>2132</v>
      </c>
      <c r="B892" t="s">
        <v>2133</v>
      </c>
      <c r="C892" t="s">
        <v>69</v>
      </c>
      <c r="E892" t="s">
        <v>17</v>
      </c>
      <c r="F892">
        <v>2017</v>
      </c>
      <c r="G892" t="s">
        <v>18</v>
      </c>
      <c r="H892">
        <v>4</v>
      </c>
      <c r="I892" t="s">
        <v>2129</v>
      </c>
      <c r="L892" t="s">
        <v>62</v>
      </c>
      <c r="M892">
        <v>80</v>
      </c>
      <c r="N892">
        <v>77</v>
      </c>
      <c r="O892">
        <f>noble_table[[#This Row],[age]]-noble_table[[#This Row],[age_get_prize]]</f>
        <v>3</v>
      </c>
    </row>
    <row r="893" spans="1:15" x14ac:dyDescent="0.35">
      <c r="A893" t="s">
        <v>1066</v>
      </c>
      <c r="B893" t="s">
        <v>2134</v>
      </c>
      <c r="C893" t="s">
        <v>129</v>
      </c>
      <c r="E893" t="s">
        <v>17</v>
      </c>
      <c r="F893">
        <v>2017</v>
      </c>
      <c r="G893" t="s">
        <v>49</v>
      </c>
      <c r="H893">
        <v>3</v>
      </c>
      <c r="I893" t="s">
        <v>2135</v>
      </c>
      <c r="J893" t="s">
        <v>2136</v>
      </c>
      <c r="K893" t="s">
        <v>422</v>
      </c>
      <c r="L893" t="s">
        <v>62</v>
      </c>
      <c r="M893">
        <v>78</v>
      </c>
      <c r="N893">
        <v>75</v>
      </c>
      <c r="O893">
        <f>noble_table[[#This Row],[age]]-noble_table[[#This Row],[age_get_prize]]</f>
        <v>3</v>
      </c>
    </row>
    <row r="894" spans="1:15" x14ac:dyDescent="0.35">
      <c r="A894" t="s">
        <v>2137</v>
      </c>
      <c r="B894" t="s">
        <v>1663</v>
      </c>
      <c r="C894" t="s">
        <v>16</v>
      </c>
      <c r="E894" t="s">
        <v>17</v>
      </c>
      <c r="F894">
        <v>2017</v>
      </c>
      <c r="G894" t="s">
        <v>49</v>
      </c>
      <c r="H894">
        <v>3</v>
      </c>
      <c r="I894" t="s">
        <v>214</v>
      </c>
      <c r="J894" t="s">
        <v>198</v>
      </c>
      <c r="K894" t="s">
        <v>72</v>
      </c>
      <c r="L894" t="s">
        <v>103</v>
      </c>
      <c r="M894">
        <v>80</v>
      </c>
      <c r="N894">
        <v>77</v>
      </c>
      <c r="O894">
        <f>noble_table[[#This Row],[age]]-noble_table[[#This Row],[age_get_prize]]</f>
        <v>3</v>
      </c>
    </row>
    <row r="895" spans="1:15" x14ac:dyDescent="0.35">
      <c r="A895" t="s">
        <v>545</v>
      </c>
      <c r="B895" t="s">
        <v>1316</v>
      </c>
      <c r="C895" t="s">
        <v>53</v>
      </c>
      <c r="E895" t="s">
        <v>17</v>
      </c>
      <c r="F895">
        <v>2017</v>
      </c>
      <c r="G895" t="s">
        <v>49</v>
      </c>
      <c r="H895">
        <v>3</v>
      </c>
      <c r="I895" t="s">
        <v>653</v>
      </c>
      <c r="J895" t="s">
        <v>66</v>
      </c>
      <c r="K895" t="s">
        <v>56</v>
      </c>
      <c r="L895" t="s">
        <v>29</v>
      </c>
      <c r="M895">
        <v>75</v>
      </c>
      <c r="N895">
        <v>72</v>
      </c>
      <c r="O895">
        <f>noble_table[[#This Row],[age]]-noble_table[[#This Row],[age_get_prize]]</f>
        <v>3</v>
      </c>
    </row>
    <row r="896" spans="1:15" x14ac:dyDescent="0.35">
      <c r="A896" t="s">
        <v>2138</v>
      </c>
      <c r="B896" t="s">
        <v>2139</v>
      </c>
      <c r="C896" t="s">
        <v>230</v>
      </c>
      <c r="E896" t="s">
        <v>17</v>
      </c>
      <c r="F896">
        <v>2017</v>
      </c>
      <c r="G896" t="s">
        <v>1415</v>
      </c>
      <c r="H896">
        <v>1</v>
      </c>
      <c r="L896" t="s">
        <v>48</v>
      </c>
      <c r="M896">
        <v>66</v>
      </c>
      <c r="N896">
        <v>63</v>
      </c>
      <c r="O896">
        <f>noble_table[[#This Row],[age]]-noble_table[[#This Row],[age_get_prize]]</f>
        <v>3</v>
      </c>
    </row>
    <row r="897" spans="1:15" x14ac:dyDescent="0.35">
      <c r="A897" t="s">
        <v>2140</v>
      </c>
      <c r="B897" t="s">
        <v>2141</v>
      </c>
      <c r="C897" t="s">
        <v>69</v>
      </c>
      <c r="E897" t="s">
        <v>17</v>
      </c>
      <c r="F897">
        <v>2017</v>
      </c>
      <c r="G897" t="s">
        <v>1582</v>
      </c>
      <c r="H897">
        <v>1</v>
      </c>
      <c r="I897" t="s">
        <v>70</v>
      </c>
      <c r="J897" t="s">
        <v>71</v>
      </c>
      <c r="K897" t="s">
        <v>72</v>
      </c>
      <c r="L897" t="s">
        <v>103</v>
      </c>
      <c r="M897">
        <v>75</v>
      </c>
      <c r="N897">
        <v>72</v>
      </c>
      <c r="O897">
        <f>noble_table[[#This Row],[age]]-noble_table[[#This Row],[age_get_prize]]</f>
        <v>3</v>
      </c>
    </row>
    <row r="898" spans="1:15" x14ac:dyDescent="0.35">
      <c r="A898" t="s">
        <v>2142</v>
      </c>
      <c r="B898" t="s">
        <v>2143</v>
      </c>
      <c r="C898" t="s">
        <v>69</v>
      </c>
      <c r="E898" t="s">
        <v>17</v>
      </c>
      <c r="F898">
        <v>2018</v>
      </c>
      <c r="G898" t="s">
        <v>848</v>
      </c>
      <c r="H898">
        <v>2</v>
      </c>
      <c r="I898" t="s">
        <v>2144</v>
      </c>
      <c r="J898" t="s">
        <v>1208</v>
      </c>
      <c r="K898" t="s">
        <v>72</v>
      </c>
      <c r="L898" t="s">
        <v>76</v>
      </c>
      <c r="M898">
        <v>72</v>
      </c>
      <c r="N898">
        <v>70</v>
      </c>
      <c r="O898">
        <f>noble_table[[#This Row],[age]]-noble_table[[#This Row],[age_get_prize]]</f>
        <v>2</v>
      </c>
    </row>
    <row r="899" spans="1:15" x14ac:dyDescent="0.35">
      <c r="A899" t="s">
        <v>2145</v>
      </c>
      <c r="B899" t="s">
        <v>2146</v>
      </c>
      <c r="C899" t="s">
        <v>230</v>
      </c>
      <c r="E899" t="s">
        <v>17</v>
      </c>
      <c r="F899">
        <v>2018</v>
      </c>
      <c r="G899" t="s">
        <v>848</v>
      </c>
      <c r="H899">
        <v>2</v>
      </c>
      <c r="I899" t="s">
        <v>751</v>
      </c>
      <c r="J899" t="s">
        <v>232</v>
      </c>
      <c r="K899" t="s">
        <v>233</v>
      </c>
      <c r="L899" t="s">
        <v>94</v>
      </c>
      <c r="M899">
        <v>78</v>
      </c>
      <c r="N899">
        <v>76</v>
      </c>
      <c r="O899">
        <f>noble_table[[#This Row],[age]]-noble_table[[#This Row],[age_get_prize]]</f>
        <v>2</v>
      </c>
    </row>
    <row r="900" spans="1:15" x14ac:dyDescent="0.35">
      <c r="A900" t="s">
        <v>566</v>
      </c>
      <c r="B900" t="s">
        <v>2147</v>
      </c>
      <c r="C900" t="s">
        <v>69</v>
      </c>
      <c r="E900" t="s">
        <v>17</v>
      </c>
      <c r="F900">
        <v>2018</v>
      </c>
      <c r="G900" t="s">
        <v>18</v>
      </c>
      <c r="H900">
        <v>2</v>
      </c>
      <c r="I900" t="s">
        <v>392</v>
      </c>
      <c r="J900" t="s">
        <v>393</v>
      </c>
      <c r="K900" t="s">
        <v>72</v>
      </c>
      <c r="L900" t="s">
        <v>103</v>
      </c>
      <c r="M900">
        <v>98</v>
      </c>
      <c r="N900">
        <v>96</v>
      </c>
      <c r="O900">
        <f>noble_table[[#This Row],[age]]-noble_table[[#This Row],[age_get_prize]]</f>
        <v>2</v>
      </c>
    </row>
    <row r="901" spans="1:15" x14ac:dyDescent="0.35">
      <c r="A901" t="s">
        <v>2148</v>
      </c>
      <c r="B901" t="s">
        <v>2149</v>
      </c>
      <c r="C901" t="s">
        <v>37</v>
      </c>
      <c r="E901" t="s">
        <v>17</v>
      </c>
      <c r="F901">
        <v>2018</v>
      </c>
      <c r="G901" t="s">
        <v>18</v>
      </c>
      <c r="H901">
        <v>4</v>
      </c>
      <c r="I901" t="s">
        <v>38</v>
      </c>
      <c r="J901" t="s">
        <v>2150</v>
      </c>
      <c r="K901" t="s">
        <v>40</v>
      </c>
      <c r="L901" t="s">
        <v>62</v>
      </c>
      <c r="M901">
        <v>76</v>
      </c>
      <c r="N901">
        <v>74</v>
      </c>
      <c r="O901">
        <f>noble_table[[#This Row],[age]]-noble_table[[#This Row],[age_get_prize]]</f>
        <v>2</v>
      </c>
    </row>
    <row r="902" spans="1:15" x14ac:dyDescent="0.35">
      <c r="A902" t="s">
        <v>2151</v>
      </c>
      <c r="B902" t="s">
        <v>2152</v>
      </c>
      <c r="C902" t="s">
        <v>466</v>
      </c>
      <c r="E902" t="s">
        <v>47</v>
      </c>
      <c r="F902">
        <v>2018</v>
      </c>
      <c r="G902" t="s">
        <v>18</v>
      </c>
      <c r="H902">
        <v>4</v>
      </c>
      <c r="I902" t="s">
        <v>2153</v>
      </c>
      <c r="J902" t="s">
        <v>2154</v>
      </c>
      <c r="K902" t="s">
        <v>481</v>
      </c>
      <c r="L902" t="s">
        <v>34</v>
      </c>
      <c r="M902">
        <v>61</v>
      </c>
      <c r="N902">
        <v>59</v>
      </c>
      <c r="O902">
        <f>noble_table[[#This Row],[age]]-noble_table[[#This Row],[age_get_prize]]</f>
        <v>2</v>
      </c>
    </row>
    <row r="903" spans="1:15" x14ac:dyDescent="0.35">
      <c r="A903" t="s">
        <v>2155</v>
      </c>
      <c r="B903" t="s">
        <v>2156</v>
      </c>
      <c r="C903" t="s">
        <v>69</v>
      </c>
      <c r="E903" t="s">
        <v>47</v>
      </c>
      <c r="F903">
        <v>2018</v>
      </c>
      <c r="G903" t="s">
        <v>49</v>
      </c>
      <c r="H903">
        <v>2</v>
      </c>
      <c r="I903" t="s">
        <v>144</v>
      </c>
      <c r="J903" t="s">
        <v>145</v>
      </c>
      <c r="K903" t="s">
        <v>72</v>
      </c>
      <c r="L903" t="s">
        <v>29</v>
      </c>
      <c r="M903">
        <v>64</v>
      </c>
      <c r="N903">
        <v>62</v>
      </c>
      <c r="O903">
        <f>noble_table[[#This Row],[age]]-noble_table[[#This Row],[age_get_prize]]</f>
        <v>2</v>
      </c>
    </row>
    <row r="904" spans="1:15" x14ac:dyDescent="0.35">
      <c r="A904" t="s">
        <v>2157</v>
      </c>
      <c r="B904" t="s">
        <v>811</v>
      </c>
      <c r="C904" t="s">
        <v>69</v>
      </c>
      <c r="E904" t="s">
        <v>17</v>
      </c>
      <c r="F904">
        <v>2018</v>
      </c>
      <c r="G904" t="s">
        <v>49</v>
      </c>
      <c r="H904">
        <v>4</v>
      </c>
      <c r="I904" t="s">
        <v>2158</v>
      </c>
      <c r="J904" t="s">
        <v>2159</v>
      </c>
      <c r="K904" t="s">
        <v>72</v>
      </c>
      <c r="L904" t="s">
        <v>22</v>
      </c>
      <c r="M904">
        <v>79</v>
      </c>
      <c r="N904">
        <v>77</v>
      </c>
      <c r="O904">
        <f>noble_table[[#This Row],[age]]-noble_table[[#This Row],[age_get_prize]]</f>
        <v>2</v>
      </c>
    </row>
    <row r="905" spans="1:15" x14ac:dyDescent="0.35">
      <c r="A905" t="s">
        <v>2160</v>
      </c>
      <c r="B905" t="s">
        <v>2161</v>
      </c>
      <c r="C905" t="s">
        <v>53</v>
      </c>
      <c r="E905" t="s">
        <v>17</v>
      </c>
      <c r="F905">
        <v>2018</v>
      </c>
      <c r="G905" t="s">
        <v>49</v>
      </c>
      <c r="H905">
        <v>4</v>
      </c>
      <c r="I905" t="s">
        <v>653</v>
      </c>
      <c r="J905" t="s">
        <v>66</v>
      </c>
      <c r="K905" t="s">
        <v>56</v>
      </c>
      <c r="L905" t="s">
        <v>81</v>
      </c>
      <c r="M905">
        <v>69</v>
      </c>
      <c r="N905">
        <v>67</v>
      </c>
      <c r="O905">
        <f>noble_table[[#This Row],[age]]-noble_table[[#This Row],[age_get_prize]]</f>
        <v>2</v>
      </c>
    </row>
    <row r="906" spans="1:15" x14ac:dyDescent="0.35">
      <c r="A906" t="s">
        <v>2162</v>
      </c>
      <c r="B906" t="s">
        <v>2163</v>
      </c>
      <c r="C906" t="s">
        <v>2164</v>
      </c>
      <c r="E906" t="s">
        <v>17</v>
      </c>
      <c r="F906">
        <v>2018</v>
      </c>
      <c r="G906" t="s">
        <v>643</v>
      </c>
      <c r="H906">
        <v>2</v>
      </c>
      <c r="L906" t="s">
        <v>22</v>
      </c>
      <c r="M906">
        <v>65</v>
      </c>
      <c r="N906">
        <v>63</v>
      </c>
      <c r="O906">
        <f>noble_table[[#This Row],[age]]-noble_table[[#This Row],[age_get_prize]]</f>
        <v>2</v>
      </c>
    </row>
    <row r="907" spans="1:15" x14ac:dyDescent="0.35">
      <c r="A907" t="s">
        <v>2165</v>
      </c>
      <c r="B907" t="s">
        <v>1257</v>
      </c>
      <c r="C907" t="s">
        <v>2166</v>
      </c>
      <c r="E907" t="s">
        <v>47</v>
      </c>
      <c r="F907">
        <v>2018</v>
      </c>
      <c r="G907" t="s">
        <v>643</v>
      </c>
      <c r="H907">
        <v>2</v>
      </c>
      <c r="L907" t="s">
        <v>94</v>
      </c>
      <c r="M907">
        <v>27</v>
      </c>
      <c r="N907">
        <v>25</v>
      </c>
      <c r="O907">
        <f>noble_table[[#This Row],[age]]-noble_table[[#This Row],[age_get_prize]]</f>
        <v>2</v>
      </c>
    </row>
    <row r="908" spans="1:15" x14ac:dyDescent="0.35">
      <c r="A908" t="s">
        <v>497</v>
      </c>
      <c r="B908" t="s">
        <v>2167</v>
      </c>
      <c r="C908" t="s">
        <v>69</v>
      </c>
      <c r="E908" t="s">
        <v>17</v>
      </c>
      <c r="F908">
        <v>2018</v>
      </c>
      <c r="G908" t="s">
        <v>1582</v>
      </c>
      <c r="H908">
        <v>2</v>
      </c>
      <c r="I908" t="s">
        <v>692</v>
      </c>
      <c r="J908" t="s">
        <v>693</v>
      </c>
      <c r="K908" t="s">
        <v>72</v>
      </c>
      <c r="L908" t="s">
        <v>34</v>
      </c>
      <c r="M908">
        <v>79</v>
      </c>
      <c r="N908">
        <v>77</v>
      </c>
      <c r="O908">
        <f>noble_table[[#This Row],[age]]-noble_table[[#This Row],[age_get_prize]]</f>
        <v>2</v>
      </c>
    </row>
    <row r="909" spans="1:15" x14ac:dyDescent="0.35">
      <c r="A909" t="s">
        <v>2168</v>
      </c>
      <c r="B909" t="s">
        <v>2169</v>
      </c>
      <c r="C909" t="s">
        <v>69</v>
      </c>
      <c r="E909" t="s">
        <v>17</v>
      </c>
      <c r="F909">
        <v>2018</v>
      </c>
      <c r="G909" t="s">
        <v>1582</v>
      </c>
      <c r="H909">
        <v>2</v>
      </c>
      <c r="I909" t="s">
        <v>2170</v>
      </c>
      <c r="J909" t="s">
        <v>198</v>
      </c>
      <c r="K909" t="s">
        <v>72</v>
      </c>
      <c r="L909" t="s">
        <v>48</v>
      </c>
      <c r="M909">
        <v>65</v>
      </c>
      <c r="N909">
        <v>63</v>
      </c>
      <c r="O909">
        <f>noble_table[[#This Row],[age]]-noble_table[[#This Row],[age_get_prize]]</f>
        <v>2</v>
      </c>
    </row>
    <row r="910" spans="1:15" x14ac:dyDescent="0.35">
      <c r="A910" t="s">
        <v>109</v>
      </c>
      <c r="B910" t="s">
        <v>2171</v>
      </c>
      <c r="C910" t="s">
        <v>69</v>
      </c>
      <c r="E910" t="s">
        <v>17</v>
      </c>
      <c r="F910">
        <v>2019</v>
      </c>
      <c r="G910" t="s">
        <v>848</v>
      </c>
      <c r="H910">
        <v>3</v>
      </c>
      <c r="I910" t="s">
        <v>1005</v>
      </c>
      <c r="J910" t="s">
        <v>1006</v>
      </c>
      <c r="K910" t="s">
        <v>72</v>
      </c>
      <c r="L910" t="s">
        <v>48</v>
      </c>
      <c r="M910">
        <v>63</v>
      </c>
      <c r="N910">
        <v>62</v>
      </c>
      <c r="O910">
        <f>noble_table[[#This Row],[age]]-noble_table[[#This Row],[age_get_prize]]</f>
        <v>1</v>
      </c>
    </row>
    <row r="911" spans="1:15" x14ac:dyDescent="0.35">
      <c r="A911" t="s">
        <v>584</v>
      </c>
      <c r="B911" t="s">
        <v>2172</v>
      </c>
      <c r="C911" t="s">
        <v>53</v>
      </c>
      <c r="E911" t="s">
        <v>17</v>
      </c>
      <c r="F911">
        <v>2019</v>
      </c>
      <c r="G911" t="s">
        <v>848</v>
      </c>
      <c r="H911">
        <v>3</v>
      </c>
      <c r="I911" t="s">
        <v>553</v>
      </c>
      <c r="J911" t="s">
        <v>554</v>
      </c>
      <c r="K911" t="s">
        <v>56</v>
      </c>
      <c r="L911" t="s">
        <v>34</v>
      </c>
      <c r="M911">
        <v>66</v>
      </c>
      <c r="N911">
        <v>65</v>
      </c>
      <c r="O911">
        <f>noble_table[[#This Row],[age]]-noble_table[[#This Row],[age_get_prize]]</f>
        <v>1</v>
      </c>
    </row>
    <row r="912" spans="1:15" x14ac:dyDescent="0.35">
      <c r="A912" t="s">
        <v>2173</v>
      </c>
      <c r="B912" t="s">
        <v>2174</v>
      </c>
      <c r="C912" t="s">
        <v>69</v>
      </c>
      <c r="E912" t="s">
        <v>17</v>
      </c>
      <c r="F912">
        <v>2019</v>
      </c>
      <c r="G912" t="s">
        <v>848</v>
      </c>
      <c r="H912">
        <v>3</v>
      </c>
      <c r="I912" t="s">
        <v>1986</v>
      </c>
      <c r="J912" t="s">
        <v>1143</v>
      </c>
      <c r="K912" t="s">
        <v>72</v>
      </c>
      <c r="L912" t="s">
        <v>29</v>
      </c>
      <c r="M912">
        <v>64</v>
      </c>
      <c r="N912">
        <v>63</v>
      </c>
      <c r="O912">
        <f>noble_table[[#This Row],[age]]-noble_table[[#This Row],[age_get_prize]]</f>
        <v>1</v>
      </c>
    </row>
    <row r="913" spans="1:15" x14ac:dyDescent="0.35">
      <c r="A913" t="s">
        <v>150</v>
      </c>
      <c r="B913" t="s">
        <v>2175</v>
      </c>
      <c r="C913" t="s">
        <v>466</v>
      </c>
      <c r="E913" t="s">
        <v>17</v>
      </c>
      <c r="F913">
        <v>2019</v>
      </c>
      <c r="G913" t="s">
        <v>18</v>
      </c>
      <c r="H913">
        <v>2</v>
      </c>
      <c r="I913" t="s">
        <v>217</v>
      </c>
      <c r="J913" t="s">
        <v>218</v>
      </c>
      <c r="K913" t="s">
        <v>72</v>
      </c>
      <c r="L913" t="s">
        <v>81</v>
      </c>
      <c r="M913">
        <v>85</v>
      </c>
      <c r="N913">
        <v>84</v>
      </c>
      <c r="O913">
        <f>noble_table[[#This Row],[age]]-noble_table[[#This Row],[age_get_prize]]</f>
        <v>1</v>
      </c>
    </row>
    <row r="914" spans="1:15" x14ac:dyDescent="0.35">
      <c r="A914" t="s">
        <v>795</v>
      </c>
      <c r="B914" t="s">
        <v>2176</v>
      </c>
      <c r="C914" t="s">
        <v>129</v>
      </c>
      <c r="E914" t="s">
        <v>17</v>
      </c>
      <c r="F914">
        <v>2019</v>
      </c>
      <c r="G914" t="s">
        <v>18</v>
      </c>
      <c r="H914">
        <v>4</v>
      </c>
      <c r="I914" t="s">
        <v>2177</v>
      </c>
      <c r="J914" t="s">
        <v>421</v>
      </c>
      <c r="K914" t="s">
        <v>422</v>
      </c>
      <c r="L914" t="s">
        <v>94</v>
      </c>
      <c r="M914">
        <v>78</v>
      </c>
      <c r="N914">
        <v>77</v>
      </c>
      <c r="O914">
        <f>noble_table[[#This Row],[age]]-noble_table[[#This Row],[age_get_prize]]</f>
        <v>1</v>
      </c>
    </row>
    <row r="915" spans="1:15" x14ac:dyDescent="0.35">
      <c r="A915" t="s">
        <v>2178</v>
      </c>
      <c r="B915" t="s">
        <v>2179</v>
      </c>
      <c r="C915" t="s">
        <v>129</v>
      </c>
      <c r="E915" t="s">
        <v>17</v>
      </c>
      <c r="F915">
        <v>2019</v>
      </c>
      <c r="G915" t="s">
        <v>18</v>
      </c>
      <c r="H915">
        <v>4</v>
      </c>
      <c r="I915" t="s">
        <v>2177</v>
      </c>
      <c r="J915" t="s">
        <v>421</v>
      </c>
      <c r="K915" t="s">
        <v>422</v>
      </c>
      <c r="L915" t="s">
        <v>132</v>
      </c>
      <c r="M915">
        <v>54</v>
      </c>
      <c r="N915">
        <v>53</v>
      </c>
      <c r="O915">
        <f>noble_table[[#This Row],[age]]-noble_table[[#This Row],[age_get_prize]]</f>
        <v>1</v>
      </c>
    </row>
    <row r="916" spans="1:15" x14ac:dyDescent="0.35">
      <c r="A916" t="s">
        <v>238</v>
      </c>
      <c r="B916" t="s">
        <v>2180</v>
      </c>
      <c r="C916" t="s">
        <v>16</v>
      </c>
      <c r="E916" t="s">
        <v>17</v>
      </c>
      <c r="F916">
        <v>2019</v>
      </c>
      <c r="G916" t="s">
        <v>49</v>
      </c>
      <c r="H916">
        <v>3</v>
      </c>
      <c r="I916" t="s">
        <v>2181</v>
      </c>
      <c r="J916" t="s">
        <v>2182</v>
      </c>
      <c r="K916" t="s">
        <v>72</v>
      </c>
      <c r="L916" t="s">
        <v>29</v>
      </c>
      <c r="M916">
        <v>98</v>
      </c>
      <c r="N916">
        <v>97</v>
      </c>
      <c r="O916">
        <f>noble_table[[#This Row],[age]]-noble_table[[#This Row],[age_get_prize]]</f>
        <v>1</v>
      </c>
    </row>
    <row r="917" spans="1:15" x14ac:dyDescent="0.35">
      <c r="A917" t="s">
        <v>2183</v>
      </c>
      <c r="B917" t="s">
        <v>2184</v>
      </c>
      <c r="C917" t="s">
        <v>53</v>
      </c>
      <c r="E917" t="s">
        <v>17</v>
      </c>
      <c r="F917">
        <v>2019</v>
      </c>
      <c r="G917" t="s">
        <v>49</v>
      </c>
      <c r="H917">
        <v>3</v>
      </c>
      <c r="I917" t="s">
        <v>2185</v>
      </c>
      <c r="J917" t="s">
        <v>198</v>
      </c>
      <c r="K917" t="s">
        <v>72</v>
      </c>
      <c r="L917" t="s">
        <v>41</v>
      </c>
      <c r="M917">
        <v>79</v>
      </c>
      <c r="N917">
        <v>78</v>
      </c>
      <c r="O917">
        <f>noble_table[[#This Row],[age]]-noble_table[[#This Row],[age_get_prize]]</f>
        <v>1</v>
      </c>
    </row>
    <row r="918" spans="1:15" x14ac:dyDescent="0.35">
      <c r="A918" t="s">
        <v>1956</v>
      </c>
      <c r="B918" t="s">
        <v>2186</v>
      </c>
      <c r="C918" t="s">
        <v>230</v>
      </c>
      <c r="E918" t="s">
        <v>17</v>
      </c>
      <c r="F918">
        <v>2019</v>
      </c>
      <c r="G918" t="s">
        <v>49</v>
      </c>
      <c r="H918">
        <v>3</v>
      </c>
      <c r="I918" t="s">
        <v>2187</v>
      </c>
      <c r="J918" t="s">
        <v>324</v>
      </c>
      <c r="K918" t="s">
        <v>233</v>
      </c>
      <c r="L918" t="s">
        <v>94</v>
      </c>
      <c r="M918">
        <v>72</v>
      </c>
      <c r="N918">
        <v>71</v>
      </c>
      <c r="O918">
        <f>noble_table[[#This Row],[age]]-noble_table[[#This Row],[age_get_prize]]</f>
        <v>1</v>
      </c>
    </row>
    <row r="919" spans="1:15" x14ac:dyDescent="0.35">
      <c r="A919" t="s">
        <v>2188</v>
      </c>
      <c r="B919" t="s">
        <v>2189</v>
      </c>
      <c r="C919" t="s">
        <v>46</v>
      </c>
      <c r="E919" t="s">
        <v>47</v>
      </c>
      <c r="F919">
        <v>2018</v>
      </c>
      <c r="G919" t="s">
        <v>1415</v>
      </c>
      <c r="H919">
        <v>1</v>
      </c>
      <c r="L919" t="s">
        <v>94</v>
      </c>
      <c r="M919">
        <v>58</v>
      </c>
      <c r="N919">
        <v>56</v>
      </c>
      <c r="O919">
        <f>noble_table[[#This Row],[age]]-noble_table[[#This Row],[age_get_prize]]</f>
        <v>2</v>
      </c>
    </row>
    <row r="920" spans="1:15" x14ac:dyDescent="0.35">
      <c r="A920" t="s">
        <v>584</v>
      </c>
      <c r="B920" t="s">
        <v>2190</v>
      </c>
      <c r="C920" t="s">
        <v>182</v>
      </c>
      <c r="E920" t="s">
        <v>17</v>
      </c>
      <c r="F920">
        <v>2019</v>
      </c>
      <c r="G920" t="s">
        <v>1415</v>
      </c>
      <c r="H920">
        <v>1</v>
      </c>
      <c r="L920" t="s">
        <v>41</v>
      </c>
      <c r="M920">
        <v>78</v>
      </c>
      <c r="N920">
        <v>77</v>
      </c>
      <c r="O920">
        <f>noble_table[[#This Row],[age]]-noble_table[[#This Row],[age_get_prize]]</f>
        <v>1</v>
      </c>
    </row>
    <row r="921" spans="1:15" x14ac:dyDescent="0.35">
      <c r="A921" t="s">
        <v>2191</v>
      </c>
      <c r="B921" t="s">
        <v>2192</v>
      </c>
      <c r="C921" t="s">
        <v>2193</v>
      </c>
      <c r="E921" t="s">
        <v>17</v>
      </c>
      <c r="F921">
        <v>2019</v>
      </c>
      <c r="G921" t="s">
        <v>643</v>
      </c>
      <c r="H921">
        <v>1</v>
      </c>
      <c r="L921" t="s">
        <v>76</v>
      </c>
      <c r="M921">
        <v>44</v>
      </c>
      <c r="N921">
        <v>43</v>
      </c>
      <c r="O921">
        <f>noble_table[[#This Row],[age]]-noble_table[[#This Row],[age_get_prize]]</f>
        <v>1</v>
      </c>
    </row>
    <row r="922" spans="1:15" x14ac:dyDescent="0.35">
      <c r="A922" t="s">
        <v>2194</v>
      </c>
      <c r="B922" t="s">
        <v>2195</v>
      </c>
      <c r="C922" t="s">
        <v>172</v>
      </c>
      <c r="E922" t="s">
        <v>17</v>
      </c>
      <c r="F922">
        <v>2019</v>
      </c>
      <c r="G922" t="s">
        <v>1582</v>
      </c>
      <c r="H922">
        <v>3</v>
      </c>
      <c r="I922" t="s">
        <v>316</v>
      </c>
      <c r="J922" t="s">
        <v>222</v>
      </c>
      <c r="K922" t="s">
        <v>72</v>
      </c>
      <c r="L922" t="s">
        <v>132</v>
      </c>
      <c r="M922">
        <v>59</v>
      </c>
      <c r="N922">
        <v>58</v>
      </c>
      <c r="O922">
        <f>noble_table[[#This Row],[age]]-noble_table[[#This Row],[age_get_prize]]</f>
        <v>1</v>
      </c>
    </row>
    <row r="923" spans="1:15" x14ac:dyDescent="0.35">
      <c r="A923" t="s">
        <v>2196</v>
      </c>
      <c r="B923" t="s">
        <v>2197</v>
      </c>
      <c r="C923" t="s">
        <v>37</v>
      </c>
      <c r="E923" t="s">
        <v>47</v>
      </c>
      <c r="F923">
        <v>2019</v>
      </c>
      <c r="G923" t="s">
        <v>1582</v>
      </c>
      <c r="H923">
        <v>3</v>
      </c>
      <c r="I923" t="s">
        <v>316</v>
      </c>
      <c r="J923" t="s">
        <v>222</v>
      </c>
      <c r="K923" t="s">
        <v>72</v>
      </c>
      <c r="L923" t="s">
        <v>108</v>
      </c>
      <c r="M923">
        <v>48</v>
      </c>
      <c r="N923">
        <v>47</v>
      </c>
      <c r="O923">
        <f>noble_table[[#This Row],[age]]-noble_table[[#This Row],[age_get_prize]]</f>
        <v>1</v>
      </c>
    </row>
    <row r="924" spans="1:15" x14ac:dyDescent="0.35">
      <c r="A924" t="s">
        <v>810</v>
      </c>
      <c r="B924" t="s">
        <v>2198</v>
      </c>
      <c r="C924" t="s">
        <v>69</v>
      </c>
      <c r="E924" t="s">
        <v>17</v>
      </c>
      <c r="F924">
        <v>2019</v>
      </c>
      <c r="G924" t="s">
        <v>1582</v>
      </c>
      <c r="H924">
        <v>3</v>
      </c>
      <c r="I924" t="s">
        <v>221</v>
      </c>
      <c r="J924" t="s">
        <v>222</v>
      </c>
      <c r="K924" t="s">
        <v>72</v>
      </c>
      <c r="L924" t="s">
        <v>48</v>
      </c>
      <c r="M924">
        <v>56</v>
      </c>
      <c r="N924">
        <v>55</v>
      </c>
      <c r="O924">
        <f>noble_table[[#This Row],[age]]-noble_table[[#This Row],[age_get_prize]]</f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topLeftCell="A68" workbookViewId="0">
      <selection activeCell="F64" sqref="F64"/>
    </sheetView>
  </sheetViews>
  <sheetFormatPr defaultRowHeight="14.5" x14ac:dyDescent="0.35"/>
  <cols>
    <col min="1" max="1" width="25.1796875" customWidth="1"/>
    <col min="2" max="2" width="31.453125" customWidth="1"/>
  </cols>
  <sheetData>
    <row r="1" spans="1:3" ht="28.5" x14ac:dyDescent="0.65">
      <c r="A1" s="3" t="s">
        <v>2199</v>
      </c>
    </row>
    <row r="5" spans="1:3" x14ac:dyDescent="0.35">
      <c r="A5" s="14" t="s">
        <v>2200</v>
      </c>
      <c r="B5" s="15"/>
      <c r="C5" s="15"/>
    </row>
    <row r="6" spans="1:3" x14ac:dyDescent="0.35">
      <c r="A6" s="15" t="s">
        <v>2206</v>
      </c>
      <c r="B6" s="15"/>
      <c r="C6" s="15"/>
    </row>
    <row r="8" spans="1:3" ht="18.5" x14ac:dyDescent="0.45">
      <c r="A8" s="1" t="s">
        <v>2201</v>
      </c>
      <c r="B8">
        <f>COUNTIF(noble_table[gender],"Male")</f>
        <v>869</v>
      </c>
    </row>
    <row r="9" spans="1:3" ht="21" x14ac:dyDescent="0.5">
      <c r="A9" s="2" t="s">
        <v>2202</v>
      </c>
      <c r="B9">
        <f>COUNTIF(noble_table[gender],"Female")</f>
        <v>54</v>
      </c>
    </row>
    <row r="21" spans="1:8" ht="58" x14ac:dyDescent="0.35">
      <c r="A21" s="13" t="s">
        <v>2205</v>
      </c>
    </row>
    <row r="22" spans="1:8" ht="5" hidden="1" customHeight="1" x14ac:dyDescent="0.35">
      <c r="A22" t="s">
        <v>2208</v>
      </c>
    </row>
    <row r="24" spans="1:8" x14ac:dyDescent="0.35">
      <c r="A24" s="4" t="s">
        <v>2203</v>
      </c>
      <c r="B24" s="4" t="s">
        <v>2207</v>
      </c>
    </row>
    <row r="25" spans="1:8" x14ac:dyDescent="0.35">
      <c r="A25" s="5" t="s">
        <v>72</v>
      </c>
      <c r="B25" s="6">
        <v>358</v>
      </c>
    </row>
    <row r="26" spans="1:8" x14ac:dyDescent="0.35">
      <c r="A26" s="8" t="s">
        <v>49</v>
      </c>
      <c r="B26" s="6">
        <v>76</v>
      </c>
      <c r="C26" s="4"/>
      <c r="D26" s="4"/>
      <c r="E26" s="4"/>
    </row>
    <row r="27" spans="1:8" x14ac:dyDescent="0.35">
      <c r="A27" s="8" t="s">
        <v>1582</v>
      </c>
      <c r="B27" s="6">
        <v>67</v>
      </c>
    </row>
    <row r="28" spans="1:8" x14ac:dyDescent="0.35">
      <c r="A28" s="8" t="s">
        <v>848</v>
      </c>
      <c r="B28" s="6">
        <v>112</v>
      </c>
    </row>
    <row r="29" spans="1:8" x14ac:dyDescent="0.35">
      <c r="A29" s="8" t="s">
        <v>643</v>
      </c>
      <c r="B29" s="6">
        <v>3</v>
      </c>
    </row>
    <row r="30" spans="1:8" x14ac:dyDescent="0.35">
      <c r="A30" s="8" t="s">
        <v>18</v>
      </c>
      <c r="B30" s="6">
        <v>100</v>
      </c>
    </row>
    <row r="31" spans="1:8" x14ac:dyDescent="0.35">
      <c r="A31" s="5" t="s">
        <v>2204</v>
      </c>
      <c r="B31" s="6">
        <v>358</v>
      </c>
    </row>
    <row r="32" spans="1:8" x14ac:dyDescent="0.35">
      <c r="H32" s="7"/>
    </row>
    <row r="33" spans="1:5" ht="72.5" x14ac:dyDescent="0.35">
      <c r="A33" s="10" t="s">
        <v>2209</v>
      </c>
    </row>
    <row r="35" spans="1:5" x14ac:dyDescent="0.35">
      <c r="A35" s="4" t="s">
        <v>2203</v>
      </c>
      <c r="B35" s="4" t="s">
        <v>2210</v>
      </c>
      <c r="C35" s="4"/>
      <c r="D35" s="4"/>
      <c r="E35" s="4"/>
    </row>
    <row r="36" spans="1:5" x14ac:dyDescent="0.35">
      <c r="A36" s="5" t="s">
        <v>49</v>
      </c>
      <c r="B36" s="9">
        <v>78.934782608695656</v>
      </c>
    </row>
    <row r="37" spans="1:5" x14ac:dyDescent="0.35">
      <c r="A37" s="5" t="s">
        <v>1582</v>
      </c>
      <c r="B37" s="9">
        <v>81.63095238095238</v>
      </c>
    </row>
    <row r="38" spans="1:5" x14ac:dyDescent="0.35">
      <c r="A38" s="5" t="s">
        <v>1415</v>
      </c>
      <c r="B38" s="9">
        <v>78.948275862068968</v>
      </c>
    </row>
    <row r="39" spans="1:5" x14ac:dyDescent="0.35">
      <c r="A39" s="5" t="s">
        <v>848</v>
      </c>
      <c r="B39" s="9">
        <v>80.223744292237441</v>
      </c>
    </row>
    <row r="40" spans="1:5" x14ac:dyDescent="0.35">
      <c r="A40" s="5" t="s">
        <v>643</v>
      </c>
      <c r="B40" s="9">
        <v>75.700934579439249</v>
      </c>
      <c r="E40">
        <f>CORREL(noble_table[age_get_prize],noble_table[age])</f>
        <v>0.39441308828414517</v>
      </c>
    </row>
    <row r="41" spans="1:5" x14ac:dyDescent="0.35">
      <c r="A41" s="5" t="s">
        <v>18</v>
      </c>
      <c r="B41" s="9">
        <v>79.948356807511743</v>
      </c>
    </row>
    <row r="42" spans="1:5" x14ac:dyDescent="0.35">
      <c r="A42" s="5" t="s">
        <v>2204</v>
      </c>
      <c r="B42" s="9">
        <v>79.346695557963159</v>
      </c>
    </row>
    <row r="54" spans="1:2" x14ac:dyDescent="0.35">
      <c r="A54" s="11" t="s">
        <v>2211</v>
      </c>
    </row>
    <row r="55" spans="1:2" ht="43.5" x14ac:dyDescent="0.35">
      <c r="A55" s="7" t="s">
        <v>2215</v>
      </c>
      <c r="B55" s="9">
        <f>AVERAGE(noble_table[Age difference])</f>
        <v>19.520607375271151</v>
      </c>
    </row>
    <row r="76" spans="1:2" ht="58" x14ac:dyDescent="0.35">
      <c r="A76" s="12" t="s">
        <v>2212</v>
      </c>
    </row>
    <row r="78" spans="1:2" x14ac:dyDescent="0.35">
      <c r="A78" s="4" t="s">
        <v>2203</v>
      </c>
      <c r="B78" s="4" t="s">
        <v>2213</v>
      </c>
    </row>
    <row r="79" spans="1:2" x14ac:dyDescent="0.35">
      <c r="A79" s="5" t="s">
        <v>206</v>
      </c>
      <c r="B79" s="6">
        <v>32</v>
      </c>
    </row>
    <row r="80" spans="1:2" x14ac:dyDescent="0.35">
      <c r="A80" s="8" t="s">
        <v>49</v>
      </c>
      <c r="B80" s="6">
        <v>13</v>
      </c>
    </row>
    <row r="81" spans="1:2" x14ac:dyDescent="0.35">
      <c r="A81" s="8" t="s">
        <v>1582</v>
      </c>
      <c r="B81" s="6">
        <v>7</v>
      </c>
    </row>
    <row r="82" spans="1:2" x14ac:dyDescent="0.35">
      <c r="A82" s="8" t="s">
        <v>848</v>
      </c>
      <c r="B82" s="6">
        <v>2</v>
      </c>
    </row>
    <row r="83" spans="1:2" x14ac:dyDescent="0.35">
      <c r="A83" s="8" t="s">
        <v>18</v>
      </c>
      <c r="B83" s="6">
        <v>10</v>
      </c>
    </row>
    <row r="84" spans="1:2" x14ac:dyDescent="0.35">
      <c r="A84" s="5" t="s">
        <v>2204</v>
      </c>
      <c r="B84" s="6">
        <v>32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Sheet6</vt:lpstr>
      <vt:lpstr>Nobel Prize Winners solution</vt:lpstr>
      <vt:lpstr>Solution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</dc:creator>
  <cp:lastModifiedBy>Busy Fingers</cp:lastModifiedBy>
  <dcterms:created xsi:type="dcterms:W3CDTF">2024-01-05T23:38:33Z</dcterms:created>
  <dcterms:modified xsi:type="dcterms:W3CDTF">2024-02-12T18:14:39Z</dcterms:modified>
</cp:coreProperties>
</file>