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mc:AlternateContent xmlns:mc="http://schemas.openxmlformats.org/markup-compatibility/2006">
    <mc:Choice Requires="x15">
      <x15ac:absPath xmlns:x15ac="http://schemas.microsoft.com/office/spreadsheetml/2010/11/ac" url="C:\Users\jasmi\OneDrive\Documenten\GitHub\OperationsMaarDanGoed\"/>
    </mc:Choice>
  </mc:AlternateContent>
  <xr:revisionPtr revIDLastSave="0" documentId="13_ncr:1_{66AD79B1-EDD3-414A-92CB-066C76241386}" xr6:coauthVersionLast="47" xr6:coauthVersionMax="47" xr10:uidLastSave="{00000000-0000-0000-0000-000000000000}"/>
  <bookViews>
    <workbookView xWindow="28680" yWindow="-120" windowWidth="29040" windowHeight="15720" activeTab="1" xr2:uid="{00000000-000D-0000-FFFF-FFFF00000000}"/>
  </bookViews>
  <sheets>
    <sheet name="verification set-up" sheetId="3" r:id="rId1"/>
    <sheet name="flights - large" sheetId="14" r:id="rId2"/>
    <sheet name="gates - large" sheetId="15" r:id="rId3"/>
    <sheet name="flights - scenario 1" sheetId="2" r:id="rId4"/>
    <sheet name="gates - scenario 1" sheetId="1" r:id="rId5"/>
    <sheet name="flights - scenario 2" sheetId="9" r:id="rId6"/>
    <sheet name="gates - scenario 2" sheetId="4" r:id="rId7"/>
    <sheet name="flights - scenario 3" sheetId="10" r:id="rId8"/>
    <sheet name="gates - scenario 3" sheetId="5" r:id="rId9"/>
    <sheet name="flights - scenario 4" sheetId="11" r:id="rId10"/>
    <sheet name="gates - scenario 4" sheetId="6" r:id="rId11"/>
    <sheet name="flights - scenario 5" sheetId="12" r:id="rId12"/>
    <sheet name="gates - scenario 5" sheetId="7" r:id="rId13"/>
    <sheet name="flights - scenario 6" sheetId="13" r:id="rId14"/>
    <sheet name="gates - scenario 6" sheetId="8"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8" l="1"/>
  <c r="F3" i="7"/>
  <c r="F2" i="8"/>
  <c r="I4" i="13"/>
  <c r="I5" i="13"/>
  <c r="I3" i="13"/>
  <c r="I2" i="13"/>
  <c r="F2" i="7"/>
  <c r="I3" i="12"/>
  <c r="I2" i="12"/>
  <c r="F2" i="6"/>
  <c r="I3" i="11"/>
  <c r="F3" i="6"/>
  <c r="I2" i="11"/>
  <c r="F2" i="5"/>
  <c r="F3" i="5"/>
  <c r="F3" i="4"/>
  <c r="F2" i="4"/>
  <c r="I3" i="10"/>
  <c r="I2" i="10"/>
  <c r="I3" i="9"/>
  <c r="I2" i="9"/>
  <c r="F2" i="1"/>
  <c r="I3" i="2"/>
  <c r="I2" i="2"/>
</calcChain>
</file>

<file path=xl/sharedStrings.xml><?xml version="1.0" encoding="utf-8"?>
<sst xmlns="http://schemas.openxmlformats.org/spreadsheetml/2006/main" count="359" uniqueCount="122">
  <si>
    <t>volgorde</t>
  </si>
  <si>
    <t>naam</t>
  </si>
  <si>
    <t>uitleg</t>
  </si>
  <si>
    <t>scenario</t>
  </si>
  <si>
    <t>scenarios</t>
  </si>
  <si>
    <t>gewenste uitkomst</t>
  </si>
  <si>
    <t>C7</t>
  </si>
  <si>
    <t>80% van pax over aerobridges</t>
  </si>
  <si>
    <t>scenario 1: 2 vluchten, 1 gate, na elkaar met genoeg tijd ertussen, verder alles hetzelfde</t>
  </si>
  <si>
    <t>2 vluchten na elkaar</t>
  </si>
  <si>
    <t>C8</t>
  </si>
  <si>
    <t>Each flight assigned to 1 gate</t>
  </si>
  <si>
    <t>scenario 2: 2 vluchten, 2 gates, met stukje overlap, alles hetzelfde verder (= scenario 1 met extra gate en andere tijden)</t>
  </si>
  <si>
    <t>beide vluchten op andere gate</t>
  </si>
  <si>
    <t>C10</t>
  </si>
  <si>
    <t>z_fi,fj =1 if fi and fj assigned to same gate</t>
  </si>
  <si>
    <t>scenario 3: 2 vluchten, 2 gates, stukje overlap --&gt; verschillende #pax en loopafstand</t>
  </si>
  <si>
    <t>meer pax naar dichterbije gate, check objective function</t>
  </si>
  <si>
    <t>C11</t>
  </si>
  <si>
    <t>safety interval between aircraft at same gate</t>
  </si>
  <si>
    <t>1,2*</t>
  </si>
  <si>
    <t>scenario 4: 2 vluchten, 2 gates, passen na elkaar, 1 gate L en verder weg, andere gate S en dichterbij, 1 AC S (minder pax) en 1 AC L (meer pax)</t>
  </si>
  <si>
    <t>AC S naar gate S, AC L naar gate L, ook al is gate S vrij en minder lopen</t>
  </si>
  <si>
    <t>C12</t>
  </si>
  <si>
    <t>gate type meets aircraft type</t>
  </si>
  <si>
    <t>scenario 5: 1 remote gate &amp; 1 contact gate, contact gate verder lopen, 2 vluchten, evenveel pax per vlucht, qua tijden na elkaar, let op: x moet aangepast worden!</t>
  </si>
  <si>
    <t>beide vluchten op contact gate (loopafstanden nooit op deze manier, maar wel goed om te checken)</t>
  </si>
  <si>
    <t>Z</t>
  </si>
  <si>
    <t>difference per airline</t>
  </si>
  <si>
    <t>scenario 6: 4 vluchten, 2 airlines, 2 vluchten per airline, 2 gates, alle vluchten en gates zelfde formaat, vluchten van een airline 2x meer pax, 2 verschillende loopafstanden, per 2 vluchten overlap</t>
  </si>
  <si>
    <t>beide airlines 1x op dichtbije gate en 1x op verweg gate, niet helemaal zeker hoe dit werkt met die specifieke waarde, maar door ene airline meer pax te geven is het niet een voor de hand liggende optie, maar moet degene met meer pax ook een keer naar verre gate</t>
  </si>
  <si>
    <t>obj</t>
  </si>
  <si>
    <t>minimize total walking distance</t>
  </si>
  <si>
    <t>Flight no.</t>
  </si>
  <si>
    <t>Type</t>
  </si>
  <si>
    <t>Airline</t>
  </si>
  <si>
    <t>Arr. time</t>
  </si>
  <si>
    <t>Dep. time</t>
  </si>
  <si>
    <t>Number of arr. passengers</t>
  </si>
  <si>
    <t>Number of dep. passengers</t>
  </si>
  <si>
    <t>Number of transit passengers</t>
  </si>
  <si>
    <t>Total passengers</t>
  </si>
  <si>
    <t>F101</t>
  </si>
  <si>
    <t>M</t>
  </si>
  <si>
    <t>A1</t>
  </si>
  <si>
    <t>F102</t>
  </si>
  <si>
    <t>Gate no.</t>
  </si>
  <si>
    <t>Gate size</t>
  </si>
  <si>
    <t>Distance to the baggage hall (unit: m)</t>
  </si>
  <si>
    <t>Distance to the security check points (unit: m)</t>
  </si>
  <si>
    <t>Distance to the transit counter (unit: m)</t>
  </si>
  <si>
    <t>Average distance (unit: m)</t>
  </si>
  <si>
    <t>Contact gate or remote stand</t>
  </si>
  <si>
    <t>G001</t>
  </si>
  <si>
    <t>C</t>
  </si>
  <si>
    <t>G002</t>
  </si>
  <si>
    <t>S</t>
  </si>
  <si>
    <t>L</t>
  </si>
  <si>
    <t>R</t>
  </si>
  <si>
    <t>A2</t>
  </si>
  <si>
    <t>F103</t>
  </si>
  <si>
    <t>F104</t>
  </si>
  <si>
    <t>08:00</t>
  </si>
  <si>
    <t>09:00</t>
  </si>
  <si>
    <t>08:45</t>
  </si>
  <si>
    <t>09:45</t>
  </si>
  <si>
    <t>08:15</t>
  </si>
  <si>
    <t>09:30</t>
  </si>
  <si>
    <t>10:15</t>
  </si>
  <si>
    <t>10:30</t>
  </si>
  <si>
    <t xml:space="preserve">NOTE bij scenario 6: scenario zoals hier beschreven werkte niet (infeasible model), dus aantal pax per vlucht gelijk gemaakt. Uitkomst klopt dan wel, maar zou in theorie ook toevallig kunnen zijn. </t>
  </si>
  <si>
    <t>A4</t>
  </si>
  <si>
    <t>A3</t>
  </si>
  <si>
    <t>F105</t>
  </si>
  <si>
    <t>F106</t>
  </si>
  <si>
    <t>F107</t>
  </si>
  <si>
    <t>F108</t>
  </si>
  <si>
    <t>F109</t>
  </si>
  <si>
    <t>F110</t>
  </si>
  <si>
    <t>F111</t>
  </si>
  <si>
    <t>F112</t>
  </si>
  <si>
    <t>F113</t>
  </si>
  <si>
    <t>F114</t>
  </si>
  <si>
    <t>F115</t>
  </si>
  <si>
    <t>F116</t>
  </si>
  <si>
    <t>G003</t>
  </si>
  <si>
    <t>G004</t>
  </si>
  <si>
    <t>G005</t>
  </si>
  <si>
    <t>G006</t>
  </si>
  <si>
    <t>G007</t>
  </si>
  <si>
    <t>G008</t>
  </si>
  <si>
    <t>G009</t>
  </si>
  <si>
    <t>G010</t>
  </si>
  <si>
    <t>08:00:00</t>
  </si>
  <si>
    <t>08:55:00</t>
  </si>
  <si>
    <t>08:15:00</t>
  </si>
  <si>
    <t>09:20:00</t>
  </si>
  <si>
    <t>08:30:00</t>
  </si>
  <si>
    <t>09:50:00</t>
  </si>
  <si>
    <t>08:45:00</t>
  </si>
  <si>
    <t>09:55:00</t>
  </si>
  <si>
    <t>09:00:00</t>
  </si>
  <si>
    <t>10:10:00</t>
  </si>
  <si>
    <t>10:30:00</t>
  </si>
  <si>
    <t>10:20:00</t>
  </si>
  <si>
    <t>09:10:00</t>
  </si>
  <si>
    <t>09:15:00</t>
  </si>
  <si>
    <t>09:30:00</t>
  </si>
  <si>
    <t>09:40:00</t>
  </si>
  <si>
    <t>10:00:00</t>
  </si>
  <si>
    <t>10:05:00</t>
  </si>
  <si>
    <t>10:35:00</t>
  </si>
  <si>
    <t>10:55:00</t>
  </si>
  <si>
    <t>11:00:00</t>
  </si>
  <si>
    <t>10:15:00</t>
  </si>
  <si>
    <t>10:40:00</t>
  </si>
  <si>
    <t>11:30:00</t>
  </si>
  <si>
    <t>11:20:00</t>
  </si>
  <si>
    <t>11:25:00</t>
  </si>
  <si>
    <t>11:55:00</t>
  </si>
  <si>
    <t>12:00:00</t>
  </si>
  <si>
    <t>11:50:00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</si>
</sst>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Aptos Narrow"/>
      <family val="2"/>
      <scheme val="minor"/>
    </font>
    <font>
      <sz val="10"/>
      <color rgb="FF000000"/>
      <name val="JetBrains Mono"/>
      <family val="3"/>
      <charset val="1"/>
    </font>
    <font>
      <sz val="11"/>
      <color rgb="FF000000"/>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20" fontId="0" fillId="0" borderId="0" xfId="0" applyNumberFormat="1"/>
    <xf numFmtId="0" fontId="0" fillId="0" borderId="0" xfId="0" applyAlignment="1">
      <alignment horizontal="right"/>
    </xf>
    <xf numFmtId="20" fontId="0" fillId="0" borderId="0" xfId="0" quotePrefix="1" applyNumberFormat="1"/>
  </cellXfs>
  <cellStyles count="1">
    <cellStyle name="Standa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A90A3-D917-43FD-898F-EFC0804CDF33}">
  <dimension ref="A1:G9"/>
  <sheetViews>
    <sheetView workbookViewId="0">
      <selection activeCell="F16" sqref="F16"/>
    </sheetView>
  </sheetViews>
  <sheetFormatPr defaultRowHeight="14.4"/>
  <cols>
    <col min="3" max="3" width="39.5546875" bestFit="1" customWidth="1"/>
    <col min="6" max="6" width="161.6640625" bestFit="1" customWidth="1"/>
    <col min="7" max="7" width="88.5546875" bestFit="1" customWidth="1"/>
  </cols>
  <sheetData>
    <row r="1" spans="1:7">
      <c r="A1" t="s">
        <v>0</v>
      </c>
      <c r="B1" t="s">
        <v>1</v>
      </c>
      <c r="C1" t="s">
        <v>2</v>
      </c>
      <c r="D1" t="s">
        <v>3</v>
      </c>
      <c r="F1" t="s">
        <v>4</v>
      </c>
      <c r="G1" t="s">
        <v>5</v>
      </c>
    </row>
    <row r="2" spans="1:7">
      <c r="A2">
        <v>5</v>
      </c>
      <c r="B2" t="s">
        <v>6</v>
      </c>
      <c r="C2" t="s">
        <v>7</v>
      </c>
      <c r="D2">
        <v>5</v>
      </c>
      <c r="F2" t="s">
        <v>8</v>
      </c>
      <c r="G2" t="s">
        <v>9</v>
      </c>
    </row>
    <row r="3" spans="1:7">
      <c r="A3">
        <v>1</v>
      </c>
      <c r="B3" t="s">
        <v>10</v>
      </c>
      <c r="C3" t="s">
        <v>11</v>
      </c>
      <c r="D3">
        <v>1</v>
      </c>
      <c r="F3" t="s">
        <v>12</v>
      </c>
      <c r="G3" t="s">
        <v>13</v>
      </c>
    </row>
    <row r="4" spans="1:7">
      <c r="A4">
        <v>2</v>
      </c>
      <c r="B4" t="s">
        <v>14</v>
      </c>
      <c r="C4" t="s">
        <v>15</v>
      </c>
      <c r="D4">
        <v>1</v>
      </c>
      <c r="F4" t="s">
        <v>16</v>
      </c>
      <c r="G4" t="s">
        <v>17</v>
      </c>
    </row>
    <row r="5" spans="1:7">
      <c r="A5">
        <v>3</v>
      </c>
      <c r="B5" t="s">
        <v>18</v>
      </c>
      <c r="C5" t="s">
        <v>19</v>
      </c>
      <c r="D5" t="s">
        <v>20</v>
      </c>
      <c r="F5" t="s">
        <v>21</v>
      </c>
      <c r="G5" t="s">
        <v>22</v>
      </c>
    </row>
    <row r="6" spans="1:7">
      <c r="A6">
        <v>4</v>
      </c>
      <c r="B6" t="s">
        <v>23</v>
      </c>
      <c r="C6" t="s">
        <v>24</v>
      </c>
      <c r="D6">
        <v>4</v>
      </c>
      <c r="F6" t="s">
        <v>25</v>
      </c>
      <c r="G6" t="s">
        <v>26</v>
      </c>
    </row>
    <row r="7" spans="1:7">
      <c r="A7">
        <v>6</v>
      </c>
      <c r="B7" t="s">
        <v>27</v>
      </c>
      <c r="C7" t="s">
        <v>28</v>
      </c>
      <c r="D7">
        <v>6</v>
      </c>
      <c r="F7" t="s">
        <v>29</v>
      </c>
      <c r="G7" t="s">
        <v>30</v>
      </c>
    </row>
    <row r="8" spans="1:7">
      <c r="B8" t="s">
        <v>31</v>
      </c>
      <c r="C8" t="s">
        <v>32</v>
      </c>
      <c r="D8">
        <v>3.4</v>
      </c>
    </row>
    <row r="9" spans="1:7">
      <c r="D9" s="4"/>
      <c r="F9" t="s">
        <v>70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9A6F7-4A7C-4BDE-ACD0-74897FDB9BCC}">
  <dimension ref="A1:I17"/>
  <sheetViews>
    <sheetView workbookViewId="0">
      <selection activeCell="F14" sqref="F14"/>
    </sheetView>
  </sheetViews>
  <sheetFormatPr defaultRowHeight="14.4"/>
  <sheetData>
    <row r="1" spans="1:9">
      <c r="A1" s="1" t="s">
        <v>33</v>
      </c>
      <c r="B1" t="s">
        <v>34</v>
      </c>
      <c r="C1" t="s">
        <v>35</v>
      </c>
      <c r="D1" t="s">
        <v>36</v>
      </c>
      <c r="E1" t="s">
        <v>37</v>
      </c>
      <c r="F1" t="s">
        <v>38</v>
      </c>
      <c r="G1" t="s">
        <v>39</v>
      </c>
      <c r="H1" t="s">
        <v>40</v>
      </c>
      <c r="I1" t="s">
        <v>41</v>
      </c>
    </row>
    <row r="2" spans="1:9">
      <c r="A2" s="1" t="s">
        <v>42</v>
      </c>
      <c r="B2" t="s">
        <v>56</v>
      </c>
      <c r="C2" t="s">
        <v>44</v>
      </c>
      <c r="D2" s="5" t="s">
        <v>62</v>
      </c>
      <c r="E2" s="5" t="s">
        <v>64</v>
      </c>
      <c r="F2">
        <v>50</v>
      </c>
      <c r="G2">
        <v>50</v>
      </c>
      <c r="H2">
        <v>50</v>
      </c>
      <c r="I2">
        <f>SUM(F2:H2)</f>
        <v>150</v>
      </c>
    </row>
    <row r="3" spans="1:9">
      <c r="A3" s="1" t="s">
        <v>45</v>
      </c>
      <c r="B3" t="s">
        <v>57</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DDC79-6284-4D2C-949B-13602F366BB4}">
  <dimension ref="A1:G11"/>
  <sheetViews>
    <sheetView workbookViewId="0">
      <selection activeCell="G15" sqref="G15"/>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57</v>
      </c>
      <c r="C2" s="2">
        <v>200</v>
      </c>
      <c r="D2" s="2">
        <v>200</v>
      </c>
      <c r="E2" s="2">
        <v>200</v>
      </c>
      <c r="F2" s="2">
        <f>AVERAGE(C2:E2)</f>
        <v>200</v>
      </c>
      <c r="G2" s="2" t="s">
        <v>54</v>
      </c>
    </row>
    <row r="3" spans="1:7">
      <c r="A3" s="1" t="s">
        <v>55</v>
      </c>
      <c r="B3" s="2" t="s">
        <v>56</v>
      </c>
      <c r="C3" s="2">
        <v>100</v>
      </c>
      <c r="D3" s="2">
        <v>100</v>
      </c>
      <c r="E3" s="2">
        <v>100</v>
      </c>
      <c r="F3" s="2">
        <f>AVERAGE(C3:E3)</f>
        <v>100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19666-0F02-420F-A819-F2F5D608FF21}">
  <dimension ref="A1:I17"/>
  <sheetViews>
    <sheetView workbookViewId="0">
      <selection activeCell="D2" sqref="D2:E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DF516-80AC-45C8-8F33-34C2FC4733CB}">
  <dimension ref="A1:G11"/>
  <sheetViews>
    <sheetView workbookViewId="0">
      <selection activeCell="F10" sqref="F10"/>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100</v>
      </c>
      <c r="D3" s="2">
        <v>100</v>
      </c>
      <c r="E3" s="2">
        <v>100</v>
      </c>
      <c r="F3" s="2">
        <f>AVERAGE(C3:E3)</f>
        <v>100</v>
      </c>
      <c r="G3" s="2" t="s">
        <v>58</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C4163E-FC24-4B84-9D9C-59B27BA677AF}">
  <dimension ref="A1:I17"/>
  <sheetViews>
    <sheetView workbookViewId="0">
      <selection activeCell="A3" sqref="A3:A4"/>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100</v>
      </c>
      <c r="G2">
        <v>100</v>
      </c>
      <c r="H2">
        <v>100</v>
      </c>
      <c r="I2">
        <f>SUM(F2:H2)</f>
        <v>300</v>
      </c>
    </row>
    <row r="3" spans="1:9">
      <c r="A3" s="1" t="s">
        <v>45</v>
      </c>
      <c r="B3" t="s">
        <v>43</v>
      </c>
      <c r="C3" t="s">
        <v>59</v>
      </c>
      <c r="D3" s="5" t="s">
        <v>66</v>
      </c>
      <c r="E3" s="5" t="s">
        <v>63</v>
      </c>
      <c r="F3">
        <v>100</v>
      </c>
      <c r="G3">
        <v>100</v>
      </c>
      <c r="H3">
        <v>100</v>
      </c>
      <c r="I3">
        <f>SUM(F3:H3)</f>
        <v>300</v>
      </c>
    </row>
    <row r="4" spans="1:9">
      <c r="A4" s="1" t="s">
        <v>60</v>
      </c>
      <c r="B4" t="s">
        <v>43</v>
      </c>
      <c r="C4" t="s">
        <v>44</v>
      </c>
      <c r="D4" s="5" t="s">
        <v>67</v>
      </c>
      <c r="E4" s="5" t="s">
        <v>68</v>
      </c>
      <c r="F4">
        <v>100</v>
      </c>
      <c r="G4">
        <v>100</v>
      </c>
      <c r="H4">
        <v>100</v>
      </c>
      <c r="I4">
        <f>SUM(F4:H4)</f>
        <v>300</v>
      </c>
    </row>
    <row r="5" spans="1:9">
      <c r="A5" s="1" t="s">
        <v>61</v>
      </c>
      <c r="B5" t="s">
        <v>43</v>
      </c>
      <c r="C5" t="s">
        <v>59</v>
      </c>
      <c r="D5" s="5" t="s">
        <v>65</v>
      </c>
      <c r="E5" s="5" t="s">
        <v>69</v>
      </c>
      <c r="F5">
        <v>100</v>
      </c>
      <c r="G5">
        <v>100</v>
      </c>
      <c r="H5">
        <v>100</v>
      </c>
      <c r="I5">
        <f>SUM(F5:H5)</f>
        <v>300</v>
      </c>
    </row>
    <row r="6" spans="1:9">
      <c r="A6" s="1"/>
      <c r="D6" s="3"/>
      <c r="E6" s="3"/>
    </row>
    <row r="7" spans="1:9">
      <c r="A7" s="1"/>
      <c r="D7" s="3"/>
      <c r="E7" s="3"/>
    </row>
    <row r="8" spans="1:9">
      <c r="A8" s="1"/>
      <c r="D8" s="5"/>
      <c r="E8" s="5"/>
    </row>
    <row r="9" spans="1:9">
      <c r="A9" s="1"/>
      <c r="D9" s="5"/>
      <c r="E9" s="5"/>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87EB3-8467-4A86-B8BF-014F5455F10E}">
  <dimension ref="A1:G11"/>
  <sheetViews>
    <sheetView workbookViewId="0">
      <selection activeCell="H14" sqref="H14"/>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100</v>
      </c>
      <c r="D3" s="2">
        <v>100</v>
      </c>
      <c r="E3" s="2">
        <v>100</v>
      </c>
      <c r="F3" s="2">
        <f>AVERAGE(C3:E3)</f>
        <v>100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36402-6707-48D8-A8FE-5EBCC5409F04}">
  <dimension ref="A1:I17"/>
  <sheetViews>
    <sheetView tabSelected="1" workbookViewId="0">
      <selection activeCell="E18" sqref="E18"/>
    </sheetView>
  </sheetViews>
  <sheetFormatPr defaultRowHeight="14.4"/>
  <sheetData>
    <row r="1" spans="1:9">
      <c r="A1" s="1" t="s">
        <v>33</v>
      </c>
      <c r="B1" t="s">
        <v>34</v>
      </c>
      <c r="C1" t="s">
        <v>35</v>
      </c>
      <c r="D1" t="s">
        <v>36</v>
      </c>
      <c r="E1" t="s">
        <v>37</v>
      </c>
      <c r="F1" t="s">
        <v>38</v>
      </c>
      <c r="G1" t="s">
        <v>39</v>
      </c>
      <c r="H1" t="s">
        <v>40</v>
      </c>
      <c r="I1" t="s">
        <v>41</v>
      </c>
    </row>
    <row r="2" spans="1:9">
      <c r="A2" t="s">
        <v>42</v>
      </c>
      <c r="B2" t="s">
        <v>43</v>
      </c>
      <c r="C2" t="s">
        <v>44</v>
      </c>
      <c r="D2" s="5" t="s">
        <v>93</v>
      </c>
      <c r="E2" s="5" t="s">
        <v>94</v>
      </c>
      <c r="F2">
        <v>35</v>
      </c>
      <c r="G2">
        <v>48</v>
      </c>
      <c r="H2">
        <v>174</v>
      </c>
      <c r="I2">
        <v>257</v>
      </c>
    </row>
    <row r="3" spans="1:9">
      <c r="A3" t="s">
        <v>45</v>
      </c>
      <c r="B3" t="s">
        <v>43</v>
      </c>
      <c r="C3" t="s">
        <v>59</v>
      </c>
      <c r="D3" s="5" t="s">
        <v>95</v>
      </c>
      <c r="E3" s="5" t="s">
        <v>96</v>
      </c>
      <c r="F3">
        <v>129</v>
      </c>
      <c r="G3">
        <v>142</v>
      </c>
      <c r="H3">
        <v>36</v>
      </c>
      <c r="I3">
        <v>307</v>
      </c>
    </row>
    <row r="4" spans="1:9">
      <c r="A4" t="s">
        <v>60</v>
      </c>
      <c r="B4" t="s">
        <v>57</v>
      </c>
      <c r="C4" t="s">
        <v>71</v>
      </c>
      <c r="D4" s="5" t="s">
        <v>97</v>
      </c>
      <c r="E4" s="5" t="s">
        <v>98</v>
      </c>
      <c r="F4">
        <v>132</v>
      </c>
      <c r="G4">
        <v>136</v>
      </c>
      <c r="H4">
        <v>169</v>
      </c>
      <c r="I4">
        <v>437</v>
      </c>
    </row>
    <row r="5" spans="1:9">
      <c r="A5" t="s">
        <v>61</v>
      </c>
      <c r="B5" t="s">
        <v>43</v>
      </c>
      <c r="C5" t="s">
        <v>72</v>
      </c>
      <c r="D5" s="5" t="s">
        <v>99</v>
      </c>
      <c r="E5" s="5" t="s">
        <v>100</v>
      </c>
      <c r="F5">
        <v>97</v>
      </c>
      <c r="G5">
        <v>101</v>
      </c>
      <c r="H5">
        <v>86</v>
      </c>
      <c r="I5">
        <v>284</v>
      </c>
    </row>
    <row r="6" spans="1:9">
      <c r="A6" t="s">
        <v>73</v>
      </c>
      <c r="B6" t="s">
        <v>43</v>
      </c>
      <c r="C6" t="s">
        <v>44</v>
      </c>
      <c r="D6" s="5" t="s">
        <v>101</v>
      </c>
      <c r="E6" s="5" t="s">
        <v>102</v>
      </c>
      <c r="F6">
        <v>106</v>
      </c>
      <c r="G6">
        <v>89</v>
      </c>
      <c r="H6">
        <v>128</v>
      </c>
      <c r="I6">
        <v>323</v>
      </c>
    </row>
    <row r="7" spans="1:9">
      <c r="A7" t="s">
        <v>74</v>
      </c>
      <c r="B7" t="s">
        <v>57</v>
      </c>
      <c r="C7" t="s">
        <v>59</v>
      </c>
      <c r="D7" s="5" t="s">
        <v>105</v>
      </c>
      <c r="E7" s="5" t="s">
        <v>103</v>
      </c>
      <c r="F7">
        <v>206</v>
      </c>
      <c r="G7">
        <v>189</v>
      </c>
      <c r="H7">
        <v>64</v>
      </c>
      <c r="I7">
        <v>459</v>
      </c>
    </row>
    <row r="8" spans="1:9">
      <c r="A8" t="s">
        <v>75</v>
      </c>
      <c r="B8" t="s">
        <v>43</v>
      </c>
      <c r="C8" t="s">
        <v>44</v>
      </c>
      <c r="D8" s="5" t="s">
        <v>106</v>
      </c>
      <c r="E8" s="5" t="s">
        <v>104</v>
      </c>
      <c r="F8">
        <v>72</v>
      </c>
      <c r="G8">
        <v>96</v>
      </c>
      <c r="H8">
        <v>72</v>
      </c>
      <c r="I8">
        <v>240</v>
      </c>
    </row>
    <row r="9" spans="1:9">
      <c r="A9" t="s">
        <v>76</v>
      </c>
      <c r="B9" t="s">
        <v>56</v>
      </c>
      <c r="C9" t="s">
        <v>59</v>
      </c>
      <c r="D9" s="5" t="s">
        <v>107</v>
      </c>
      <c r="E9" s="5" t="s">
        <v>114</v>
      </c>
      <c r="F9">
        <v>41</v>
      </c>
      <c r="G9">
        <v>46</v>
      </c>
      <c r="H9">
        <v>98</v>
      </c>
      <c r="I9">
        <v>185</v>
      </c>
    </row>
    <row r="10" spans="1:9">
      <c r="A10" t="s">
        <v>77</v>
      </c>
      <c r="B10" t="s">
        <v>43</v>
      </c>
      <c r="C10" t="s">
        <v>72</v>
      </c>
      <c r="D10" s="5" t="s">
        <v>108</v>
      </c>
      <c r="E10" s="5" t="s">
        <v>115</v>
      </c>
      <c r="F10">
        <v>128</v>
      </c>
      <c r="G10">
        <v>114</v>
      </c>
      <c r="H10">
        <v>29</v>
      </c>
      <c r="I10">
        <v>271</v>
      </c>
    </row>
    <row r="11" spans="1:9">
      <c r="A11" t="s">
        <v>78</v>
      </c>
      <c r="B11" t="s">
        <v>43</v>
      </c>
      <c r="C11" t="s">
        <v>71</v>
      </c>
      <c r="D11" s="5" t="s">
        <v>109</v>
      </c>
      <c r="E11" s="5" t="s">
        <v>116</v>
      </c>
      <c r="F11">
        <v>154</v>
      </c>
      <c r="G11">
        <v>146</v>
      </c>
      <c r="H11">
        <v>65</v>
      </c>
      <c r="I11">
        <v>365</v>
      </c>
    </row>
    <row r="12" spans="1:9">
      <c r="A12" t="s">
        <v>79</v>
      </c>
      <c r="B12" t="s">
        <v>56</v>
      </c>
      <c r="C12" t="s">
        <v>72</v>
      </c>
      <c r="D12" s="5" t="s">
        <v>110</v>
      </c>
      <c r="E12" s="5" t="s">
        <v>112</v>
      </c>
      <c r="F12">
        <v>49</v>
      </c>
      <c r="G12">
        <v>63</v>
      </c>
      <c r="H12">
        <v>32</v>
      </c>
      <c r="I12">
        <v>144</v>
      </c>
    </row>
    <row r="13" spans="1:9">
      <c r="A13" t="s">
        <v>80</v>
      </c>
      <c r="B13" t="s">
        <v>43</v>
      </c>
      <c r="C13" t="s">
        <v>59</v>
      </c>
      <c r="D13" s="5" t="s">
        <v>104</v>
      </c>
      <c r="E13" s="5" t="s">
        <v>117</v>
      </c>
      <c r="F13">
        <v>143</v>
      </c>
      <c r="G13">
        <v>136</v>
      </c>
      <c r="H13">
        <v>40</v>
      </c>
      <c r="I13">
        <v>319</v>
      </c>
    </row>
    <row r="14" spans="1:9">
      <c r="A14" t="s">
        <v>81</v>
      </c>
      <c r="B14" t="s">
        <v>43</v>
      </c>
      <c r="C14" t="s">
        <v>72</v>
      </c>
      <c r="D14" s="5" t="s">
        <v>103</v>
      </c>
      <c r="E14" s="5" t="s">
        <v>118</v>
      </c>
      <c r="F14">
        <v>98</v>
      </c>
      <c r="G14">
        <v>92</v>
      </c>
      <c r="H14">
        <v>108</v>
      </c>
      <c r="I14">
        <v>298</v>
      </c>
    </row>
    <row r="15" spans="1:9">
      <c r="A15" t="s">
        <v>82</v>
      </c>
      <c r="B15" t="s">
        <v>57</v>
      </c>
      <c r="C15" t="s">
        <v>59</v>
      </c>
      <c r="D15" s="5" t="s">
        <v>111</v>
      </c>
      <c r="E15" s="5" t="s">
        <v>119</v>
      </c>
      <c r="F15">
        <v>246</v>
      </c>
      <c r="G15">
        <v>238</v>
      </c>
      <c r="H15">
        <v>63</v>
      </c>
      <c r="I15">
        <v>547</v>
      </c>
    </row>
    <row r="16" spans="1:9">
      <c r="A16" t="s">
        <v>83</v>
      </c>
      <c r="B16" t="s">
        <v>57</v>
      </c>
      <c r="C16" t="s">
        <v>71</v>
      </c>
      <c r="D16" s="5" t="s">
        <v>112</v>
      </c>
      <c r="E16" s="5" t="s">
        <v>120</v>
      </c>
      <c r="F16">
        <v>182</v>
      </c>
      <c r="G16">
        <v>168</v>
      </c>
      <c r="H16">
        <v>57</v>
      </c>
      <c r="I16">
        <v>407</v>
      </c>
    </row>
    <row r="17" spans="1:9">
      <c r="A17" t="s">
        <v>84</v>
      </c>
      <c r="B17" t="s">
        <v>43</v>
      </c>
      <c r="C17" t="s">
        <v>59</v>
      </c>
      <c r="D17" s="5" t="s">
        <v>113</v>
      </c>
      <c r="E17" s="5" t="s">
        <v>121</v>
      </c>
      <c r="F17">
        <v>118</v>
      </c>
      <c r="G17">
        <v>115</v>
      </c>
      <c r="H17">
        <v>20</v>
      </c>
      <c r="I17">
        <v>253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1D05-6D9A-46A6-9856-3112C2E303C4}">
  <dimension ref="A1:H11"/>
  <sheetViews>
    <sheetView workbookViewId="0">
      <selection activeCell="F23" sqref="F23"/>
    </sheetView>
  </sheetViews>
  <sheetFormatPr defaultRowHeight="14.4"/>
  <sheetData>
    <row r="1" spans="1:8">
      <c r="A1" s="1" t="s">
        <v>46</v>
      </c>
      <c r="B1" s="2" t="s">
        <v>47</v>
      </c>
      <c r="C1" s="2" t="s">
        <v>48</v>
      </c>
      <c r="D1" s="2" t="s">
        <v>49</v>
      </c>
      <c r="E1" s="2" t="s">
        <v>50</v>
      </c>
      <c r="F1" s="2" t="s">
        <v>51</v>
      </c>
      <c r="G1" s="2" t="s">
        <v>52</v>
      </c>
      <c r="H1" s="2"/>
    </row>
    <row r="2" spans="1:8">
      <c r="A2" t="s">
        <v>53</v>
      </c>
      <c r="B2" t="s">
        <v>43</v>
      </c>
      <c r="C2">
        <v>150</v>
      </c>
      <c r="D2">
        <v>245</v>
      </c>
      <c r="E2">
        <v>215</v>
      </c>
      <c r="F2">
        <v>203.3</v>
      </c>
      <c r="G2" t="s">
        <v>54</v>
      </c>
    </row>
    <row r="3" spans="1:8">
      <c r="A3" t="s">
        <v>55</v>
      </c>
      <c r="B3" t="s">
        <v>57</v>
      </c>
      <c r="C3">
        <v>240</v>
      </c>
      <c r="D3">
        <v>270</v>
      </c>
      <c r="E3">
        <v>245</v>
      </c>
      <c r="F3">
        <v>251.7</v>
      </c>
      <c r="G3" t="s">
        <v>54</v>
      </c>
    </row>
    <row r="4" spans="1:8">
      <c r="A4" t="s">
        <v>85</v>
      </c>
      <c r="B4" t="s">
        <v>43</v>
      </c>
      <c r="C4">
        <v>220</v>
      </c>
      <c r="D4">
        <v>260</v>
      </c>
      <c r="E4">
        <v>230</v>
      </c>
      <c r="F4">
        <v>236.7</v>
      </c>
      <c r="G4" t="s">
        <v>54</v>
      </c>
    </row>
    <row r="5" spans="1:8">
      <c r="A5" t="s">
        <v>86</v>
      </c>
      <c r="B5" t="s">
        <v>43</v>
      </c>
      <c r="C5">
        <v>190</v>
      </c>
      <c r="D5">
        <v>235</v>
      </c>
      <c r="E5">
        <v>210</v>
      </c>
      <c r="F5">
        <v>211.7</v>
      </c>
      <c r="G5" t="s">
        <v>54</v>
      </c>
    </row>
    <row r="6" spans="1:8">
      <c r="A6" t="s">
        <v>87</v>
      </c>
      <c r="B6" t="s">
        <v>57</v>
      </c>
      <c r="C6">
        <v>135</v>
      </c>
      <c r="D6">
        <v>170</v>
      </c>
      <c r="E6">
        <v>115</v>
      </c>
      <c r="F6">
        <v>140</v>
      </c>
      <c r="G6" t="s">
        <v>54</v>
      </c>
    </row>
    <row r="7" spans="1:8">
      <c r="A7" t="s">
        <v>88</v>
      </c>
      <c r="B7" t="s">
        <v>56</v>
      </c>
      <c r="C7">
        <v>530</v>
      </c>
      <c r="D7">
        <v>585</v>
      </c>
      <c r="E7">
        <v>440</v>
      </c>
      <c r="F7">
        <v>518.29999999999995</v>
      </c>
      <c r="G7" t="s">
        <v>54</v>
      </c>
    </row>
    <row r="8" spans="1:8">
      <c r="A8" t="s">
        <v>89</v>
      </c>
      <c r="B8" t="s">
        <v>43</v>
      </c>
      <c r="C8">
        <v>520</v>
      </c>
      <c r="D8">
        <v>580</v>
      </c>
      <c r="E8">
        <v>425</v>
      </c>
      <c r="F8">
        <v>508.3</v>
      </c>
      <c r="G8" t="s">
        <v>54</v>
      </c>
    </row>
    <row r="9" spans="1:8">
      <c r="A9" t="s">
        <v>90</v>
      </c>
      <c r="B9" t="s">
        <v>57</v>
      </c>
      <c r="C9">
        <v>400</v>
      </c>
      <c r="D9">
        <v>220</v>
      </c>
      <c r="E9">
        <v>230</v>
      </c>
      <c r="F9">
        <v>283.3</v>
      </c>
      <c r="G9" t="s">
        <v>54</v>
      </c>
    </row>
    <row r="10" spans="1:8">
      <c r="A10" t="s">
        <v>91</v>
      </c>
      <c r="B10" t="s">
        <v>57</v>
      </c>
      <c r="C10">
        <v>920</v>
      </c>
      <c r="D10">
        <v>960</v>
      </c>
      <c r="E10">
        <v>975</v>
      </c>
      <c r="F10">
        <v>951.7</v>
      </c>
      <c r="G10" t="s">
        <v>58</v>
      </c>
    </row>
    <row r="11" spans="1:8">
      <c r="A11" t="s">
        <v>92</v>
      </c>
      <c r="B11" t="s">
        <v>57</v>
      </c>
      <c r="C11">
        <v>1000</v>
      </c>
      <c r="D11">
        <v>1100</v>
      </c>
      <c r="E11">
        <v>1050</v>
      </c>
      <c r="F11">
        <v>1050</v>
      </c>
      <c r="G11"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EB3288-4DCC-4015-8465-A9A9A53AEC90}">
  <dimension ref="A1:I17"/>
  <sheetViews>
    <sheetView workbookViewId="0">
      <selection activeCell="I1" sqref="A1:I1"/>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63</v>
      </c>
      <c r="E3" s="5" t="s">
        <v>65</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sqref="A1:H1"/>
    </sheetView>
  </sheetViews>
  <sheetFormatPr defaultColWidth="9.109375" defaultRowHeight="14.4"/>
  <cols>
    <col min="1" max="2" width="9.109375" style="2"/>
    <col min="3" max="4" width="10.109375" style="2" customWidth="1"/>
    <col min="5" max="5" width="10.6640625" style="2" customWidth="1"/>
    <col min="6" max="6" width="10.44140625" style="2" customWidth="1"/>
    <col min="7"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2896-E6D5-45EC-8A57-ED7110087F13}">
  <dimension ref="A1:I17"/>
  <sheetViews>
    <sheetView workbookViewId="0">
      <selection activeCell="D3" sqref="D3:E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66</v>
      </c>
      <c r="E3" s="5" t="s">
        <v>63</v>
      </c>
      <c r="F3">
        <v>50</v>
      </c>
      <c r="G3">
        <v>50</v>
      </c>
      <c r="H3">
        <v>50</v>
      </c>
      <c r="I3">
        <f>SUM(F3:H3)</f>
        <v>150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EB103-03E2-4F3E-A17B-B893531C12FB}">
  <dimension ref="A1:G11"/>
  <sheetViews>
    <sheetView workbookViewId="0">
      <selection activeCell="K22" sqref="K22"/>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200</v>
      </c>
      <c r="D2" s="2">
        <v>200</v>
      </c>
      <c r="E2" s="2">
        <v>200</v>
      </c>
      <c r="F2" s="2">
        <f>AVERAGE(C2:E2)</f>
        <v>200</v>
      </c>
      <c r="G2" s="2" t="s">
        <v>54</v>
      </c>
    </row>
    <row r="3" spans="1:7">
      <c r="A3" s="1" t="s">
        <v>55</v>
      </c>
      <c r="B3" s="2" t="s">
        <v>43</v>
      </c>
      <c r="C3" s="2">
        <v>200</v>
      </c>
      <c r="D3" s="2">
        <v>200</v>
      </c>
      <c r="E3" s="2">
        <v>200</v>
      </c>
      <c r="F3" s="2">
        <f>AVERAGE(C3:E3)</f>
        <v>200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74C5-74D7-4358-9EEE-F58F460F0D70}">
  <dimension ref="A1:I17"/>
  <sheetViews>
    <sheetView workbookViewId="0">
      <selection activeCell="D3" sqref="D3:E3"/>
    </sheetView>
  </sheetViews>
  <sheetFormatPr defaultRowHeight="14.4"/>
  <sheetData>
    <row r="1" spans="1:9">
      <c r="A1" s="1" t="s">
        <v>33</v>
      </c>
      <c r="B1" t="s">
        <v>34</v>
      </c>
      <c r="C1" t="s">
        <v>35</v>
      </c>
      <c r="D1" t="s">
        <v>36</v>
      </c>
      <c r="E1" t="s">
        <v>37</v>
      </c>
      <c r="F1" t="s">
        <v>38</v>
      </c>
      <c r="G1" t="s">
        <v>39</v>
      </c>
      <c r="H1" t="s">
        <v>40</v>
      </c>
      <c r="I1" t="s">
        <v>41</v>
      </c>
    </row>
    <row r="2" spans="1:9">
      <c r="A2" s="1" t="s">
        <v>42</v>
      </c>
      <c r="B2" t="s">
        <v>43</v>
      </c>
      <c r="C2" t="s">
        <v>44</v>
      </c>
      <c r="D2" s="5" t="s">
        <v>62</v>
      </c>
      <c r="E2" s="5" t="s">
        <v>64</v>
      </c>
      <c r="F2">
        <v>50</v>
      </c>
      <c r="G2">
        <v>50</v>
      </c>
      <c r="H2">
        <v>50</v>
      </c>
      <c r="I2">
        <f>SUM(F2:H2)</f>
        <v>150</v>
      </c>
    </row>
    <row r="3" spans="1:9">
      <c r="A3" s="1" t="s">
        <v>45</v>
      </c>
      <c r="B3" t="s">
        <v>43</v>
      </c>
      <c r="C3" t="s">
        <v>44</v>
      </c>
      <c r="D3" s="5" t="s">
        <v>66</v>
      </c>
      <c r="E3" s="5" t="s">
        <v>63</v>
      </c>
      <c r="F3">
        <v>100</v>
      </c>
      <c r="G3">
        <v>100</v>
      </c>
      <c r="H3">
        <v>100</v>
      </c>
      <c r="I3">
        <f>SUM(F3:H3)</f>
        <v>300</v>
      </c>
    </row>
    <row r="4" spans="1:9">
      <c r="A4" s="1"/>
      <c r="D4" s="3"/>
      <c r="E4" s="3"/>
    </row>
    <row r="5" spans="1:9">
      <c r="A5" s="1"/>
      <c r="D5" s="3"/>
      <c r="E5" s="3"/>
    </row>
    <row r="6" spans="1:9">
      <c r="A6" s="1"/>
      <c r="D6" s="3"/>
      <c r="E6" s="3"/>
    </row>
    <row r="7" spans="1:9">
      <c r="A7" s="1"/>
      <c r="D7" s="3"/>
      <c r="E7" s="3"/>
    </row>
    <row r="8" spans="1:9">
      <c r="A8" s="1"/>
      <c r="D8" s="3"/>
      <c r="E8" s="3"/>
    </row>
    <row r="9" spans="1:9">
      <c r="A9" s="1"/>
      <c r="D9" s="3"/>
      <c r="E9" s="3"/>
    </row>
    <row r="10" spans="1:9">
      <c r="A10" s="1"/>
      <c r="D10" s="3"/>
      <c r="E10" s="3"/>
    </row>
    <row r="11" spans="1:9">
      <c r="A11" s="1"/>
      <c r="D11" s="3"/>
      <c r="E11" s="3"/>
    </row>
    <row r="12" spans="1:9">
      <c r="A12" s="1"/>
      <c r="D12" s="3"/>
      <c r="E12" s="3"/>
    </row>
    <row r="13" spans="1:9">
      <c r="A13" s="1"/>
      <c r="D13" s="3"/>
      <c r="E13" s="3"/>
    </row>
    <row r="14" spans="1:9">
      <c r="A14" s="1"/>
      <c r="D14" s="3"/>
      <c r="E14" s="3"/>
    </row>
    <row r="15" spans="1:9">
      <c r="A15" s="1"/>
      <c r="D15" s="3"/>
      <c r="E15" s="3"/>
    </row>
    <row r="16" spans="1:9">
      <c r="A16" s="1"/>
      <c r="D16" s="3"/>
      <c r="E16" s="3"/>
    </row>
    <row r="17" spans="1:5">
      <c r="A17" s="1"/>
      <c r="D17" s="3"/>
      <c r="E17" s="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F3F1C4-BE0F-4458-A3B2-25058CE592EC}">
  <dimension ref="A1:G11"/>
  <sheetViews>
    <sheetView workbookViewId="0">
      <selection activeCell="N21" sqref="N21"/>
    </sheetView>
  </sheetViews>
  <sheetFormatPr defaultColWidth="9.109375" defaultRowHeight="14.4"/>
  <cols>
    <col min="1" max="16384" width="9.109375" style="2"/>
  </cols>
  <sheetData>
    <row r="1" spans="1:7">
      <c r="A1" s="1" t="s">
        <v>46</v>
      </c>
      <c r="B1" s="2" t="s">
        <v>47</v>
      </c>
      <c r="C1" s="2" t="s">
        <v>48</v>
      </c>
      <c r="D1" s="2" t="s">
        <v>49</v>
      </c>
      <c r="E1" s="2" t="s">
        <v>50</v>
      </c>
      <c r="F1" s="2" t="s">
        <v>51</v>
      </c>
      <c r="G1" s="2" t="s">
        <v>52</v>
      </c>
    </row>
    <row r="2" spans="1:7">
      <c r="A2" s="1" t="s">
        <v>53</v>
      </c>
      <c r="B2" s="2" t="s">
        <v>43</v>
      </c>
      <c r="C2" s="2">
        <v>100</v>
      </c>
      <c r="D2" s="2">
        <v>100</v>
      </c>
      <c r="E2" s="2">
        <v>100</v>
      </c>
      <c r="F2" s="2">
        <f>AVERAGE(C2:E2)</f>
        <v>100</v>
      </c>
      <c r="G2" s="2" t="s">
        <v>54</v>
      </c>
    </row>
    <row r="3" spans="1:7">
      <c r="A3" s="1" t="s">
        <v>55</v>
      </c>
      <c r="B3" s="2" t="s">
        <v>43</v>
      </c>
      <c r="C3" s="2">
        <v>200</v>
      </c>
      <c r="D3" s="2">
        <v>200</v>
      </c>
      <c r="E3" s="2">
        <v>200</v>
      </c>
      <c r="F3" s="2">
        <f>AVERAGE(C3:E3)</f>
        <v>200</v>
      </c>
      <c r="G3" s="2" t="s">
        <v>54</v>
      </c>
    </row>
    <row r="4" spans="1:7">
      <c r="A4" s="1"/>
    </row>
    <row r="5" spans="1:7">
      <c r="A5" s="1"/>
    </row>
    <row r="6" spans="1:7">
      <c r="A6" s="1"/>
    </row>
    <row r="7" spans="1:7">
      <c r="A7" s="1"/>
    </row>
    <row r="8" spans="1:7">
      <c r="A8" s="1"/>
    </row>
    <row r="9" spans="1:7">
      <c r="A9" s="1"/>
    </row>
    <row r="10" spans="1:7">
      <c r="A10" s="1"/>
    </row>
    <row r="11" spans="1:7">
      <c r="A11" s="1"/>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DADB0BCDAFDB944AD9BE180C9424584" ma:contentTypeVersion="4" ma:contentTypeDescription="Een nieuw document maken." ma:contentTypeScope="" ma:versionID="4d59d5810ff29c424ee505008f679286">
  <xsd:schema xmlns:xsd="http://www.w3.org/2001/XMLSchema" xmlns:xs="http://www.w3.org/2001/XMLSchema" xmlns:p="http://schemas.microsoft.com/office/2006/metadata/properties" xmlns:ns2="df9788b5-c688-4cdd-9c83-a42ed71d29d3" targetNamespace="http://schemas.microsoft.com/office/2006/metadata/properties" ma:root="true" ma:fieldsID="e6be581cbbc737cc40dca8023b150d41" ns2:_="">
    <xsd:import namespace="df9788b5-c688-4cdd-9c83-a42ed71d29d3"/>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9788b5-c688-4cdd-9c83-a42ed71d29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2D3359-883E-468D-98B8-7E54C6DE724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f9788b5-c688-4cdd-9c83-a42ed71d29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92744F9-C092-4052-AB16-B800C207589A}">
  <ds:schemaRefs>
    <ds:schemaRef ds:uri="http://schemas.microsoft.com/sharepoint/v3/contenttype/forms"/>
  </ds:schemaRefs>
</ds:datastoreItem>
</file>

<file path=customXml/itemProps3.xml><?xml version="1.0" encoding="utf-8"?>
<ds:datastoreItem xmlns:ds="http://schemas.openxmlformats.org/officeDocument/2006/customXml" ds:itemID="{2395047B-0C3C-42E1-9CEA-37016DDE652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15</vt:i4>
      </vt:variant>
    </vt:vector>
  </HeadingPairs>
  <TitlesOfParts>
    <vt:vector size="15" baseType="lpstr">
      <vt:lpstr>verification set-up</vt:lpstr>
      <vt:lpstr>flights - large</vt:lpstr>
      <vt:lpstr>gates - large</vt:lpstr>
      <vt:lpstr>flights - scenario 1</vt:lpstr>
      <vt:lpstr>gates - scenario 1</vt:lpstr>
      <vt:lpstr>flights - scenario 2</vt:lpstr>
      <vt:lpstr>gates - scenario 2</vt:lpstr>
      <vt:lpstr>flights - scenario 3</vt:lpstr>
      <vt:lpstr>gates - scenario 3</vt:lpstr>
      <vt:lpstr>flights - scenario 4</vt:lpstr>
      <vt:lpstr>gates - scenario 4</vt:lpstr>
      <vt:lpstr>flights - scenario 5</vt:lpstr>
      <vt:lpstr>gates - scenario 5</vt:lpstr>
      <vt:lpstr>flights - scenario 6</vt:lpstr>
      <vt:lpstr>gates - scenario 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jasmijn kipping</dc:creator>
  <cp:keywords/>
  <dc:description/>
  <cp:lastModifiedBy>Jasmijn Kipping</cp:lastModifiedBy>
  <cp:revision/>
  <dcterms:created xsi:type="dcterms:W3CDTF">2024-05-14T12:43:22Z</dcterms:created>
  <dcterms:modified xsi:type="dcterms:W3CDTF">2024-05-22T12:25:59Z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0x0101007DADB0BCDAFDB944AD9BE180C9424584</vt:lpwstr>
  </property>
</Properties>
</file>