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man.Gupta\OneDrive - UiPath\Documents\UiPath\Veteran_DU_Evaluation\Output\20220106_115341\"/>
    </mc:Choice>
  </mc:AlternateContent>
  <xr:revisionPtr revIDLastSave="0" documentId="13_ncr:1_{23A28AD2-EDF3-40ED-A7E8-92C8406673C0}" xr6:coauthVersionLast="47" xr6:coauthVersionMax="47" xr10:uidLastSave="{00000000-0000-0000-0000-000000000000}"/>
  <bookViews>
    <workbookView xWindow="2800" yWindow="2800" windowWidth="14400" windowHeight="7360" xr2:uid="{00000000-000D-0000-FFFF-FFFF00000000}"/>
  </bookViews>
  <sheets>
    <sheet name="Summary" sheetId="2" r:id="rId1"/>
    <sheet name="C33730552-Id40.pdf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3" i="3"/>
  <c r="N4" i="2"/>
  <c r="J4" i="2"/>
  <c r="K4" i="2"/>
  <c r="F4" i="2"/>
  <c r="I4" i="2"/>
  <c r="G4" i="2"/>
  <c r="Q4" i="2"/>
  <c r="D4" i="2"/>
  <c r="P4" i="2"/>
  <c r="M4" i="2"/>
  <c r="H4" i="2"/>
  <c r="L4" i="2"/>
  <c r="O4" i="2"/>
  <c r="E4" i="2"/>
  <c r="R4" i="2" l="1"/>
  <c r="T4" i="2"/>
  <c r="S4" i="2"/>
</calcChain>
</file>

<file path=xl/sharedStrings.xml><?xml version="1.0" encoding="utf-8"?>
<sst xmlns="http://schemas.openxmlformats.org/spreadsheetml/2006/main" count="73" uniqueCount="55">
  <si>
    <t>Boolean</t>
  </si>
  <si>
    <t>FileName</t>
  </si>
  <si>
    <t>Text</t>
  </si>
  <si>
    <t>Number</t>
  </si>
  <si>
    <t>Date</t>
  </si>
  <si>
    <t>Name</t>
  </si>
  <si>
    <t>Address</t>
  </si>
  <si>
    <t>Set</t>
  </si>
  <si>
    <t>TableName</t>
  </si>
  <si>
    <t>Text_Total</t>
  </si>
  <si>
    <t>Text_Correct</t>
  </si>
  <si>
    <t>Number_Total</t>
  </si>
  <si>
    <t>Number_Correct</t>
  </si>
  <si>
    <t>Date_Total</t>
  </si>
  <si>
    <t>Date_Correct</t>
  </si>
  <si>
    <t>Name_Total</t>
  </si>
  <si>
    <t>Name_Correct</t>
  </si>
  <si>
    <t>Address_Total</t>
  </si>
  <si>
    <t>Address_Correct</t>
  </si>
  <si>
    <t>Set_Total</t>
  </si>
  <si>
    <t>Set_Correct</t>
  </si>
  <si>
    <t>Boolean_Total</t>
  </si>
  <si>
    <t>Boolean_Correct</t>
  </si>
  <si>
    <t>Boolean_Accuracy</t>
  </si>
  <si>
    <t>Others_Accuracy</t>
  </si>
  <si>
    <t>Total_Accuracy</t>
  </si>
  <si>
    <t>FieldName</t>
  </si>
  <si>
    <t>FieldType</t>
  </si>
  <si>
    <t>isMissing</t>
  </si>
  <si>
    <t>ValuesCount</t>
  </si>
  <si>
    <t>Confidence</t>
  </si>
  <si>
    <t>OcrConfidence</t>
  </si>
  <si>
    <t>ExtractedValue</t>
  </si>
  <si>
    <t>ExtractedPage</t>
  </si>
  <si>
    <t>ActualValue</t>
  </si>
  <si>
    <t>ActualPage</t>
  </si>
  <si>
    <t>isCorrect</t>
  </si>
  <si>
    <t>John Smith</t>
  </si>
  <si>
    <t>Social Security Number</t>
  </si>
  <si>
    <t>123-45-6789</t>
  </si>
  <si>
    <t>Date Of Birth</t>
  </si>
  <si>
    <t>Grade</t>
  </si>
  <si>
    <t>SSG</t>
  </si>
  <si>
    <t>PayGrade</t>
  </si>
  <si>
    <t>[N/A]</t>
  </si>
  <si>
    <t>Departmenrt</t>
  </si>
  <si>
    <t>AIR FORCE--ANGUS</t>
  </si>
  <si>
    <t>LastDutyAssignment&amp;MajorCmd</t>
  </si>
  <si>
    <t>114 SPACE CONTROL SQ</t>
  </si>
  <si>
    <t>Chracter of Service</t>
  </si>
  <si>
    <t>HONORABLE</t>
  </si>
  <si>
    <t>Place of Entry</t>
  </si>
  <si>
    <t>PATRICK AFB FL</t>
  </si>
  <si>
    <t>Table001</t>
  </si>
  <si>
    <t>C33730552-Id40.pdf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</si>
</sst>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49" fontId="2" fillId="2" borderId="0" xfId="0" applyNumberFormat="1" applyFont="1" applyFill="1"/>
    <xf numFmtId="0" fontId="2" fillId="2" borderId="0" xfId="0" applyFont="1" applyFill="1"/>
    <xf numFmtId="49" fontId="0" fillId="0" borderId="0" xfId="0" applyNumberFormat="1"/>
    <xf numFmtId="9" fontId="0" fillId="0" borderId="0" xfId="1" applyFont="1"/>
    <xf numFmtId="9" fontId="2" fillId="2" borderId="0" xfId="1" applyFont="1" applyFill="1"/>
    <xf numFmtId="0" fontId="2" fillId="3" borderId="0" xfId="0" applyFont="1" applyFill="1"/>
    <xf numFmtId="10" fontId="2" fillId="3" borderId="0" xfId="1" applyNumberFormat="1" applyFont="1" applyFill="1" applyBorder="1"/>
    <xf numFmtId="10" fontId="0" fillId="0" borderId="0" xfId="1" applyNumberFormat="1" applyFont="1" applyBorder="1"/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24</xdr:col>
      <xdr:colOff>495300</xdr:colOff>
      <xdr:row>53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6CE6AE-B295-4385-95B0-CEA3526B85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7050" y="368300"/>
          <a:ext cx="7200900" cy="9525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A47887-1DC2-4C1E-A991-123C33521E0E}" name="Summary" displayName="Summary" ref="B3:T4" totalsRowShown="0" headerRowDxfId="7">
  <autoFilter ref="B3:T4" xr:uid="{68C54355-29D7-4510-83FA-1F76668AD06D}"/>
  <tableColumns count="19">
    <tableColumn id="23" xr3:uid="{2C408C96-6B23-4C78-BC47-933334B2F065}" name="TableName" dataDxfId="6"/>
    <tableColumn id="1" xr3:uid="{706FAFF0-9E91-48B3-A99E-811797063C31}" name="FileName"/>
    <tableColumn id="2" xr3:uid="{9FFBE677-74F1-4E22-8878-D3AE0D1747CA}" name="Text_Total">
      <calculatedColumnFormula>COUNTIFS(INDIRECT(Summary[[#This Row],[TableName]] &amp; "[FieldType]"),D$2)</calculatedColumnFormula>
    </tableColumn>
    <tableColumn id="3" xr3:uid="{45AE433B-4129-4436-9214-1F5EBB0B7FCE}" name="Text_Correct">
      <calculatedColumnFormula>COUNTIFS(INDIRECT(Summary[[#This Row],[TableName]] &amp; "[FieldType]"),E$2,INDIRECT(Summary[[#This Row],[TableName]] &amp; "[isCorrect]"),TRUE)</calculatedColumnFormula>
    </tableColumn>
    <tableColumn id="4" xr3:uid="{BF6EF028-0AB5-43E3-ACFD-612CEE99AB9B}" name="Number_Total">
      <calculatedColumnFormula>COUNTIFS(INDIRECT(Summary[[#This Row],[TableName]] &amp; "[FieldType]"),F$2)</calculatedColumnFormula>
    </tableColumn>
    <tableColumn id="5" xr3:uid="{4AF444F7-FB9D-42C9-BDC1-8D7C8880B4F2}" name="Number_Correct">
      <calculatedColumnFormula>COUNTIFS(INDIRECT(Summary[[#This Row],[TableName]] &amp; "[FieldType]"),G$2,INDIRECT(Summary[[#This Row],[TableName]] &amp; "[isCorrect]"),TRUE)</calculatedColumnFormula>
    </tableColumn>
    <tableColumn id="6" xr3:uid="{CC4DEF93-2DDD-4136-BB91-16056E9B62E6}" name="Date_Total">
      <calculatedColumnFormula>COUNTIFS(INDIRECT(Summary[[#This Row],[TableName]] &amp; "[FieldType]"),H$2)</calculatedColumnFormula>
    </tableColumn>
    <tableColumn id="7" xr3:uid="{C9546254-139E-4F55-86F9-A76200E1BFF8}" name="Date_Correct">
      <calculatedColumnFormula>COUNTIFS(INDIRECT(Summary[[#This Row],[TableName]] &amp; "[FieldType]"),I$2,INDIRECT(Summary[[#This Row],[TableName]] &amp; "[isCorrect]"),TRUE)</calculatedColumnFormula>
    </tableColumn>
    <tableColumn id="8" xr3:uid="{64746478-B966-4F7B-8A79-1D656BA97F14}" name="Name_Total">
      <calculatedColumnFormula>COUNTIFS(INDIRECT(Summary[[#This Row],[TableName]] &amp; "[FieldType]"),J$2)</calculatedColumnFormula>
    </tableColumn>
    <tableColumn id="9" xr3:uid="{FBF07172-6440-4796-86D2-31ECDC1FD814}" name="Name_Correct">
      <calculatedColumnFormula>COUNTIFS(INDIRECT(Summary[[#This Row],[TableName]] &amp; "[FieldType]"),K$2,INDIRECT(Summary[[#This Row],[TableName]] &amp; "[isCorrect]"),TRUE)</calculatedColumnFormula>
    </tableColumn>
    <tableColumn id="10" xr3:uid="{E79F7DC5-A432-4FA0-8989-0A87E2B4D3E2}" name="Address_Total">
      <calculatedColumnFormula>COUNTIFS(INDIRECT(Summary[[#This Row],[TableName]] &amp; "[FieldType]"),L$2)</calculatedColumnFormula>
    </tableColumn>
    <tableColumn id="11" xr3:uid="{F2AE1FD1-8BD7-4B25-AEEE-636C3C6D9230}" name="Address_Correct">
      <calculatedColumnFormula>COUNTIFS(INDIRECT(Summary[[#This Row],[TableName]] &amp; "[FieldType]"),M$2,INDIRECT(Summary[[#This Row],[TableName]] &amp; "[isCorrect]"),TRUE)</calculatedColumnFormula>
    </tableColumn>
    <tableColumn id="12" xr3:uid="{5C4AB544-D6E1-440A-BE2A-6B2A838B955C}" name="Set_Total">
      <calculatedColumnFormula>COUNTIFS(INDIRECT(Summary[[#This Row],[TableName]] &amp; "[FieldType]"),N$2)</calculatedColumnFormula>
    </tableColumn>
    <tableColumn id="13" xr3:uid="{20481B97-FF51-4598-8DC8-A39A344B2F41}" name="Set_Correct">
      <calculatedColumnFormula>COUNTIFS(INDIRECT(Summary[[#This Row],[TableName]] &amp; "[FieldType]"),O$2,INDIRECT(Summary[[#This Row],[TableName]] &amp; "[isCorrect]"),TRUE)</calculatedColumnFormula>
    </tableColumn>
    <tableColumn id="14" xr3:uid="{8AA2DB84-9F76-453F-9FC1-4F0B213A5294}" name="Boolean_Total">
      <calculatedColumnFormula>COUNTIFS(INDIRECT(Summary[[#This Row],[TableName]] &amp; "[FieldType]"),P$2)</calculatedColumnFormula>
    </tableColumn>
    <tableColumn id="15" xr3:uid="{8271A2F1-9465-4BAC-8BD3-80495497F262}" name="Boolean_Correct">
      <calculatedColumnFormula>COUNTIFS(INDIRECT(Summary[[#This Row],[TableName]] &amp; "[FieldType]"),Q$2,INDIRECT(Summary[[#This Row],[TableName]] &amp; "[isCorrect]"),TRUE)</calculatedColumnFormula>
    </tableColumn>
    <tableColumn id="20" xr3:uid="{8ABA970B-9CB7-4217-A94F-E6B6992AB9B5}" name="Boolean_Accuracy" dataCellStyle="Percent">
      <calculatedColumnFormula>Summary[[#This Row],[Boolean_Correct]]/Summary[[#This Row],[Boolean_Total]]</calculatedColumnFormula>
    </tableColumn>
    <tableColumn id="21" xr3:uid="{61454920-67DA-4DC7-929E-38195E842CC1}" name="Others_Accuracy" dataCellStyle="Percent">
      <calculatedColumnFormula>SUM(Summary[[#This Row],[Text_Correct]],Summary[[#This Row],[Number_Correct]],Summary[[#This Row],[Date_Correct]],Summary[[#This Row],[Name_Correct]],Summary[[#This Row],[Address_Correct]],Summary[[#This Row],[Set_Correct]])/SUM(Summary[[#This Row],[Text_Total]],Summary[[#This Row],[Number_Total]],Summary[[#This Row],[Date_Total]],Summary[[#This Row],[Name_Total]],Summary[[#This Row],[Address_Total]],Summary[[#This Row],[Set_Total]])</calculatedColumnFormula>
    </tableColumn>
    <tableColumn id="22" xr3:uid="{16E567A7-5192-4A31-BF09-F16B1B71AB49}" name="Total_Accuracy" dataCellStyle="Percent">
      <calculatedColumnFormula>SUM(Summary[[#This Row],[Text_Correct]],Summary[[#This Row],[Number_Correct]],Summary[[#This Row],[Date_Correct]],Summary[[#This Row],[Name_Correct]],Summary[[#This Row],[Address_Correct]],Summary[[#This Row],[Set_Correct]],Summary[[#This Row],[Boolean_Correct]])/SUM(Summary[[#This Row],[Text_Total]],Summary[[#This Row],[Number_Total]],Summary[[#This Row],[Date_Total]],Summary[[#This Row],[Name_Total]],Summary[[#This Row],[Address_Total]],Summary[[#This Row],[Set_Total]],Summary[[#This Row],[Boolean_Total]])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F393CE-751D-4A07-9473-AE6A89A57737}" name="Table001" displayName="Table001" ref="B2:L11" totalsRowShown="0" headerRowDxfId="3">
  <autoFilter ref="B2:L11" xr:uid="{E6F393CE-751D-4A07-9473-AE6A89A57737}"/>
  <tableColumns count="11">
    <tableColumn id="1" xr3:uid="{3F05FE51-51F3-4037-A07B-D08B96D60D09}" name="FieldName"/>
    <tableColumn id="2" xr3:uid="{5A72B9B4-6C4C-4299-A3AB-BC21DCB47E58}" name="FieldType"/>
    <tableColumn id="3" xr3:uid="{F13E915B-D384-43D1-9BDA-67772D7E64D9}" name="isMissing"/>
    <tableColumn id="4" xr3:uid="{E11E5CE2-802F-462E-9E79-CF9A044BD3A7}" name="ValuesCount"/>
    <tableColumn id="5" xr3:uid="{3053E85E-0836-4AD1-B727-8F33C6696F21}" name="Confidence" dataDxfId="2" dataCellStyle="Percent"/>
    <tableColumn id="6" xr3:uid="{F73BFB44-DD28-49D1-9537-5839DD706D27}" name="OcrConfidence" dataDxfId="1" dataCellStyle="Percent"/>
    <tableColumn id="7" xr3:uid="{C57D1E2A-5A04-4B25-B078-EB61041E9EAD}" name="ExtractedValue"/>
    <tableColumn id="8" xr3:uid="{D9E45B40-C935-4E09-9B7A-9F44800A86EA}" name="ExtractedPage"/>
    <tableColumn id="9" xr3:uid="{D3329728-FF70-43AD-95A4-49C892BEF78F}" name="ActualValue"/>
    <tableColumn id="10" xr3:uid="{E6283A48-F5F4-4C75-AE3E-4DEB628AD048}" name="ActualPage"/>
    <tableColumn id="11" xr3:uid="{08B28997-8A24-46B9-875D-6A109D572BCD}" name="isCorrect" dataDxfId="0">
      <calculatedColumnFormula>EXACT(Table001[[#This Row],[ExtractedValue]],Table001[[#This Row],[ActualValue]])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FAD5-ED35-4E1A-94DC-5D6A193D9BD8}">
  <dimension ref="B1:T4"/>
  <sheetViews>
    <sheetView tabSelected="1" zoomScaleNormal="100" workbookViewId="0">
      <pane ySplit="3" topLeftCell="A4" activePane="bottomLeft" state="frozen"/>
      <selection pane="bottomLeft"/>
    </sheetView>
  </sheetViews>
  <sheetFormatPr defaultRowHeight="14.5" x14ac:dyDescent="0.35"/>
  <cols>
    <col min="1" max="1" width="2.81640625" customWidth="1"/>
    <col min="2" max="2" width="15.54296875" hidden="1" customWidth="1"/>
    <col min="3" max="3" width="22.453125" customWidth="1"/>
    <col min="4" max="4" width="12.54296875" hidden="1" customWidth="1"/>
    <col min="5" max="5" width="14.54296875" hidden="1" customWidth="1"/>
    <col min="6" max="6" width="16.1796875" hidden="1" customWidth="1"/>
    <col min="7" max="7" width="18.1796875" hidden="1" customWidth="1"/>
    <col min="8" max="8" width="12.81640625" hidden="1" customWidth="1"/>
    <col min="9" max="9" width="14.81640625" hidden="1" customWidth="1"/>
    <col min="10" max="10" width="14" hidden="1" customWidth="1"/>
    <col min="11" max="11" width="16.1796875" hidden="1" customWidth="1"/>
    <col min="12" max="12" width="16" hidden="1" customWidth="1"/>
    <col min="13" max="13" width="18" hidden="1" customWidth="1"/>
    <col min="14" max="14" width="11.54296875" hidden="1" customWidth="1"/>
    <col min="15" max="15" width="13.54296875" hidden="1" customWidth="1"/>
    <col min="16" max="16" width="16.1796875" hidden="1" customWidth="1"/>
    <col min="17" max="17" width="18.1796875" hidden="1" customWidth="1"/>
    <col min="18" max="20" width="18.453125" style="4" customWidth="1"/>
  </cols>
  <sheetData>
    <row r="1" spans="2:20" ht="14.25" customHeight="1" x14ac:dyDescent="0.35"/>
    <row r="2" spans="2:20" hidden="1" x14ac:dyDescent="0.35"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4</v>
      </c>
      <c r="J2" t="s">
        <v>5</v>
      </c>
      <c r="K2" t="s">
        <v>5</v>
      </c>
      <c r="L2" t="s">
        <v>6</v>
      </c>
      <c r="M2" t="s">
        <v>6</v>
      </c>
      <c r="N2" t="s">
        <v>7</v>
      </c>
      <c r="O2" t="s">
        <v>7</v>
      </c>
      <c r="P2" t="s">
        <v>0</v>
      </c>
      <c r="Q2" t="s">
        <v>0</v>
      </c>
    </row>
    <row r="3" spans="2:20" x14ac:dyDescent="0.35">
      <c r="B3" s="1" t="s">
        <v>8</v>
      </c>
      <c r="C3" s="1" t="s">
        <v>1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5" t="s">
        <v>23</v>
      </c>
      <c r="S3" s="5" t="s">
        <v>24</v>
      </c>
      <c r="T3" s="5" t="s">
        <v>25</v>
      </c>
    </row>
    <row r="4" spans="2:20" x14ac:dyDescent="0.35">
      <c r="B4" s="3" t="s">
        <v>53</v>
      </c>
      <c r="C4" t="s">
        <v>54</v>
      </c>
      <c r="D4">
        <f ca="1">COUNTIFS(INDIRECT(Summary[[#This Row],[TableName]] &amp; "[FieldType]"),D$2)</f>
        <v>6</v>
      </c>
      <c r="E4">
        <f ca="1">COUNTIFS(INDIRECT(Summary[[#This Row],[TableName]] &amp; "[FieldType]"),E$2,INDIRECT(Summary[[#This Row],[TableName]] &amp; "[isCorrect]"),TRUE)</f>
        <v>0</v>
      </c>
      <c r="F4">
        <f ca="1">COUNTIFS(INDIRECT(Summary[[#This Row],[TableName]] &amp; "[FieldType]"),F$2)</f>
        <v>0</v>
      </c>
      <c r="G4">
        <f ca="1">COUNTIFS(INDIRECT(Summary[[#This Row],[TableName]] &amp; "[FieldType]"),G$2,INDIRECT(Summary[[#This Row],[TableName]] &amp; "[isCorrect]"),TRUE)</f>
        <v>0</v>
      </c>
      <c r="H4">
        <f ca="1">COUNTIFS(INDIRECT(Summary[[#This Row],[TableName]] &amp; "[FieldType]"),H$2)</f>
        <v>1</v>
      </c>
      <c r="I4">
        <f ca="1">COUNTIFS(INDIRECT(Summary[[#This Row],[TableName]] &amp; "[FieldType]"),I$2,INDIRECT(Summary[[#This Row],[TableName]] &amp; "[isCorrect]"),TRUE)</f>
        <v>0</v>
      </c>
      <c r="J4">
        <f ca="1">COUNTIFS(INDIRECT(Summary[[#This Row],[TableName]] &amp; "[FieldType]"),J$2)</f>
        <v>1</v>
      </c>
      <c r="K4">
        <f ca="1">COUNTIFS(INDIRECT(Summary[[#This Row],[TableName]] &amp; "[FieldType]"),K$2,INDIRECT(Summary[[#This Row],[TableName]] &amp; "[isCorrect]"),TRUE)</f>
        <v>0</v>
      </c>
      <c r="L4">
        <f ca="1">COUNTIFS(INDIRECT(Summary[[#This Row],[TableName]] &amp; "[FieldType]"),L$2)</f>
        <v>1</v>
      </c>
      <c r="M4">
        <f ca="1">COUNTIFS(INDIRECT(Summary[[#This Row],[TableName]] &amp; "[FieldType]"),M$2,INDIRECT(Summary[[#This Row],[TableName]] &amp; "[isCorrect]"),TRUE)</f>
        <v>0</v>
      </c>
      <c r="N4">
        <f ca="1">COUNTIFS(INDIRECT(Summary[[#This Row],[TableName]] &amp; "[FieldType]"),N$2)</f>
        <v>0</v>
      </c>
      <c r="O4">
        <f ca="1">COUNTIFS(INDIRECT(Summary[[#This Row],[TableName]] &amp; "[FieldType]"),O$2,INDIRECT(Summary[[#This Row],[TableName]] &amp; "[isCorrect]"),TRUE)</f>
        <v>0</v>
      </c>
      <c r="P4">
        <f ca="1">COUNTIFS(INDIRECT(Summary[[#This Row],[TableName]] &amp; "[FieldType]"),P$2)</f>
        <v>0</v>
      </c>
      <c r="Q4">
        <f ca="1">COUNTIFS(INDIRECT(Summary[[#This Row],[TableName]] &amp; "[FieldType]"),Q$2,INDIRECT(Summary[[#This Row],[TableName]] &amp; "[isCorrect]"),TRUE)</f>
        <v>0</v>
      </c>
      <c r="R4" s="4" t="e">
        <f ca="1">Summary[[#This Row],[Boolean_Correct]]/Summary[[#This Row],[Boolean_Total]]</f>
        <v>#DIV/0!</v>
      </c>
      <c r="S4" s="4">
        <f ca="1">SUM(Summary[[#This Row],[Text_Correct]],Summary[[#This Row],[Number_Correct]],Summary[[#This Row],[Date_Correct]],Summary[[#This Row],[Name_Correct]],Summary[[#This Row],[Address_Correct]],Summary[[#This Row],[Set_Correct]])/SUM(Summary[[#This Row],[Text_Total]],Summary[[#This Row],[Number_Total]],Summary[[#This Row],[Date_Total]],Summary[[#This Row],[Name_Total]],Summary[[#This Row],[Address_Total]],Summary[[#This Row],[Set_Total]])</f>
        <v>0</v>
      </c>
      <c r="T4" s="4">
        <f ca="1">SUM(Summary[[#This Row],[Text_Correct]],Summary[[#This Row],[Number_Correct]],Summary[[#This Row],[Date_Correct]],Summary[[#This Row],[Name_Correct]],Summary[[#This Row],[Address_Correct]],Summary[[#This Row],[Set_Correct]],Summary[[#This Row],[Boolean_Correct]])/SUM(Summary[[#This Row],[Text_Total]],Summary[[#This Row],[Number_Total]],Summary[[#This Row],[Date_Total]],Summary[[#This Row],[Name_Total]],Summary[[#This Row],[Address_Total]],Summary[[#This Row],[Set_Total]],Summary[[#This Row],[Boolean_Total]])</f>
        <v>0</v>
      </c>
    </row>
  </sheetData>
  <conditionalFormatting sqref="R4:T4">
    <cfRule type="dataBar" priority="1">
      <dataBar>
        <cfvo type="formula" val="0"/>
        <cfvo type="formula" val="1"/>
        <color rgb="FF63C384"/>
      </dataBar>
      <extLst>
        <ext xmlns:x14="http://schemas.microsoft.com/office/spreadsheetml/2009/9/main" uri="{B025F937-C7B1-47D3-B67F-A62EFF666E3E}">
          <x14:id>{F5B68FBD-3438-4DAE-BEA6-E7C2016F641C}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B68FBD-3438-4DAE-BEA6-E7C2016F641C}">
            <x14:dataBar minLength="0" maxLength="100" border="1" negativeBarBorderColorSameAsPositive="0">
              <x14:cfvo type="formula">
                <xm:f>0</xm:f>
              </x14:cfvo>
              <x14:cfvo type="formula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R4:T4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7E82-DB55-4208-B056-CF5BEF9162B5}">
  <dimension ref="B2:L11"/>
  <sheetViews>
    <sheetView zoomScaleNormal="100"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26953125" customWidth="1"/>
    <col min="2" max="2" width="45.81640625" customWidth="1"/>
    <col min="3" max="3" width="12.81640625" customWidth="1"/>
    <col min="4" max="5" width="14.26953125" customWidth="1"/>
    <col min="6" max="6" width="13.26953125" style="9" customWidth="1"/>
    <col min="7" max="7" width="15.7265625" style="9" customWidth="1"/>
    <col min="8" max="8" width="37.453125" customWidth="1"/>
    <col min="9" max="9" width="15.26953125" customWidth="1"/>
    <col min="10" max="10" width="37.453125" customWidth="1"/>
    <col min="11" max="11" width="15.26953125" customWidth="1"/>
    <col min="12" max="12" width="10.26953125" customWidth="1"/>
  </cols>
  <sheetData>
    <row r="2" spans="2:12" x14ac:dyDescent="0.35">
      <c r="B2" s="6" t="s">
        <v>26</v>
      </c>
      <c r="C2" s="6" t="s">
        <v>27</v>
      </c>
      <c r="D2" s="6" t="s">
        <v>28</v>
      </c>
      <c r="E2" s="6" t="s">
        <v>29</v>
      </c>
      <c r="F2" s="7" t="s">
        <v>30</v>
      </c>
      <c r="G2" s="7" t="s">
        <v>31</v>
      </c>
      <c r="H2" s="6" t="s">
        <v>32</v>
      </c>
      <c r="I2" s="6" t="s">
        <v>33</v>
      </c>
      <c r="J2" s="6" t="s">
        <v>34</v>
      </c>
      <c r="K2" s="6" t="s">
        <v>35</v>
      </c>
      <c r="L2" s="6" t="s">
        <v>36</v>
      </c>
    </row>
    <row r="3" spans="2:12" x14ac:dyDescent="0.35">
      <c r="B3" t="s">
        <v>5</v>
      </c>
      <c r="C3" t="s">
        <v>5</v>
      </c>
      <c r="D3" t="b">
        <v>0</v>
      </c>
      <c r="E3">
        <v>1</v>
      </c>
      <c r="F3" s="8">
        <v>0.99985575675964355</v>
      </c>
      <c r="G3" s="8">
        <v>0.98999994993209839</v>
      </c>
      <c r="H3" t="s">
        <v>37</v>
      </c>
      <c r="I3">
        <v>1</v>
      </c>
      <c r="L3" t="b">
        <f>EXACT(Table001[[#This Row],[ExtractedValue]],Table001[[#This Row],[ActualValue]])</f>
        <v>0</v>
      </c>
    </row>
    <row r="4" spans="2:12" x14ac:dyDescent="0.35">
      <c r="B4" t="s">
        <v>38</v>
      </c>
      <c r="C4" t="s">
        <v>2</v>
      </c>
      <c r="D4" t="b">
        <v>0</v>
      </c>
      <c r="E4">
        <v>1</v>
      </c>
      <c r="F4" s="9">
        <v>0.99881809949874878</v>
      </c>
      <c r="G4" s="9">
        <v>1</v>
      </c>
      <c r="H4" t="s">
        <v>39</v>
      </c>
      <c r="I4">
        <v>1</v>
      </c>
      <c r="L4" t="b">
        <f>EXACT(Table001[[#This Row],[ExtractedValue]],Table001[[#This Row],[ActualValue]])</f>
        <v>0</v>
      </c>
    </row>
    <row r="5" spans="2:12" x14ac:dyDescent="0.35">
      <c r="B5" t="s">
        <v>40</v>
      </c>
      <c r="C5" t="s">
        <v>4</v>
      </c>
      <c r="D5" t="b">
        <v>0</v>
      </c>
      <c r="E5">
        <v>1</v>
      </c>
      <c r="F5" s="9">
        <v>0.99869966506958008</v>
      </c>
      <c r="G5" s="9">
        <v>0.98999994993209839</v>
      </c>
      <c r="H5" s="10">
        <v>25569</v>
      </c>
      <c r="I5">
        <v>1</v>
      </c>
      <c r="L5" t="b">
        <f>EXACT(Table001[[#This Row],[ExtractedValue]],Table001[[#This Row],[ActualValue]])</f>
        <v>0</v>
      </c>
    </row>
    <row r="6" spans="2:12" x14ac:dyDescent="0.35">
      <c r="B6" t="s">
        <v>41</v>
      </c>
      <c r="C6" t="s">
        <v>2</v>
      </c>
      <c r="D6" t="b">
        <v>0</v>
      </c>
      <c r="E6">
        <v>1</v>
      </c>
      <c r="F6" s="9">
        <v>0.9863656759262085</v>
      </c>
      <c r="G6" s="9">
        <v>0.98999994993209839</v>
      </c>
      <c r="H6" t="s">
        <v>42</v>
      </c>
      <c r="I6">
        <v>1</v>
      </c>
      <c r="L6" t="b">
        <f>EXACT(Table001[[#This Row],[ExtractedValue]],Table001[[#This Row],[ActualValue]])</f>
        <v>0</v>
      </c>
    </row>
    <row r="7" spans="2:12" x14ac:dyDescent="0.35">
      <c r="B7" t="s">
        <v>43</v>
      </c>
      <c r="C7" t="s">
        <v>2</v>
      </c>
      <c r="D7" t="b">
        <v>1</v>
      </c>
      <c r="E7">
        <v>0</v>
      </c>
      <c r="F7" s="9">
        <v>0</v>
      </c>
      <c r="G7" s="9">
        <v>0</v>
      </c>
      <c r="H7" t="s">
        <v>44</v>
      </c>
      <c r="I7" t="s">
        <v>44</v>
      </c>
      <c r="L7" t="b">
        <f>EXACT(Table001[[#This Row],[ExtractedValue]],Table001[[#This Row],[ActualValue]])</f>
        <v>0</v>
      </c>
    </row>
    <row r="8" spans="2:12" x14ac:dyDescent="0.35">
      <c r="B8" t="s">
        <v>45</v>
      </c>
      <c r="C8" t="s">
        <v>2</v>
      </c>
      <c r="D8" t="b">
        <v>0</v>
      </c>
      <c r="E8">
        <v>1</v>
      </c>
      <c r="F8" s="9">
        <v>0.75700497627258301</v>
      </c>
      <c r="G8" s="9">
        <v>0.87999999523162842</v>
      </c>
      <c r="H8" t="s">
        <v>46</v>
      </c>
      <c r="I8">
        <v>1</v>
      </c>
      <c r="L8" t="b">
        <f>EXACT(Table001[[#This Row],[ExtractedValue]],Table001[[#This Row],[ActualValue]])</f>
        <v>0</v>
      </c>
    </row>
    <row r="9" spans="2:12" x14ac:dyDescent="0.35">
      <c r="B9" t="s">
        <v>47</v>
      </c>
      <c r="C9" t="s">
        <v>2</v>
      </c>
      <c r="D9" t="b">
        <v>0</v>
      </c>
      <c r="E9">
        <v>1</v>
      </c>
      <c r="F9" s="9">
        <v>0.99752169847488403</v>
      </c>
      <c r="G9" s="9">
        <v>0.98999994993209839</v>
      </c>
      <c r="H9" t="s">
        <v>48</v>
      </c>
      <c r="I9">
        <v>1</v>
      </c>
      <c r="L9" t="b">
        <f>EXACT(Table001[[#This Row],[ExtractedValue]],Table001[[#This Row],[ActualValue]])</f>
        <v>0</v>
      </c>
    </row>
    <row r="10" spans="2:12" x14ac:dyDescent="0.35">
      <c r="B10" t="s">
        <v>49</v>
      </c>
      <c r="C10" t="s">
        <v>2</v>
      </c>
      <c r="D10" t="b">
        <v>0</v>
      </c>
      <c r="E10">
        <v>1</v>
      </c>
      <c r="F10" s="9">
        <v>0.99663203954696655</v>
      </c>
      <c r="G10" s="9">
        <v>0.98999994993209839</v>
      </c>
      <c r="H10" t="s">
        <v>50</v>
      </c>
      <c r="I10">
        <v>1</v>
      </c>
      <c r="L10" t="b">
        <f>EXACT(Table001[[#This Row],[ExtractedValue]],Table001[[#This Row],[ActualValue]])</f>
        <v>0</v>
      </c>
    </row>
    <row r="11" spans="2:12" x14ac:dyDescent="0.35">
      <c r="B11" t="s">
        <v>51</v>
      </c>
      <c r="C11" t="s">
        <v>6</v>
      </c>
      <c r="D11" t="b">
        <v>0</v>
      </c>
      <c r="E11">
        <v>1</v>
      </c>
      <c r="F11" s="9">
        <v>0.9968574047088623</v>
      </c>
      <c r="G11" s="9">
        <v>0.98999994993209839</v>
      </c>
      <c r="H11" t="s">
        <v>52</v>
      </c>
      <c r="I11">
        <v>1</v>
      </c>
      <c r="L11" t="b">
        <f>EXACT(Table001[[#This Row],[ExtractedValue]],Table001[[#This Row],[ActualValue]])</f>
        <v>0</v>
      </c>
    </row>
  </sheetData>
  <conditionalFormatting sqref="F1:G1048576">
    <cfRule type="colorScale" priority="3">
      <colorScale>
        <cfvo type="num" val="0"/>
        <cfvo type="num" val="1"/>
        <color theme="7" tint="0.59999389629810485"/>
        <color rgb="FF92D050"/>
      </colorScale>
    </cfRule>
  </conditionalFormatting>
  <conditionalFormatting sqref="L3:L11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C33730552-Id40.pdf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Kumamoto</dc:creator>
  <cp:lastModifiedBy>Aman Gupta</cp:lastModifiedBy>
  <dcterms:created xsi:type="dcterms:W3CDTF">2015-06-05T18:17:20Z</dcterms:created>
  <dcterms:modified xsi:type="dcterms:W3CDTF">2022-01-06T06:24:34Z</dcterms:modified>
</cp:coreProperties>
</file>