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terrichtsmaterial\INF\nach_Schuljahr\22_23\E1FI3_BFKS\"/>
    </mc:Choice>
  </mc:AlternateContent>
  <xr:revisionPtr revIDLastSave="0" documentId="13_ncr:1_{F46FE87C-8AE8-4922-8634-00E38E6EDEB6}" xr6:coauthVersionLast="36" xr6:coauthVersionMax="47" xr10:uidLastSave="{00000000-0000-0000-0000-000000000000}"/>
  <bookViews>
    <workbookView xWindow="0" yWindow="0" windowWidth="13800" windowHeight="5148" xr2:uid="{00000000-000D-0000-FFFF-FFFF00000000}"/>
  </bookViews>
  <sheets>
    <sheet name="Bewertung" sheetId="1" r:id="rId1"/>
  </sheets>
  <calcPr calcId="191029"/>
</workbook>
</file>

<file path=xl/calcChain.xml><?xml version="1.0" encoding="utf-8"?>
<calcChain xmlns="http://schemas.openxmlformats.org/spreadsheetml/2006/main">
  <c r="K34" i="1" l="1"/>
  <c r="K31" i="1"/>
  <c r="K24" i="1"/>
  <c r="K23" i="1"/>
  <c r="K22" i="1"/>
  <c r="K21" i="1"/>
  <c r="K20" i="1"/>
  <c r="K19" i="1"/>
  <c r="K16" i="1" s="1"/>
  <c r="K17" i="1"/>
  <c r="K10" i="1"/>
  <c r="K9" i="1"/>
  <c r="J34" i="1"/>
  <c r="J31" i="1"/>
  <c r="J24" i="1"/>
  <c r="J23" i="1"/>
  <c r="J22" i="1"/>
  <c r="J21" i="1"/>
  <c r="J20" i="1"/>
  <c r="J19" i="1"/>
  <c r="J16" i="1" s="1"/>
  <c r="J17" i="1"/>
  <c r="J10" i="1"/>
  <c r="J9" i="1"/>
  <c r="I34" i="1"/>
  <c r="I31" i="1"/>
  <c r="I24" i="1"/>
  <c r="I23" i="1"/>
  <c r="I22" i="1"/>
  <c r="I21" i="1"/>
  <c r="I20" i="1"/>
  <c r="I19" i="1"/>
  <c r="I16" i="1" s="1"/>
  <c r="I17" i="1"/>
  <c r="I10" i="1"/>
  <c r="I9" i="1"/>
  <c r="H34" i="1"/>
  <c r="H31" i="1"/>
  <c r="H24" i="1"/>
  <c r="H23" i="1"/>
  <c r="H22" i="1"/>
  <c r="H21" i="1"/>
  <c r="H20" i="1"/>
  <c r="H19" i="1"/>
  <c r="H16" i="1" s="1"/>
  <c r="H17" i="1"/>
  <c r="H10" i="1"/>
  <c r="H9" i="1"/>
  <c r="G34" i="1"/>
  <c r="G31" i="1"/>
  <c r="G24" i="1"/>
  <c r="G23" i="1"/>
  <c r="G22" i="1"/>
  <c r="G21" i="1"/>
  <c r="G20" i="1"/>
  <c r="G19" i="1"/>
  <c r="G16" i="1" s="1"/>
  <c r="G17" i="1"/>
  <c r="G10" i="1"/>
  <c r="G9" i="1"/>
  <c r="F34" i="1" l="1"/>
  <c r="F31" i="1"/>
  <c r="F30" i="1"/>
  <c r="G30" i="1" s="1"/>
  <c r="H30" i="1" s="1"/>
  <c r="I30" i="1" s="1"/>
  <c r="J30" i="1" s="1"/>
  <c r="K30" i="1" s="1"/>
  <c r="K35" i="1" s="1"/>
  <c r="K6" i="1" s="1"/>
  <c r="E30" i="1"/>
  <c r="H35" i="1" l="1"/>
  <c r="H6" i="1" s="1"/>
  <c r="J35" i="1"/>
  <c r="J6" i="1" s="1"/>
  <c r="I35" i="1"/>
  <c r="I6" i="1" s="1"/>
  <c r="G35" i="1"/>
  <c r="G6" i="1" s="1"/>
  <c r="F24" i="1"/>
  <c r="F16" i="1"/>
  <c r="F9" i="1"/>
  <c r="E24" i="1" l="1"/>
  <c r="E9" i="1"/>
  <c r="E16" i="1"/>
  <c r="F17" i="1"/>
  <c r="F10" i="1"/>
  <c r="F19" i="1"/>
  <c r="F20" i="1"/>
  <c r="F21" i="1"/>
  <c r="F22" i="1"/>
  <c r="F23" i="1"/>
  <c r="F35" i="1" l="1"/>
  <c r="F6" i="1" s="1"/>
  <c r="E35" i="1"/>
</calcChain>
</file>

<file path=xl/sharedStrings.xml><?xml version="1.0" encoding="utf-8"?>
<sst xmlns="http://schemas.openxmlformats.org/spreadsheetml/2006/main" count="43" uniqueCount="38">
  <si>
    <t>Bewertung</t>
  </si>
  <si>
    <t>Kriterium</t>
  </si>
  <si>
    <t>Punkte 
maximal</t>
  </si>
  <si>
    <t>Punkte
erreicht</t>
  </si>
  <si>
    <t>Summe</t>
  </si>
  <si>
    <t>Aspekt</t>
  </si>
  <si>
    <t>Implementierung</t>
  </si>
  <si>
    <t>Individuelle Kriterien</t>
  </si>
  <si>
    <t>Funktionsumfang</t>
  </si>
  <si>
    <t>Präsentation</t>
  </si>
  <si>
    <t>Korrektheit</t>
  </si>
  <si>
    <t>Wartbarkeit</t>
  </si>
  <si>
    <t>Task-Board</t>
  </si>
  <si>
    <t>Scrum-Rituale</t>
  </si>
  <si>
    <t>Code-Verwaltung</t>
  </si>
  <si>
    <t>Backlog</t>
  </si>
  <si>
    <t>Form</t>
  </si>
  <si>
    <t>Verständlichkeit</t>
  </si>
  <si>
    <t>Lösungsvorschlag</t>
  </si>
  <si>
    <t>Dokumentation, Lesbarkeit</t>
  </si>
  <si>
    <t xml:space="preserve">Projektarbeit </t>
  </si>
  <si>
    <t xml:space="preserve">Bfk-S MaxTemp </t>
  </si>
  <si>
    <t xml:space="preserve">Name: </t>
  </si>
  <si>
    <t>Note Projektkompetenz</t>
  </si>
  <si>
    <t xml:space="preserve">Arbeiten im </t>
  </si>
  <si>
    <t>Scrum-Prozess</t>
  </si>
  <si>
    <t>Bemerkungen</t>
  </si>
  <si>
    <t>Retrospektive</t>
  </si>
  <si>
    <t>Engagement &amp; Fachlichkeit</t>
  </si>
  <si>
    <t>Zuordnung fehlt bei vielem</t>
  </si>
  <si>
    <t>Auswertungsfunktion: Nutzerfreundlichkeit verbesserungswürdig, fehlende Eingabe wird nicht abgefangen, Anzeige der Sensornamen wäre gut gewesen</t>
  </si>
  <si>
    <t>Denis</t>
  </si>
  <si>
    <t>Florian</t>
  </si>
  <si>
    <t>Georgios</t>
  </si>
  <si>
    <t>Marco</t>
  </si>
  <si>
    <t xml:space="preserve">Tobias H. </t>
  </si>
  <si>
    <t>Tobias O.</t>
  </si>
  <si>
    <t>Präsentation ein wenig knapp und unstrukturiert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</si>
</sst>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 €&quot;_-;\-* #,##0.00&quot; €&quot;_-;_-* \-??&quot; €&quot;_-;_-@_-"/>
  </numFmts>
  <fonts count="4" x14ac:knownFonts="1"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/>
      <bottom/>
      <diagonal/>
    </border>
  </borders>
  <cellStyleXfs count="2">
    <xf numFmtId="0" fontId="0" fillId="0" borderId="0"/>
    <xf numFmtId="164" fontId="3" fillId="0" borderId="0" applyFill="0" applyBorder="0" applyAlignment="0" applyProtection="0"/>
  </cellStyleXfs>
  <cellXfs count="60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2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5" borderId="1" xfId="0" applyFont="1" applyFill="1" applyBorder="1" applyProtection="1"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6" borderId="1" xfId="0" applyFont="1" applyFill="1" applyBorder="1" applyProtection="1"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7" borderId="1" xfId="0" applyFont="1" applyFill="1" applyBorder="1" applyProtection="1"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4" borderId="6" xfId="0" applyFont="1" applyFill="1" applyBorder="1" applyAlignment="1" applyProtection="1">
      <alignment horizontal="center"/>
      <protection locked="0"/>
    </xf>
    <xf numFmtId="0" fontId="0" fillId="4" borderId="7" xfId="0" applyFont="1" applyFill="1" applyBorder="1" applyAlignment="1" applyProtection="1">
      <alignment horizontal="center"/>
      <protection locked="0"/>
    </xf>
    <xf numFmtId="0" fontId="0" fillId="4" borderId="8" xfId="0" applyFont="1" applyFill="1" applyBorder="1" applyAlignment="1" applyProtection="1">
      <alignment horizontal="center"/>
      <protection locked="0"/>
    </xf>
    <xf numFmtId="0" fontId="0" fillId="7" borderId="6" xfId="0" applyFill="1" applyBorder="1" applyAlignment="1" applyProtection="1">
      <alignment horizontal="center"/>
      <protection locked="0"/>
    </xf>
    <xf numFmtId="0" fontId="0" fillId="7" borderId="7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7" xfId="0" applyFill="1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0" fillId="5" borderId="6" xfId="0" applyFont="1" applyFill="1" applyBorder="1" applyAlignment="1" applyProtection="1">
      <alignment horizontal="center"/>
      <protection locked="0"/>
    </xf>
    <xf numFmtId="0" fontId="0" fillId="5" borderId="7" xfId="0" applyFont="1" applyFill="1" applyBorder="1" applyAlignment="1" applyProtection="1">
      <alignment horizontal="center"/>
      <protection locked="0"/>
    </xf>
    <xf numFmtId="0" fontId="0" fillId="5" borderId="8" xfId="0" applyFont="1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center"/>
    </xf>
    <xf numFmtId="0" fontId="2" fillId="2" borderId="7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/>
    </xf>
    <xf numFmtId="0" fontId="0" fillId="4" borderId="6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6" borderId="1" xfId="0" applyFont="1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0" fillId="7" borderId="1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</cellXfs>
  <cellStyles count="2">
    <cellStyle name="Euro" xfId="1" xr:uid="{00000000-0005-0000-0000-000000000000}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</xdr:colOff>
      <xdr:row>0</xdr:row>
      <xdr:rowOff>41910</xdr:rowOff>
    </xdr:from>
    <xdr:to>
      <xdr:col>1</xdr:col>
      <xdr:colOff>1083310</xdr:colOff>
      <xdr:row>4</xdr:row>
      <xdr:rowOff>3810</xdr:rowOff>
    </xdr:to>
    <xdr:pic>
      <xdr:nvPicPr>
        <xdr:cNvPr id="1030" name="Grafik 8" descr="Logo der IT-Schule Stuttgart.">
          <a:extLst>
            <a:ext uri="{FF2B5EF4-FFF2-40B4-BE49-F238E27FC236}">
              <a16:creationId xmlns:a16="http://schemas.microsoft.com/office/drawing/2014/main" id="{0D3F9EEA-F45B-2C9C-5155-80DB983ED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" y="41910"/>
          <a:ext cx="2330450" cy="927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5"/>
  <sheetViews>
    <sheetView tabSelected="1" topLeftCell="A6" zoomScale="120" zoomScaleNormal="120" workbookViewId="0">
      <selection activeCell="J31" sqref="J31"/>
    </sheetView>
  </sheetViews>
  <sheetFormatPr baseColWidth="10" defaultColWidth="11.44140625" defaultRowHeight="13.2" x14ac:dyDescent="0.25"/>
  <cols>
    <col min="1" max="1" width="18.44140625" style="1" customWidth="1"/>
    <col min="2" max="2" width="26.6640625" style="1" customWidth="1"/>
    <col min="3" max="16384" width="11.44140625" style="1"/>
  </cols>
  <sheetData>
    <row r="1" spans="1:15" ht="21" x14ac:dyDescent="0.4">
      <c r="A1" s="57" t="s">
        <v>20</v>
      </c>
      <c r="B1" s="51"/>
      <c r="C1" s="51"/>
      <c r="D1" s="51"/>
      <c r="E1" s="51"/>
      <c r="F1" s="51"/>
      <c r="G1" s="26"/>
      <c r="H1" s="26"/>
      <c r="I1" s="26"/>
      <c r="J1" s="26"/>
      <c r="K1" s="26"/>
    </row>
    <row r="2" spans="1:15" ht="21" x14ac:dyDescent="0.4">
      <c r="A2" s="57" t="s">
        <v>21</v>
      </c>
      <c r="B2" s="51"/>
      <c r="C2" s="51"/>
      <c r="D2" s="51"/>
      <c r="E2" s="51"/>
      <c r="F2" s="51"/>
      <c r="G2" s="26"/>
      <c r="H2" s="26"/>
      <c r="I2" s="26"/>
      <c r="J2" s="26"/>
      <c r="K2" s="26"/>
    </row>
    <row r="3" spans="1:15" ht="21" x14ac:dyDescent="0.4">
      <c r="A3" s="51" t="s">
        <v>0</v>
      </c>
      <c r="B3" s="51"/>
      <c r="C3" s="51"/>
      <c r="D3" s="51"/>
      <c r="E3" s="51"/>
      <c r="F3" s="51"/>
      <c r="G3" s="26"/>
      <c r="H3" s="26"/>
      <c r="I3" s="26"/>
      <c r="J3" s="26"/>
      <c r="K3" s="26"/>
    </row>
    <row r="4" spans="1:15" x14ac:dyDescent="0.25">
      <c r="A4" s="2"/>
      <c r="E4" s="2"/>
      <c r="F4" s="3"/>
      <c r="G4" s="3"/>
      <c r="H4" s="3"/>
      <c r="I4" s="3"/>
      <c r="J4" s="3"/>
      <c r="K4" s="3"/>
    </row>
    <row r="5" spans="1:15" x14ac:dyDescent="0.25">
      <c r="F5" s="1" t="s">
        <v>31</v>
      </c>
      <c r="G5" s="1" t="s">
        <v>32</v>
      </c>
      <c r="H5" s="1" t="s">
        <v>33</v>
      </c>
      <c r="I5" s="1" t="s">
        <v>34</v>
      </c>
      <c r="J5" s="1" t="s">
        <v>35</v>
      </c>
      <c r="K5" s="1" t="s">
        <v>36</v>
      </c>
    </row>
    <row r="6" spans="1:15" x14ac:dyDescent="0.25">
      <c r="A6" s="2" t="s">
        <v>22</v>
      </c>
      <c r="B6" s="4"/>
      <c r="D6" s="2" t="s">
        <v>23</v>
      </c>
      <c r="E6" s="2"/>
      <c r="F6" s="5">
        <f>INT((6-5*F35/$E$35)*10)/10</f>
        <v>1.7</v>
      </c>
      <c r="G6" s="5">
        <f>INT((6-5*G35/$E$35)*10)/10</f>
        <v>1.9</v>
      </c>
      <c r="H6" s="5">
        <f>INT((6-5*H35/$E$35)*10)/10</f>
        <v>1.7</v>
      </c>
      <c r="I6" s="5">
        <f>INT((6-5*I35/$E$35)*10)/10</f>
        <v>1.9</v>
      </c>
      <c r="J6" s="5">
        <f>INT((6-5*J35/$E$35)*10)/10</f>
        <v>1.7</v>
      </c>
      <c r="K6" s="5">
        <f>INT((6-5*K35/$E$35)*10)/10</f>
        <v>1.7</v>
      </c>
      <c r="O6" s="3"/>
    </row>
    <row r="8" spans="1:15" ht="26.4" x14ac:dyDescent="0.25">
      <c r="A8" s="6" t="s">
        <v>1</v>
      </c>
      <c r="B8" s="58" t="s">
        <v>5</v>
      </c>
      <c r="C8" s="58"/>
      <c r="D8" s="58"/>
      <c r="E8" s="7" t="s">
        <v>2</v>
      </c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7" t="s">
        <v>3</v>
      </c>
      <c r="L8" s="53" t="s">
        <v>26</v>
      </c>
      <c r="M8" s="54"/>
      <c r="N8" s="54"/>
      <c r="O8" s="54"/>
    </row>
    <row r="9" spans="1:15" x14ac:dyDescent="0.25">
      <c r="A9" s="10" t="s">
        <v>24</v>
      </c>
      <c r="B9" s="59"/>
      <c r="C9" s="59"/>
      <c r="D9" s="59"/>
      <c r="E9" s="22">
        <f>SUM(E10:E15)</f>
        <v>20</v>
      </c>
      <c r="F9" s="22">
        <f>IF(ISBLANK(E9),"",SUM(F11:F14))</f>
        <v>16</v>
      </c>
      <c r="G9" s="22">
        <f>IF(ISBLANK(F9),"",SUM(G11:G14))</f>
        <v>16</v>
      </c>
      <c r="H9" s="22">
        <f>IF(ISBLANK(G9),"",SUM(H11:H14))</f>
        <v>16</v>
      </c>
      <c r="I9" s="22">
        <f>IF(ISBLANK(H9),"",SUM(I11:I14))</f>
        <v>16</v>
      </c>
      <c r="J9" s="22">
        <f>IF(ISBLANK(I9),"",SUM(J11:J14))</f>
        <v>16</v>
      </c>
      <c r="K9" s="22">
        <f>IF(ISBLANK(J9),"",SUM(K11:K14))</f>
        <v>16</v>
      </c>
      <c r="L9" s="48"/>
      <c r="M9" s="49"/>
      <c r="N9" s="49"/>
      <c r="O9" s="50"/>
    </row>
    <row r="10" spans="1:15" x14ac:dyDescent="0.25">
      <c r="A10" s="10" t="s">
        <v>25</v>
      </c>
      <c r="B10" s="59"/>
      <c r="C10" s="59"/>
      <c r="D10" s="59"/>
      <c r="E10" s="11"/>
      <c r="F10" s="11" t="str">
        <f t="shared" ref="F10:K23" si="0">IF(ISBLANK(E10),"",E10)</f>
        <v/>
      </c>
      <c r="G10" s="11" t="str">
        <f t="shared" si="0"/>
        <v/>
      </c>
      <c r="H10" s="11" t="str">
        <f t="shared" si="0"/>
        <v/>
      </c>
      <c r="I10" s="11" t="str">
        <f t="shared" si="0"/>
        <v/>
      </c>
      <c r="J10" s="11" t="str">
        <f t="shared" si="0"/>
        <v/>
      </c>
      <c r="K10" s="11" t="str">
        <f t="shared" si="0"/>
        <v/>
      </c>
      <c r="L10" s="48"/>
      <c r="M10" s="49"/>
      <c r="N10" s="49"/>
      <c r="O10" s="50"/>
    </row>
    <row r="11" spans="1:15" x14ac:dyDescent="0.25">
      <c r="A11" s="10"/>
      <c r="B11" s="59" t="s">
        <v>12</v>
      </c>
      <c r="C11" s="59"/>
      <c r="D11" s="59"/>
      <c r="E11" s="11">
        <v>7</v>
      </c>
      <c r="F11" s="11">
        <v>5</v>
      </c>
      <c r="G11" s="11">
        <v>5</v>
      </c>
      <c r="H11" s="11">
        <v>5</v>
      </c>
      <c r="I11" s="11">
        <v>5</v>
      </c>
      <c r="J11" s="11">
        <v>5</v>
      </c>
      <c r="K11" s="11">
        <v>5</v>
      </c>
      <c r="L11" s="48" t="s">
        <v>29</v>
      </c>
      <c r="M11" s="49"/>
      <c r="N11" s="49"/>
      <c r="O11" s="50"/>
    </row>
    <row r="12" spans="1:15" x14ac:dyDescent="0.25">
      <c r="A12" s="10"/>
      <c r="B12" s="30" t="s">
        <v>13</v>
      </c>
      <c r="C12" s="31"/>
      <c r="D12" s="32"/>
      <c r="E12" s="11">
        <v>7</v>
      </c>
      <c r="F12" s="11">
        <v>7</v>
      </c>
      <c r="G12" s="11">
        <v>7</v>
      </c>
      <c r="H12" s="11">
        <v>7</v>
      </c>
      <c r="I12" s="11">
        <v>7</v>
      </c>
      <c r="J12" s="11">
        <v>7</v>
      </c>
      <c r="K12" s="11">
        <v>7</v>
      </c>
      <c r="L12" s="48"/>
      <c r="M12" s="49"/>
      <c r="N12" s="49"/>
      <c r="O12" s="50"/>
    </row>
    <row r="13" spans="1:15" x14ac:dyDescent="0.25">
      <c r="A13" s="10"/>
      <c r="B13" s="48" t="s">
        <v>15</v>
      </c>
      <c r="C13" s="49"/>
      <c r="D13" s="50"/>
      <c r="E13" s="11">
        <v>3</v>
      </c>
      <c r="F13" s="11">
        <v>1</v>
      </c>
      <c r="G13" s="11">
        <v>1</v>
      </c>
      <c r="H13" s="11">
        <v>1</v>
      </c>
      <c r="I13" s="11">
        <v>1</v>
      </c>
      <c r="J13" s="11">
        <v>1</v>
      </c>
      <c r="K13" s="11">
        <v>1</v>
      </c>
      <c r="L13" s="48"/>
      <c r="M13" s="49"/>
      <c r="N13" s="49"/>
      <c r="O13" s="50"/>
    </row>
    <row r="14" spans="1:15" x14ac:dyDescent="0.25">
      <c r="A14" s="10"/>
      <c r="B14" s="30" t="s">
        <v>27</v>
      </c>
      <c r="C14" s="31"/>
      <c r="D14" s="32"/>
      <c r="E14" s="11">
        <v>3</v>
      </c>
      <c r="F14" s="11">
        <v>3</v>
      </c>
      <c r="G14" s="11">
        <v>3</v>
      </c>
      <c r="H14" s="11">
        <v>3</v>
      </c>
      <c r="I14" s="11">
        <v>3</v>
      </c>
      <c r="J14" s="11">
        <v>3</v>
      </c>
      <c r="K14" s="11">
        <v>3</v>
      </c>
      <c r="L14" s="19"/>
      <c r="M14" s="20"/>
      <c r="N14" s="20"/>
      <c r="O14" s="21"/>
    </row>
    <row r="15" spans="1:15" x14ac:dyDescent="0.25">
      <c r="A15" s="10"/>
      <c r="B15" s="30"/>
      <c r="C15" s="31"/>
      <c r="D15" s="32"/>
      <c r="E15" s="11"/>
      <c r="F15" s="11"/>
      <c r="G15" s="11"/>
      <c r="H15" s="11"/>
      <c r="I15" s="11"/>
      <c r="J15" s="11"/>
      <c r="K15" s="11"/>
      <c r="L15" s="48"/>
      <c r="M15" s="49"/>
      <c r="N15" s="49"/>
      <c r="O15" s="50"/>
    </row>
    <row r="16" spans="1:15" x14ac:dyDescent="0.25">
      <c r="A16" s="12" t="s">
        <v>6</v>
      </c>
      <c r="B16" s="42"/>
      <c r="C16" s="43"/>
      <c r="D16" s="44"/>
      <c r="E16" s="23">
        <f>SUM(E17:E22)</f>
        <v>50</v>
      </c>
      <c r="F16" s="23">
        <f>IF(ISBLANK(E16),"",SUM(F18:F22))</f>
        <v>47</v>
      </c>
      <c r="G16" s="23">
        <f>IF(ISBLANK(F16),"",SUM(G18:G22))</f>
        <v>47</v>
      </c>
      <c r="H16" s="23">
        <f>IF(ISBLANK(G16),"",SUM(H18:H22))</f>
        <v>47</v>
      </c>
      <c r="I16" s="23">
        <f>IF(ISBLANK(H16),"",SUM(I18:I22))</f>
        <v>47</v>
      </c>
      <c r="J16" s="23">
        <f>IF(ISBLANK(I16),"",SUM(J18:J22))</f>
        <v>47</v>
      </c>
      <c r="K16" s="23">
        <f>IF(ISBLANK(J16),"",SUM(K18:K22))</f>
        <v>47</v>
      </c>
      <c r="L16" s="27"/>
      <c r="M16" s="28"/>
      <c r="N16" s="28"/>
      <c r="O16" s="29"/>
    </row>
    <row r="17" spans="1:15" x14ac:dyDescent="0.25">
      <c r="A17" s="12"/>
      <c r="B17" s="39"/>
      <c r="C17" s="40"/>
      <c r="D17" s="41"/>
      <c r="E17" s="13"/>
      <c r="F17" s="13" t="str">
        <f t="shared" si="0"/>
        <v/>
      </c>
      <c r="G17" s="13" t="str">
        <f t="shared" si="0"/>
        <v/>
      </c>
      <c r="H17" s="13" t="str">
        <f t="shared" si="0"/>
        <v/>
      </c>
      <c r="I17" s="13" t="str">
        <f t="shared" si="0"/>
        <v/>
      </c>
      <c r="J17" s="13" t="str">
        <f t="shared" si="0"/>
        <v/>
      </c>
      <c r="K17" s="13" t="str">
        <f t="shared" si="0"/>
        <v/>
      </c>
      <c r="L17" s="27"/>
      <c r="M17" s="28"/>
      <c r="N17" s="28"/>
      <c r="O17" s="29"/>
    </row>
    <row r="18" spans="1:15" x14ac:dyDescent="0.25">
      <c r="A18" s="12"/>
      <c r="B18" s="27" t="s">
        <v>8</v>
      </c>
      <c r="C18" s="28"/>
      <c r="D18" s="29"/>
      <c r="E18" s="13">
        <v>20</v>
      </c>
      <c r="F18" s="13">
        <v>17</v>
      </c>
      <c r="G18" s="13">
        <v>17</v>
      </c>
      <c r="H18" s="13">
        <v>17</v>
      </c>
      <c r="I18" s="13">
        <v>17</v>
      </c>
      <c r="J18" s="13">
        <v>17</v>
      </c>
      <c r="K18" s="13">
        <v>17</v>
      </c>
      <c r="L18" s="27" t="s">
        <v>30</v>
      </c>
      <c r="M18" s="28"/>
      <c r="N18" s="28"/>
      <c r="O18" s="29"/>
    </row>
    <row r="19" spans="1:15" x14ac:dyDescent="0.25">
      <c r="A19" s="12"/>
      <c r="B19" s="27" t="s">
        <v>10</v>
      </c>
      <c r="C19" s="28"/>
      <c r="D19" s="29"/>
      <c r="E19" s="13">
        <v>10</v>
      </c>
      <c r="F19" s="13">
        <f t="shared" si="0"/>
        <v>10</v>
      </c>
      <c r="G19" s="13">
        <f t="shared" si="0"/>
        <v>10</v>
      </c>
      <c r="H19" s="13">
        <f t="shared" si="0"/>
        <v>10</v>
      </c>
      <c r="I19" s="13">
        <f t="shared" si="0"/>
        <v>10</v>
      </c>
      <c r="J19" s="13">
        <f t="shared" si="0"/>
        <v>10</v>
      </c>
      <c r="K19" s="13">
        <f t="shared" si="0"/>
        <v>10</v>
      </c>
      <c r="L19" s="27"/>
      <c r="M19" s="28"/>
      <c r="N19" s="28"/>
      <c r="O19" s="29"/>
    </row>
    <row r="20" spans="1:15" x14ac:dyDescent="0.25">
      <c r="A20" s="12"/>
      <c r="B20" s="27" t="s">
        <v>19</v>
      </c>
      <c r="C20" s="28"/>
      <c r="D20" s="29"/>
      <c r="E20" s="13">
        <v>5</v>
      </c>
      <c r="F20" s="13">
        <f t="shared" si="0"/>
        <v>5</v>
      </c>
      <c r="G20" s="13">
        <f t="shared" si="0"/>
        <v>5</v>
      </c>
      <c r="H20" s="13">
        <f t="shared" si="0"/>
        <v>5</v>
      </c>
      <c r="I20" s="13">
        <f t="shared" si="0"/>
        <v>5</v>
      </c>
      <c r="J20" s="13">
        <f t="shared" si="0"/>
        <v>5</v>
      </c>
      <c r="K20" s="13">
        <f t="shared" si="0"/>
        <v>5</v>
      </c>
      <c r="L20" s="27"/>
      <c r="M20" s="28"/>
      <c r="N20" s="28"/>
      <c r="O20" s="29"/>
    </row>
    <row r="21" spans="1:15" x14ac:dyDescent="0.25">
      <c r="A21" s="12"/>
      <c r="B21" s="27" t="s">
        <v>11</v>
      </c>
      <c r="C21" s="28"/>
      <c r="D21" s="29"/>
      <c r="E21" s="13">
        <v>5</v>
      </c>
      <c r="F21" s="13">
        <f t="shared" si="0"/>
        <v>5</v>
      </c>
      <c r="G21" s="13">
        <f t="shared" si="0"/>
        <v>5</v>
      </c>
      <c r="H21" s="13">
        <f t="shared" si="0"/>
        <v>5</v>
      </c>
      <c r="I21" s="13">
        <f t="shared" si="0"/>
        <v>5</v>
      </c>
      <c r="J21" s="13">
        <f t="shared" si="0"/>
        <v>5</v>
      </c>
      <c r="K21" s="13">
        <f t="shared" si="0"/>
        <v>5</v>
      </c>
      <c r="L21" s="27"/>
      <c r="M21" s="28"/>
      <c r="N21" s="28"/>
      <c r="O21" s="29"/>
    </row>
    <row r="22" spans="1:15" x14ac:dyDescent="0.25">
      <c r="A22" s="12"/>
      <c r="B22" s="39" t="s">
        <v>14</v>
      </c>
      <c r="C22" s="40"/>
      <c r="D22" s="41"/>
      <c r="E22" s="13">
        <v>10</v>
      </c>
      <c r="F22" s="13">
        <f t="shared" si="0"/>
        <v>10</v>
      </c>
      <c r="G22" s="13">
        <f t="shared" si="0"/>
        <v>10</v>
      </c>
      <c r="H22" s="13">
        <f t="shared" si="0"/>
        <v>10</v>
      </c>
      <c r="I22" s="13">
        <f t="shared" si="0"/>
        <v>10</v>
      </c>
      <c r="J22" s="13">
        <f t="shared" si="0"/>
        <v>10</v>
      </c>
      <c r="K22" s="13">
        <f t="shared" si="0"/>
        <v>10</v>
      </c>
      <c r="L22" s="27"/>
      <c r="M22" s="28"/>
      <c r="N22" s="28"/>
      <c r="O22" s="29"/>
    </row>
    <row r="23" spans="1:15" x14ac:dyDescent="0.25">
      <c r="A23" s="12"/>
      <c r="B23" s="39"/>
      <c r="C23" s="40"/>
      <c r="D23" s="41"/>
      <c r="E23" s="13"/>
      <c r="F23" s="13" t="str">
        <f t="shared" si="0"/>
        <v/>
      </c>
      <c r="G23" s="13" t="str">
        <f t="shared" si="0"/>
        <v/>
      </c>
      <c r="H23" s="13" t="str">
        <f t="shared" si="0"/>
        <v/>
      </c>
      <c r="I23" s="13" t="str">
        <f t="shared" si="0"/>
        <v/>
      </c>
      <c r="J23" s="13" t="str">
        <f t="shared" si="0"/>
        <v/>
      </c>
      <c r="K23" s="13" t="str">
        <f t="shared" si="0"/>
        <v/>
      </c>
      <c r="L23" s="27"/>
      <c r="M23" s="28"/>
      <c r="N23" s="28"/>
      <c r="O23" s="29"/>
    </row>
    <row r="24" spans="1:15" x14ac:dyDescent="0.25">
      <c r="A24" s="14" t="s">
        <v>9</v>
      </c>
      <c r="B24" s="36"/>
      <c r="C24" s="37"/>
      <c r="D24" s="38"/>
      <c r="E24" s="24">
        <f>SUM(E25:E28)</f>
        <v>10</v>
      </c>
      <c r="F24" s="24">
        <f>IF(ISBLANK(E24),"",SUM(F26:F28))</f>
        <v>6</v>
      </c>
      <c r="G24" s="24">
        <f>IF(ISBLANK(F24),"",SUM(G26:G28))</f>
        <v>6</v>
      </c>
      <c r="H24" s="24">
        <f>IF(ISBLANK(G24),"",SUM(H26:H28))</f>
        <v>6</v>
      </c>
      <c r="I24" s="24">
        <f>IF(ISBLANK(H24),"",SUM(I26:I28))</f>
        <v>6</v>
      </c>
      <c r="J24" s="24">
        <f>IF(ISBLANK(I24),"",SUM(J26:J28))</f>
        <v>6</v>
      </c>
      <c r="K24" s="24">
        <f>IF(ISBLANK(J24),"",SUM(K26:K28))</f>
        <v>6</v>
      </c>
      <c r="L24" s="36"/>
      <c r="M24" s="37"/>
      <c r="N24" s="37"/>
      <c r="O24" s="38"/>
    </row>
    <row r="25" spans="1:15" x14ac:dyDescent="0.25">
      <c r="A25" s="14"/>
      <c r="B25" s="36"/>
      <c r="C25" s="37"/>
      <c r="D25" s="38"/>
      <c r="E25" s="15"/>
      <c r="F25" s="15"/>
      <c r="G25" s="15"/>
      <c r="H25" s="15"/>
      <c r="I25" s="15"/>
      <c r="J25" s="15"/>
      <c r="K25" s="15"/>
      <c r="L25" s="36"/>
      <c r="M25" s="37"/>
      <c r="N25" s="37"/>
      <c r="O25" s="38"/>
    </row>
    <row r="26" spans="1:15" x14ac:dyDescent="0.25">
      <c r="A26" s="14"/>
      <c r="B26" s="36" t="s">
        <v>16</v>
      </c>
      <c r="C26" s="37"/>
      <c r="D26" s="38"/>
      <c r="E26" s="15">
        <v>2</v>
      </c>
      <c r="F26" s="15">
        <v>1</v>
      </c>
      <c r="G26" s="15">
        <v>1</v>
      </c>
      <c r="H26" s="15">
        <v>1</v>
      </c>
      <c r="I26" s="15">
        <v>1</v>
      </c>
      <c r="J26" s="15">
        <v>1</v>
      </c>
      <c r="K26" s="15">
        <v>1</v>
      </c>
      <c r="L26" s="36" t="s">
        <v>37</v>
      </c>
      <c r="M26" s="37"/>
      <c r="N26" s="37"/>
      <c r="O26" s="38"/>
    </row>
    <row r="27" spans="1:15" x14ac:dyDescent="0.25">
      <c r="A27" s="14"/>
      <c r="B27" s="36" t="s">
        <v>17</v>
      </c>
      <c r="C27" s="37"/>
      <c r="D27" s="38"/>
      <c r="E27" s="15">
        <v>4</v>
      </c>
      <c r="F27" s="15">
        <v>2</v>
      </c>
      <c r="G27" s="15">
        <v>2</v>
      </c>
      <c r="H27" s="15">
        <v>2</v>
      </c>
      <c r="I27" s="15">
        <v>2</v>
      </c>
      <c r="J27" s="15">
        <v>2</v>
      </c>
      <c r="K27" s="15">
        <v>2</v>
      </c>
      <c r="L27" s="36"/>
      <c r="M27" s="37"/>
      <c r="N27" s="37"/>
      <c r="O27" s="38"/>
    </row>
    <row r="28" spans="1:15" x14ac:dyDescent="0.25">
      <c r="A28" s="14"/>
      <c r="B28" s="52" t="s">
        <v>18</v>
      </c>
      <c r="C28" s="52"/>
      <c r="D28" s="52"/>
      <c r="E28" s="15">
        <v>4</v>
      </c>
      <c r="F28" s="15">
        <v>3</v>
      </c>
      <c r="G28" s="15">
        <v>3</v>
      </c>
      <c r="H28" s="15">
        <v>3</v>
      </c>
      <c r="I28" s="15">
        <v>3</v>
      </c>
      <c r="J28" s="15">
        <v>3</v>
      </c>
      <c r="K28" s="15">
        <v>3</v>
      </c>
      <c r="L28" s="36"/>
      <c r="M28" s="37"/>
      <c r="N28" s="37"/>
      <c r="O28" s="38"/>
    </row>
    <row r="29" spans="1:15" x14ac:dyDescent="0.25">
      <c r="A29" s="14"/>
      <c r="B29" s="52"/>
      <c r="C29" s="52"/>
      <c r="D29" s="52"/>
      <c r="E29" s="15"/>
      <c r="F29" s="15"/>
      <c r="G29" s="15"/>
      <c r="H29" s="15"/>
      <c r="I29" s="15"/>
      <c r="J29" s="15"/>
      <c r="K29" s="15"/>
      <c r="L29" s="36"/>
      <c r="M29" s="37"/>
      <c r="N29" s="37"/>
      <c r="O29" s="38"/>
    </row>
    <row r="30" spans="1:15" x14ac:dyDescent="0.25">
      <c r="A30" s="16" t="s">
        <v>7</v>
      </c>
      <c r="B30" s="56"/>
      <c r="C30" s="56"/>
      <c r="D30" s="56"/>
      <c r="E30" s="25">
        <f>SUM(E31:E33)</f>
        <v>20</v>
      </c>
      <c r="F30" s="25">
        <f>IF(ISBLANK(E30),"",SUM(F32:F33))</f>
        <v>16</v>
      </c>
      <c r="G30" s="25">
        <f>IF(ISBLANK(F30),"",SUM(G32:G33))</f>
        <v>13</v>
      </c>
      <c r="H30" s="25">
        <f>IF(ISBLANK(G30),"",SUM(H32:H33))</f>
        <v>17</v>
      </c>
      <c r="I30" s="25">
        <f>IF(ISBLANK(H30),"",SUM(I32:I33))</f>
        <v>13</v>
      </c>
      <c r="J30" s="25">
        <f>IF(ISBLANK(I30),"",SUM(J32:J33))</f>
        <v>17</v>
      </c>
      <c r="K30" s="25">
        <f>IF(ISBLANK(J30),"",SUM(K32:K33))</f>
        <v>17</v>
      </c>
      <c r="L30" s="33"/>
      <c r="M30" s="34"/>
      <c r="N30" s="34"/>
      <c r="O30" s="35"/>
    </row>
    <row r="31" spans="1:15" x14ac:dyDescent="0.25">
      <c r="A31" s="16"/>
      <c r="B31" s="33"/>
      <c r="C31" s="34"/>
      <c r="D31" s="35"/>
      <c r="E31" s="17"/>
      <c r="F31" s="17" t="str">
        <f t="shared" ref="F31:K34" si="1">IF(ISBLANK(E31),"",E31)</f>
        <v/>
      </c>
      <c r="G31" s="17" t="str">
        <f t="shared" si="1"/>
        <v/>
      </c>
      <c r="H31" s="17" t="str">
        <f t="shared" si="1"/>
        <v/>
      </c>
      <c r="I31" s="17" t="str">
        <f t="shared" si="1"/>
        <v/>
      </c>
      <c r="J31" s="17" t="str">
        <f t="shared" si="1"/>
        <v/>
      </c>
      <c r="K31" s="17" t="str">
        <f t="shared" si="1"/>
        <v/>
      </c>
      <c r="L31" s="33"/>
      <c r="M31" s="34"/>
      <c r="N31" s="34"/>
      <c r="O31" s="35"/>
    </row>
    <row r="32" spans="1:15" x14ac:dyDescent="0.25">
      <c r="A32" s="16"/>
      <c r="B32" s="33" t="s">
        <v>28</v>
      </c>
      <c r="C32" s="34"/>
      <c r="D32" s="35"/>
      <c r="E32" s="17">
        <v>20</v>
      </c>
      <c r="F32" s="17">
        <v>16</v>
      </c>
      <c r="G32" s="17">
        <v>13</v>
      </c>
      <c r="H32" s="17">
        <v>17</v>
      </c>
      <c r="I32" s="17">
        <v>13</v>
      </c>
      <c r="J32" s="17">
        <v>17</v>
      </c>
      <c r="K32" s="17">
        <v>17</v>
      </c>
      <c r="L32" s="33"/>
      <c r="M32" s="34"/>
      <c r="N32" s="34"/>
      <c r="O32" s="35"/>
    </row>
    <row r="33" spans="1:15" x14ac:dyDescent="0.25">
      <c r="A33" s="16"/>
      <c r="B33" s="33"/>
      <c r="C33" s="34"/>
      <c r="D33" s="35"/>
      <c r="E33" s="18"/>
      <c r="F33" s="17"/>
      <c r="G33" s="17"/>
      <c r="H33" s="17"/>
      <c r="I33" s="17"/>
      <c r="J33" s="17"/>
      <c r="K33" s="17"/>
      <c r="L33" s="33"/>
      <c r="M33" s="34"/>
      <c r="N33" s="34"/>
      <c r="O33" s="35"/>
    </row>
    <row r="34" spans="1:15" x14ac:dyDescent="0.25">
      <c r="A34" s="16"/>
      <c r="B34" s="56"/>
      <c r="C34" s="56"/>
      <c r="D34" s="56"/>
      <c r="E34" s="18"/>
      <c r="F34" s="17" t="str">
        <f t="shared" si="1"/>
        <v/>
      </c>
      <c r="G34" s="17" t="str">
        <f t="shared" si="1"/>
        <v/>
      </c>
      <c r="H34" s="17" t="str">
        <f t="shared" si="1"/>
        <v/>
      </c>
      <c r="I34" s="17" t="str">
        <f t="shared" si="1"/>
        <v/>
      </c>
      <c r="J34" s="17" t="str">
        <f t="shared" si="1"/>
        <v/>
      </c>
      <c r="K34" s="17" t="str">
        <f t="shared" si="1"/>
        <v/>
      </c>
      <c r="L34" s="33"/>
      <c r="M34" s="34"/>
      <c r="N34" s="34"/>
      <c r="O34" s="35"/>
    </row>
    <row r="35" spans="1:15" x14ac:dyDescent="0.25">
      <c r="A35" s="8" t="s">
        <v>4</v>
      </c>
      <c r="B35" s="55"/>
      <c r="C35" s="55"/>
      <c r="D35" s="55"/>
      <c r="E35" s="9">
        <f>SUM(E9:E34)/2</f>
        <v>100</v>
      </c>
      <c r="F35" s="5">
        <f>SUM(F9:F34)/2</f>
        <v>85</v>
      </c>
      <c r="G35" s="5">
        <f>SUM(G9:G34)/2</f>
        <v>82</v>
      </c>
      <c r="H35" s="5">
        <f>SUM(H9:H34)/2</f>
        <v>86</v>
      </c>
      <c r="I35" s="5">
        <f>SUM(I9:I34)/2</f>
        <v>82</v>
      </c>
      <c r="J35" s="5">
        <f>SUM(J9:J34)/2</f>
        <v>86</v>
      </c>
      <c r="K35" s="5">
        <f>SUM(K9:K34)/2</f>
        <v>86</v>
      </c>
      <c r="L35" s="45"/>
      <c r="M35" s="46"/>
      <c r="N35" s="46"/>
      <c r="O35" s="47"/>
    </row>
  </sheetData>
  <sheetProtection selectLockedCells="1" selectUnlockedCells="1"/>
  <mergeCells count="58">
    <mergeCell ref="A1:F1"/>
    <mergeCell ref="A2:F2"/>
    <mergeCell ref="B8:D8"/>
    <mergeCell ref="B9:D9"/>
    <mergeCell ref="B11:D11"/>
    <mergeCell ref="B10:D10"/>
    <mergeCell ref="B35:D35"/>
    <mergeCell ref="B33:D33"/>
    <mergeCell ref="B28:D28"/>
    <mergeCell ref="B30:D30"/>
    <mergeCell ref="B34:D34"/>
    <mergeCell ref="B31:D31"/>
    <mergeCell ref="B32:D32"/>
    <mergeCell ref="L13:O13"/>
    <mergeCell ref="L15:O15"/>
    <mergeCell ref="B27:D27"/>
    <mergeCell ref="A3:F3"/>
    <mergeCell ref="B29:D29"/>
    <mergeCell ref="L8:O8"/>
    <mergeCell ref="L9:O9"/>
    <mergeCell ref="L10:O10"/>
    <mergeCell ref="L11:O11"/>
    <mergeCell ref="L12:O12"/>
    <mergeCell ref="B15:D15"/>
    <mergeCell ref="B12:D12"/>
    <mergeCell ref="B13:D13"/>
    <mergeCell ref="B19:D19"/>
    <mergeCell ref="B20:D20"/>
    <mergeCell ref="B21:D21"/>
    <mergeCell ref="L35:O35"/>
    <mergeCell ref="L17:O17"/>
    <mergeCell ref="L18:O18"/>
    <mergeCell ref="L19:O19"/>
    <mergeCell ref="L26:O26"/>
    <mergeCell ref="L27:O27"/>
    <mergeCell ref="L28:O28"/>
    <mergeCell ref="L29:O29"/>
    <mergeCell ref="L30:O30"/>
    <mergeCell ref="L31:O31"/>
    <mergeCell ref="L20:O20"/>
    <mergeCell ref="L21:O21"/>
    <mergeCell ref="L22:O22"/>
    <mergeCell ref="L23:O23"/>
    <mergeCell ref="L24:O24"/>
    <mergeCell ref="L25:O25"/>
    <mergeCell ref="L16:O16"/>
    <mergeCell ref="B14:D14"/>
    <mergeCell ref="L32:O32"/>
    <mergeCell ref="L33:O33"/>
    <mergeCell ref="L34:O34"/>
    <mergeCell ref="B18:D18"/>
    <mergeCell ref="B25:D25"/>
    <mergeCell ref="B22:D22"/>
    <mergeCell ref="B26:D26"/>
    <mergeCell ref="B16:D16"/>
    <mergeCell ref="B17:D17"/>
    <mergeCell ref="B23:D23"/>
    <mergeCell ref="B24:D24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95" firstPageNumber="0" fitToWidth="0" orientation="landscape" horizontalDpi="300" verticalDpi="300" r:id="rId1"/>
  <headerFooter alignWithMargins="0">
    <oddFooter>&amp;Lit.schule&amp;CBfk-S
Baldes, Schumacher&amp;R&amp;D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cp:lastModifiedBy>Sb</cp:lastModifiedBy>
  <cp:lastPrinted>2023-01-12T08:18:41Z</cp:lastPrinted>
  <dcterms:created xsi:type="dcterms:W3CDTF">2023-01-12T08:15:06Z</dcterms:created>
  <dcterms:modified xsi:type="dcterms:W3CDTF">2023-04-24T11:38:33Z</dcterms:modified>
</cp:coreProperties>
</file>