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kkmi\Documents\Suli\projektmunka yefrgthtzjukfjdhrg\vxxcbffdg\"/>
    </mc:Choice>
  </mc:AlternateContent>
  <xr:revisionPtr revIDLastSave="0" documentId="13_ncr:1_{AF98EDB7-39B3-4348-8A67-CB8FFB53A04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Fedőlap" sheetId="2" r:id="rId1"/>
    <sheet name="Irányelvek" sheetId="8" r:id="rId2"/>
    <sheet name="Ponthatárok" sheetId="9" r:id="rId3"/>
  </sheets>
  <definedNames>
    <definedName name="_xlnm._FilterDatabase" localSheetId="1" hidden="1">Irányelvek!$A$1:$L$42</definedName>
    <definedName name="nem_modosithato2">Irányelvek!$J:$J,Irányelvek!$I:$I,Irányelvek!$H$1,Irányelvek!$G:$G,Irányelvek!$H:$H,Irányelvek!$F:$F,Irányelvek!$C:$C,Irányelvek!$B:$B,Irányelvek!$A:$A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8" l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2" i="8"/>
  <c r="B6" i="2" l="1"/>
  <c r="D15" i="2" l="1" a="1"/>
  <c r="D15" i="2" s="1"/>
  <c r="J5" i="8" l="1"/>
  <c r="J37" i="8"/>
  <c r="J41" i="8"/>
  <c r="D9" i="2"/>
  <c r="D10" i="2"/>
  <c r="J3" i="8" l="1"/>
  <c r="J10" i="8"/>
  <c r="J6" i="8"/>
  <c r="J33" i="8"/>
  <c r="D16" i="2"/>
  <c r="J14" i="8"/>
  <c r="J19" i="8"/>
  <c r="J39" i="8"/>
  <c r="J28" i="8"/>
  <c r="J24" i="8"/>
  <c r="J42" i="8"/>
  <c r="J38" i="8"/>
  <c r="J34" i="8"/>
  <c r="J30" i="8"/>
  <c r="J22" i="8"/>
  <c r="J2" i="8"/>
  <c r="J31" i="8"/>
  <c r="J29" i="8"/>
  <c r="J27" i="8"/>
  <c r="J23" i="8"/>
  <c r="J17" i="8"/>
  <c r="J13" i="8"/>
  <c r="J9" i="8"/>
  <c r="J35" i="8"/>
  <c r="J32" i="8"/>
  <c r="J18" i="8"/>
  <c r="J26" i="8"/>
  <c r="J36" i="8"/>
  <c r="J25" i="8"/>
  <c r="J20" i="8"/>
  <c r="J15" i="8"/>
  <c r="J11" i="8"/>
  <c r="J7" i="8"/>
  <c r="J4" i="8"/>
  <c r="J40" i="8"/>
  <c r="J21" i="8"/>
  <c r="J16" i="8"/>
  <c r="J12" i="8"/>
  <c r="J8" i="8"/>
  <c r="C4" i="9"/>
  <c r="D17" i="2" l="1"/>
  <c r="D19" i="2" s="1"/>
  <c r="F16" i="2" s="1"/>
  <c r="C7" i="9"/>
  <c r="C5" i="9"/>
  <c r="C6" i="9"/>
  <c r="F19" i="2" l="1"/>
</calcChain>
</file>

<file path=xl/sharedStrings.xml><?xml version="1.0" encoding="utf-8"?>
<sst xmlns="http://schemas.openxmlformats.org/spreadsheetml/2006/main" count="118" uniqueCount="83">
  <si>
    <t>Neved:</t>
  </si>
  <si>
    <t>E-mail címed:</t>
  </si>
  <si>
    <t>Az irányelvek megtekintése és az adatlap kitöltése</t>
  </si>
  <si>
    <t>Teljesítési feltétel</t>
  </si>
  <si>
    <t>Kategória</t>
  </si>
  <si>
    <t>A navigációs lehetőségek sorrendje logikus, a legkevésbé fontos hátul szerepel</t>
  </si>
  <si>
    <t>Akadálymentesség</t>
  </si>
  <si>
    <t>A kezdő és a további oldalak megjelenésükben nem térnek el egymástól jelentősen, felismerhető, hogy egy másik oldalra navigálva nem hagytuk el a webhelyet</t>
  </si>
  <si>
    <t>Oldaltervezés</t>
  </si>
  <si>
    <t>Érvényesül a fordított piramis elv (a lényeggel kezdődik az oldal, utána jönnek a részletek)</t>
  </si>
  <si>
    <t>Az oldalak akkor is olvashatók maradnak, ha kikapcsoljuk a stíluslapokat</t>
  </si>
  <si>
    <t>Tartalomtervezés</t>
  </si>
  <si>
    <t>Nincsenek helyesírási hibák, elgépelések</t>
  </si>
  <si>
    <t>Nincs olyan mintás háttér alkalmazva, amely megnehezíti a rajta lévő szöveg elolvasását</t>
  </si>
  <si>
    <t>A szövegblokkok, listák balra (esetleg sorkizártan) vannak igazítva</t>
  </si>
  <si>
    <t>Nincs csupa nagy betűkkel írt szövegblokk</t>
  </si>
  <si>
    <t>A szövegek jól olvashatóak, megfelelő kontrasztarány biztosított</t>
  </si>
  <si>
    <t>Honlaptervezés</t>
  </si>
  <si>
    <t>Nincs olyan szöveg aláhúzva, ami nem tölt be link szerepet</t>
  </si>
  <si>
    <t>Kapott pontszám (önértékelés)</t>
  </si>
  <si>
    <t>Eltérés</t>
  </si>
  <si>
    <t>A képek előképei (thumbnail) lényegkiemelő kivágással, fizikailag kicsinyítve vannak, nem pedig az eredeti, nagy kép van beillesztve kisebb képméretben</t>
  </si>
  <si>
    <t>A CSS állomány valid a jigsaw.w3.org/css-validator/ oldal szerint.</t>
  </si>
  <si>
    <t>A szöveg a megadott alapméretben jól olvasható</t>
  </si>
  <si>
    <t>Van  (legalább egy) olyan oldal, amely  háttérképet tartalmaz</t>
  </si>
  <si>
    <t>A karakterkódolás megfelelően be van állítva (pl. utf-8), az ékezetes karakterek helyesen jelennek meg</t>
  </si>
  <si>
    <t>Tesztelés</t>
  </si>
  <si>
    <t>Nincsenek hiányzó elemek, törött linkek, nem működő funkciók, megjelenő hibaüzenetek</t>
  </si>
  <si>
    <t>A kezdőlapon hasznos tartalom található, megfelelően utal a webhely témájára</t>
  </si>
  <si>
    <t>Értelmesen megfogalmazott címsorok (&lt;h1&gt;…&lt;h6&gt;) tagolják a szöveget minden oldalon</t>
  </si>
  <si>
    <t>A címsorok logikusan vannak egymásba ágyazva, például nem lehet az oldalon csak 2-es címsor, 1-es címsornak nem lehet 3-as alcímsora, és így tovább</t>
  </si>
  <si>
    <t>A linkek alá vannak húzva, kivétel lehet a navigációs menü és linklista</t>
  </si>
  <si>
    <t>Pontszám, 
ha teljesül</t>
  </si>
  <si>
    <t>Az irányelvek teljesítésére kapható maximális pontszám:</t>
  </si>
  <si>
    <t>A szemantikus kódolás jellemző az oldalakra (a listák valóban listaként vannak megvalósítva (&lt;ul&gt;&lt;li&gt;), a címsorok címsorok (&lt;h1&gt;…), nem pedig vastag, nagy betűs szövegek, stb.)</t>
  </si>
  <si>
    <t>Honlap irányelvek</t>
  </si>
  <si>
    <t>Az irányelvek száma:</t>
  </si>
  <si>
    <t>Az önellenőrzés során elért összpontszámod:</t>
  </si>
  <si>
    <t>Irányelvek</t>
  </si>
  <si>
    <t>Legalább 5 kép be van szúrva az oldalakra (összesen), legalább két kép előképként funkcionál, vagyis a kép nagyobb változatára linkel</t>
  </si>
  <si>
    <t>A tartalom (navigáció nélkül) kitölti az oldal 50-80%-át (1024x768-as, vagy kisebb felbontást alapul véve)</t>
  </si>
  <si>
    <t>Önértékelés hiba</t>
  </si>
  <si>
    <t>A minimálisan teljesítendő feladatok összpontszáma:</t>
  </si>
  <si>
    <t>pontszám</t>
  </si>
  <si>
    <t>Kiemelten fontos irányelv</t>
  </si>
  <si>
    <t>Az önértékelésed alapján minden kiemelt irányelvet teljesítettél:</t>
  </si>
  <si>
    <t>Az oldalak mindegyike tartalommal fel van töltve, a szerkezeti linkeken kívül legalább 3 külső hivatkozást is tartalmaz (összesen)</t>
  </si>
  <si>
    <t>A tartalom és a megjelenés megfelelően el van különítve egymástól külső stíluslap(ok) használatával</t>
  </si>
  <si>
    <t>Az oldalcímek &lt;title&gt; egyediek minden oldalon, és kulcsszóval kezdődnek, vagy végződnek 
(pl. Magamról - Gipsz Jakab honlapja; Gipsz Jakab honlapja - Magamról)</t>
  </si>
  <si>
    <t xml:space="preserve">A menüsor felül, vagy  bal oldalon helyezkedik el, megfelelően elkülönül a tartalomtól (pl. színezett hátterű) </t>
  </si>
  <si>
    <t>Kinézetünkben különböznek a még nem látogatott és látogatott linkek. A már látogatott link kontrasztaránya kisebb a nem látogatotthoz képest</t>
  </si>
  <si>
    <t>A letapogathatóság elve alapján a kulcsszavak ki vannak emelve (félkövér, dőlt), ahol az értelmes, felsoroláslista lett használva</t>
  </si>
  <si>
    <t>Ugyanazok a szerkezeti linkek szerepelnek minden oldalon, ugyanolyan sorrendben</t>
  </si>
  <si>
    <t>A nem design célú képeknél az ALT attribútum precízen ki van töltve (mindegyik képnél)</t>
  </si>
  <si>
    <t>A linkek szövege önmagukban jól érthetőek (a "kattints ide" szöveg nem megfelelő), tömörek</t>
  </si>
  <si>
    <t>Webalapok</t>
  </si>
  <si>
    <t>Az összes oldal HTML5 szabvány szerint valid
https://validator.w3.org/</t>
  </si>
  <si>
    <t>A leggyakrabban használt böngészőprogramokkal tesztelve (Chrome,FF,IE)  az oldal funkcionálisan működik.</t>
  </si>
  <si>
    <t>Az oldal nyelve mindegyik oldalon beállításra került.</t>
  </si>
  <si>
    <t>Ha valaki külső oldalról érkezik a weblap egy oldalára, egyértelműen kiderül számára, hogy melyik oldalon van</t>
  </si>
  <si>
    <t>Az új HTML5 tagek közüll legalább 5-t használt. &lt;header&gt;&lt;section&gt;&lt;article&gt;&lt;aside&gt;&lt;footer&gt;&lt;audio&gt;&lt;video&gt;…</t>
  </si>
  <si>
    <t>Alap követelmények</t>
  </si>
  <si>
    <t>A weblap legalább öt oldalból áll</t>
  </si>
  <si>
    <t>Kapott pontszám (tanári értékelése)</t>
  </si>
  <si>
    <t>Tanári értékelés</t>
  </si>
  <si>
    <t>önértékelés</t>
  </si>
  <si>
    <t>Tanulói önértékelés eredménye</t>
  </si>
  <si>
    <t>Önértékelés helyességére járó "jutalom" maximális pontszáma</t>
  </si>
  <si>
    <t>Összképre, kódkinézetre kapható maximális pontszám:</t>
  </si>
  <si>
    <t>Önértékelés helyességére járó "jutalom" pontszám (amennyiben az irányelvekkel szerezhető pontszám, eléri a 40%-ot):</t>
  </si>
  <si>
    <t>Összkép, kódkinézet (tanári értékelés)</t>
  </si>
  <si>
    <t>Összpontszám:</t>
  </si>
  <si>
    <t>Elégtelen (1)</t>
  </si>
  <si>
    <t>Elégséges (2)</t>
  </si>
  <si>
    <t>Közepes (3)</t>
  </si>
  <si>
    <t>Jó (4)</t>
  </si>
  <si>
    <t>Jeles (5)</t>
  </si>
  <si>
    <t>Van olyan oldal, amelyben egy felhasználói élményt javító JavaScript kód van beillesztve (pl. választás alternatív stíluslapból, betűméret váltás, képgaléria, ...) ez lehet akár bootstrap modul is.</t>
  </si>
  <si>
    <t>Felbontás és eszközfüggetlen, folyékony megjelenés jellemző az oldalakra, amit flexbox, grid és media segítségvel alakítasz ki. Boostrap grid rendszere nem használahtó most erre a célra</t>
  </si>
  <si>
    <t>A tanult css selektorok minden lehetőségére hozol példát.</t>
  </si>
  <si>
    <r>
      <rPr>
        <i/>
        <sz val="11"/>
        <color rgb="FFFF0000"/>
        <rFont val="Calibri"/>
        <family val="2"/>
        <charset val="238"/>
        <scheme val="minor"/>
      </rPr>
      <t xml:space="preserve">A táblázatot Excelben kell kitölteni és a weboldal együtt kell githubra feltölteni és megosztani a </t>
    </r>
    <r>
      <rPr>
        <b/>
        <i/>
        <sz val="11"/>
        <color rgb="FFFF0000"/>
        <rFont val="Calibri"/>
        <family val="2"/>
        <charset val="238"/>
        <scheme val="minor"/>
      </rPr>
      <t xml:space="preserve">SzaboEmanCkik </t>
    </r>
    <r>
      <rPr>
        <i/>
        <sz val="11"/>
        <color rgb="FFFF0000"/>
        <rFont val="Calibri"/>
        <family val="2"/>
        <charset val="238"/>
        <scheme val="minor"/>
      </rPr>
      <t>felhasználóval!</t>
    </r>
  </si>
  <si>
    <t>Tóth Kata Krisztina, Tóth Zsolt Zétény</t>
  </si>
  <si>
    <t>toth.kata@ckik.hu, toth.zsolt@ckik.hu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</si>
</sst>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F_t_-;\-* #,##0.00\ _F_t_-;_-* &quot;-&quot;??\ _F_t_-;_-@_-"/>
    <numFmt numFmtId="165" formatCode=";;;"/>
    <numFmt numFmtId="166" formatCode="#,##0_ ;\-#,##0\ 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9"/>
      <color theme="0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6"/>
      <color theme="1"/>
      <name val="Arial"/>
      <family val="2"/>
      <charset val="238"/>
    </font>
    <font>
      <b/>
      <u/>
      <sz val="16"/>
      <color rgb="FF0070C0"/>
      <name val="Calibri"/>
      <family val="2"/>
      <charset val="238"/>
    </font>
    <font>
      <sz val="18"/>
      <color theme="1"/>
      <name val="Arial"/>
      <family val="2"/>
      <charset val="238"/>
    </font>
    <font>
      <sz val="18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i/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i/>
      <sz val="11"/>
      <color rgb="FFFF0000"/>
      <name val="Calibri"/>
      <family val="2"/>
      <charset val="238"/>
      <scheme val="minor"/>
    </font>
    <font>
      <sz val="8"/>
      <color rgb="FF000000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4" fillId="0" borderId="0" xfId="0" applyFont="1"/>
    <xf numFmtId="0" fontId="0" fillId="0" borderId="1" xfId="0" applyBorder="1"/>
    <xf numFmtId="0" fontId="6" fillId="0" borderId="0" xfId="0" applyFont="1"/>
    <xf numFmtId="0" fontId="6" fillId="0" borderId="0" xfId="0" applyFont="1" applyAlignment="1">
      <alignment horizontal="right" vertical="top"/>
    </xf>
    <xf numFmtId="9" fontId="7" fillId="0" borderId="0" xfId="3" applyFont="1"/>
    <xf numFmtId="165" fontId="4" fillId="0" borderId="0" xfId="0" applyNumberFormat="1" applyFont="1"/>
    <xf numFmtId="0" fontId="8" fillId="0" borderId="0" xfId="0" applyFont="1" applyAlignment="1">
      <alignment vertical="top"/>
    </xf>
    <xf numFmtId="9" fontId="7" fillId="0" borderId="1" xfId="3" applyFont="1" applyBorder="1"/>
    <xf numFmtId="166" fontId="7" fillId="0" borderId="1" xfId="1" applyNumberFormat="1" applyFont="1" applyBorder="1"/>
    <xf numFmtId="0" fontId="0" fillId="4" borderId="0" xfId="0" applyFill="1"/>
    <xf numFmtId="0" fontId="4" fillId="5" borderId="1" xfId="0" applyFont="1" applyFill="1" applyBorder="1"/>
    <xf numFmtId="0" fontId="0" fillId="5" borderId="1" xfId="0" applyFill="1" applyBorder="1"/>
    <xf numFmtId="0" fontId="9" fillId="6" borderId="8" xfId="0" applyFont="1" applyFill="1" applyBorder="1" applyAlignment="1">
      <alignment wrapText="1"/>
    </xf>
    <xf numFmtId="0" fontId="9" fillId="6" borderId="2" xfId="0" applyFont="1" applyFill="1" applyBorder="1" applyAlignment="1">
      <alignment wrapText="1"/>
    </xf>
    <xf numFmtId="0" fontId="0" fillId="0" borderId="3" xfId="0" applyBorder="1"/>
    <xf numFmtId="0" fontId="4" fillId="0" borderId="3" xfId="0" applyFont="1" applyBorder="1"/>
    <xf numFmtId="0" fontId="0" fillId="0" borderId="4" xfId="0" applyBorder="1"/>
    <xf numFmtId="0" fontId="0" fillId="0" borderId="5" xfId="0" applyBorder="1"/>
    <xf numFmtId="0" fontId="9" fillId="6" borderId="8" xfId="0" applyFont="1" applyFill="1" applyBorder="1" applyAlignment="1" applyProtection="1">
      <alignment wrapText="1"/>
      <protection locked="0"/>
    </xf>
    <xf numFmtId="165" fontId="5" fillId="3" borderId="3" xfId="0" applyNumberFormat="1" applyFont="1" applyFill="1" applyBorder="1" applyAlignment="1" applyProtection="1">
      <alignment horizontal="right" vertical="top"/>
      <protection locked="0"/>
    </xf>
    <xf numFmtId="165" fontId="5" fillId="3" borderId="1" xfId="0" applyNumberFormat="1" applyFont="1" applyFill="1" applyBorder="1" applyAlignment="1" applyProtection="1">
      <alignment horizontal="right" vertical="top"/>
      <protection locked="0"/>
    </xf>
    <xf numFmtId="165" fontId="7" fillId="0" borderId="1" xfId="0" applyNumberFormat="1" applyFont="1" applyBorder="1" applyAlignment="1" applyProtection="1">
      <alignment wrapText="1"/>
      <protection locked="0"/>
    </xf>
    <xf numFmtId="165" fontId="4" fillId="0" borderId="1" xfId="0" applyNumberFormat="1" applyFont="1" applyBorder="1" applyAlignment="1" applyProtection="1">
      <alignment wrapText="1"/>
      <protection locked="0"/>
    </xf>
    <xf numFmtId="165" fontId="4" fillId="0" borderId="4" xfId="0" applyNumberFormat="1" applyFont="1" applyBorder="1" applyAlignment="1" applyProtection="1">
      <alignment wrapText="1"/>
      <protection locked="0"/>
    </xf>
    <xf numFmtId="165" fontId="7" fillId="0" borderId="4" xfId="0" applyNumberFormat="1" applyFont="1" applyBorder="1" applyAlignment="1" applyProtection="1">
      <alignment wrapText="1"/>
      <protection locked="0"/>
    </xf>
    <xf numFmtId="165" fontId="4" fillId="0" borderId="5" xfId="0" applyNumberFormat="1" applyFont="1" applyBorder="1" applyAlignment="1" applyProtection="1">
      <alignment wrapText="1"/>
      <protection locked="0"/>
    </xf>
    <xf numFmtId="165" fontId="7" fillId="0" borderId="5" xfId="0" applyNumberFormat="1" applyFont="1" applyBorder="1" applyAlignment="1" applyProtection="1">
      <alignment wrapText="1"/>
      <protection locked="0"/>
    </xf>
    <xf numFmtId="165" fontId="0" fillId="0" borderId="1" xfId="0" applyNumberFormat="1" applyBorder="1" applyProtection="1">
      <protection locked="0"/>
    </xf>
    <xf numFmtId="165" fontId="0" fillId="0" borderId="4" xfId="0" applyNumberFormat="1" applyBorder="1" applyProtection="1">
      <protection locked="0"/>
    </xf>
    <xf numFmtId="165" fontId="0" fillId="0" borderId="5" xfId="0" applyNumberFormat="1" applyBorder="1" applyProtection="1">
      <protection locked="0"/>
    </xf>
    <xf numFmtId="165" fontId="2" fillId="0" borderId="1" xfId="0" applyNumberFormat="1" applyFont="1" applyBorder="1" applyAlignment="1" applyProtection="1">
      <alignment wrapText="1"/>
      <protection locked="0"/>
    </xf>
    <xf numFmtId="0" fontId="0" fillId="0" borderId="0" xfId="0" applyProtection="1">
      <protection locked="0"/>
    </xf>
    <xf numFmtId="0" fontId="7" fillId="0" borderId="0" xfId="0" applyFont="1" applyAlignment="1" applyProtection="1">
      <alignment wrapText="1"/>
      <protection locked="0"/>
    </xf>
    <xf numFmtId="0" fontId="9" fillId="6" borderId="6" xfId="0" applyFont="1" applyFill="1" applyBorder="1"/>
    <xf numFmtId="0" fontId="10" fillId="6" borderId="9" xfId="0" applyFont="1" applyFill="1" applyBorder="1" applyAlignment="1">
      <alignment wrapText="1"/>
    </xf>
    <xf numFmtId="0" fontId="4" fillId="7" borderId="1" xfId="0" applyFont="1" applyFill="1" applyBorder="1"/>
    <xf numFmtId="0" fontId="11" fillId="0" borderId="1" xfId="0" applyFont="1" applyBorder="1" applyAlignment="1">
      <alignment wrapText="1"/>
    </xf>
    <xf numFmtId="0" fontId="0" fillId="0" borderId="7" xfId="0" applyBorder="1" applyAlignment="1">
      <alignment wrapText="1"/>
    </xf>
    <xf numFmtId="0" fontId="4" fillId="7" borderId="6" xfId="0" applyFont="1" applyFill="1" applyBorder="1"/>
    <xf numFmtId="0" fontId="0" fillId="0" borderId="2" xfId="0" applyBorder="1" applyAlignment="1">
      <alignment wrapText="1"/>
    </xf>
    <xf numFmtId="0" fontId="11" fillId="0" borderId="3" xfId="0" applyFont="1" applyBorder="1" applyAlignment="1">
      <alignment wrapText="1"/>
    </xf>
    <xf numFmtId="0" fontId="0" fillId="0" borderId="1" xfId="0" applyBorder="1" applyAlignment="1">
      <alignment wrapText="1"/>
    </xf>
    <xf numFmtId="0" fontId="11" fillId="0" borderId="4" xfId="0" applyFont="1" applyBorder="1" applyAlignment="1">
      <alignment wrapText="1"/>
    </xf>
    <xf numFmtId="0" fontId="0" fillId="0" borderId="4" xfId="0" applyBorder="1" applyAlignment="1">
      <alignment wrapText="1"/>
    </xf>
    <xf numFmtId="0" fontId="11" fillId="0" borderId="5" xfId="0" applyFont="1" applyBorder="1" applyAlignment="1">
      <alignment wrapText="1"/>
    </xf>
    <xf numFmtId="0" fontId="0" fillId="0" borderId="5" xfId="0" applyBorder="1" applyAlignment="1">
      <alignment wrapText="1"/>
    </xf>
    <xf numFmtId="0" fontId="11" fillId="3" borderId="1" xfId="0" applyFont="1" applyFill="1" applyBorder="1" applyAlignment="1">
      <alignment wrapText="1"/>
    </xf>
    <xf numFmtId="0" fontId="12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/>
    <xf numFmtId="0" fontId="0" fillId="2" borderId="0" xfId="0" applyFill="1"/>
    <xf numFmtId="0" fontId="4" fillId="2" borderId="0" xfId="0" applyFont="1" applyFill="1"/>
    <xf numFmtId="0" fontId="4" fillId="3" borderId="1" xfId="0" applyFont="1" applyFill="1" applyBorder="1" applyAlignment="1">
      <alignment vertical="top"/>
    </xf>
    <xf numFmtId="0" fontId="13" fillId="0" borderId="10" xfId="0" applyFont="1" applyBorder="1"/>
    <xf numFmtId="0" fontId="0" fillId="2" borderId="0" xfId="0" applyFill="1" applyAlignment="1">
      <alignment vertical="top"/>
    </xf>
    <xf numFmtId="0" fontId="0" fillId="3" borderId="1" xfId="0" applyFill="1" applyBorder="1" applyAlignment="1">
      <alignment vertical="top"/>
    </xf>
    <xf numFmtId="0" fontId="7" fillId="9" borderId="1" xfId="0" applyFont="1" applyFill="1" applyBorder="1" applyAlignment="1">
      <alignment vertical="top" wrapText="1"/>
    </xf>
    <xf numFmtId="0" fontId="15" fillId="0" borderId="10" xfId="0" applyFont="1" applyBorder="1" applyProtection="1">
      <protection locked="0"/>
    </xf>
    <xf numFmtId="0" fontId="16" fillId="0" borderId="10" xfId="0" applyFont="1" applyBorder="1" applyProtection="1">
      <protection locked="0"/>
    </xf>
    <xf numFmtId="0" fontId="3" fillId="0" borderId="10" xfId="2" applyBorder="1" applyAlignment="1" applyProtection="1">
      <protection locked="0"/>
    </xf>
    <xf numFmtId="0" fontId="0" fillId="3" borderId="1" xfId="0" applyFill="1" applyBorder="1" applyAlignment="1">
      <alignment vertical="top"/>
    </xf>
    <xf numFmtId="0" fontId="14" fillId="3" borderId="0" xfId="2" applyFont="1" applyFill="1" applyAlignment="1" applyProtection="1">
      <alignment horizontal="center" vertical="center"/>
    </xf>
    <xf numFmtId="0" fontId="14" fillId="0" borderId="0" xfId="2" applyFont="1" applyAlignment="1" applyProtection="1">
      <alignment horizontal="center" vertical="center"/>
    </xf>
    <xf numFmtId="0" fontId="0" fillId="8" borderId="0" xfId="0" applyFill="1" applyAlignment="1">
      <alignment wrapText="1"/>
    </xf>
    <xf numFmtId="0" fontId="0" fillId="8" borderId="0" xfId="0" applyFill="1"/>
    <xf numFmtId="0" fontId="0" fillId="3" borderId="1" xfId="0" applyFill="1" applyBorder="1" applyAlignment="1">
      <alignment vertical="top" wrapText="1"/>
    </xf>
    <xf numFmtId="0" fontId="16" fillId="0" borderId="1" xfId="0" applyFont="1" applyBorder="1" applyAlignment="1">
      <alignment horizontal="center" vertical="center"/>
    </xf>
    <xf numFmtId="0" fontId="18" fillId="9" borderId="1" xfId="0" applyFont="1" applyFill="1" applyBorder="1" applyAlignment="1">
      <alignment vertical="top" wrapText="1"/>
    </xf>
    <xf numFmtId="0" fontId="19" fillId="0" borderId="1" xfId="0" applyFont="1" applyBorder="1"/>
    <xf numFmtId="0" fontId="17" fillId="2" borderId="11" xfId="0" applyFont="1" applyFill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</cellXfs>
  <cellStyles count="4">
    <cellStyle name="Ezres" xfId="1" builtinId="3"/>
    <cellStyle name="Hivatkozás" xfId="2" builtinId="8"/>
    <cellStyle name="Normál" xfId="0" builtinId="0"/>
    <cellStyle name="Százalék" xfId="3" builtinId="5"/>
  </cellStyles>
  <dxfs count="3">
    <dxf>
      <fill>
        <patternFill>
          <bgColor theme="6" tint="0.59996337778862885"/>
        </patternFill>
      </fill>
    </dxf>
    <dxf>
      <font>
        <b/>
        <i val="0"/>
      </font>
      <fill>
        <patternFill>
          <fgColor indexed="64"/>
          <bgColor rgb="FFFFFF9F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D2" lockText="1" noThreeD="1"/>
</file>

<file path=xl/ctrlProps/ctrlProp2.xml><?xml version="1.0" encoding="utf-8"?>
<formControlPr xmlns="http://schemas.microsoft.com/office/spreadsheetml/2009/9/main" objectType="CheckBox" checked="Checked" fmlaLink="D3" lockText="1" noThreeD="1"/>
</file>

<file path=xl/ctrlProps/ctrlProp3.xml><?xml version="1.0" encoding="utf-8"?>
<formControlPr xmlns="http://schemas.microsoft.com/office/spreadsheetml/2009/9/main" objectType="CheckBox" checked="Checked" fmlaLink="D4" lockText="1" noThreeD="1"/>
</file>

<file path=xl/ctrlProps/ctrlProp4.xml><?xml version="1.0" encoding="utf-8"?>
<formControlPr xmlns="http://schemas.microsoft.com/office/spreadsheetml/2009/9/main" objectType="CheckBox" fmlaLink="D5" lockText="1" noThreeD="1"/>
</file>

<file path=xl/ctrlProps/ctrlProp5.xml><?xml version="1.0" encoding="utf-8"?>
<formControlPr xmlns="http://schemas.microsoft.com/office/spreadsheetml/2009/9/main" objectType="CheckBox" checked="Checked" fmlaLink="D6" lockText="1" noThreeD="1"/>
</file>

<file path=xl/ctrlProps/ctrlProp6.xml><?xml version="1.0" encoding="utf-8"?>
<formControlPr xmlns="http://schemas.microsoft.com/office/spreadsheetml/2009/9/main" objectType="CheckBox" checked="Checked" fmlaLink="D7" lockText="1" noThreeD="1"/>
</file>

<file path=xl/ctrlProps/ctrlProp7.xml><?xml version="1.0" encoding="utf-8"?>
<formControlPr xmlns="http://schemas.microsoft.com/office/spreadsheetml/2009/9/main" objectType="CheckBox" checked="Checked" fmlaLink="D8" lockText="1" noThreeD="1"/>
</file>

<file path=xl/ctrlProps/ctrlProp8.xml><?xml version="1.0" encoding="utf-8"?>
<formControlPr xmlns="http://schemas.microsoft.com/office/spreadsheetml/2009/9/main" objectType="CheckBox" checked="Checked" fmlaLink="D9" lockText="1" noThreeD="1"/>
</file>

<file path=xl/ctrlProps/ctrlProp9.xml><?xml version="1.0" encoding="utf-8"?>
<formControlPr xmlns="http://schemas.microsoft.com/office/spreadsheetml/2009/9/main" objectType="CheckBox" checked="Checked" fmlaLink="D10" lockText="1" noThreeD="1"/>
</file>

<file path=xl/ctrlProps/ctrlProp10.xml><?xml version="1.0" encoding="utf-8"?>
<formControlPr xmlns="http://schemas.microsoft.com/office/spreadsheetml/2009/9/main" objectType="CheckBox" checked="Checked" fmlaLink="D11" lockText="1" noThreeD="1"/>
</file>

<file path=xl/ctrlProps/ctrlProp11.xml><?xml version="1.0" encoding="utf-8"?>
<formControlPr xmlns="http://schemas.microsoft.com/office/spreadsheetml/2009/9/main" objectType="CheckBox" checked="Checked" fmlaLink="D12" lockText="1" noThreeD="1"/>
</file>

<file path=xl/ctrlProps/ctrlProp12.xml><?xml version="1.0" encoding="utf-8"?>
<formControlPr xmlns="http://schemas.microsoft.com/office/spreadsheetml/2009/9/main" objectType="CheckBox" checked="Checked" fmlaLink="D13" lockText="1" noThreeD="1"/>
</file>

<file path=xl/ctrlProps/ctrlProp13.xml><?xml version="1.0" encoding="utf-8"?>
<formControlPr xmlns="http://schemas.microsoft.com/office/spreadsheetml/2009/9/main" objectType="CheckBox" checked="Checked" fmlaLink="D14" lockText="1" noThreeD="1"/>
</file>

<file path=xl/ctrlProps/ctrlProp14.xml><?xml version="1.0" encoding="utf-8"?>
<formControlPr xmlns="http://schemas.microsoft.com/office/spreadsheetml/2009/9/main" objectType="CheckBox" checked="Checked" fmlaLink="D15" lockText="1" noThreeD="1"/>
</file>

<file path=xl/ctrlProps/ctrlProp15.xml><?xml version="1.0" encoding="utf-8"?>
<formControlPr xmlns="http://schemas.microsoft.com/office/spreadsheetml/2009/9/main" objectType="CheckBox" checked="Checked" fmlaLink="D16" lockText="1" noThreeD="1"/>
</file>

<file path=xl/ctrlProps/ctrlProp16.xml><?xml version="1.0" encoding="utf-8"?>
<formControlPr xmlns="http://schemas.microsoft.com/office/spreadsheetml/2009/9/main" objectType="CheckBox" checked="Checked" fmlaLink="D17" lockText="1" noThreeD="1"/>
</file>

<file path=xl/ctrlProps/ctrlProp17.xml><?xml version="1.0" encoding="utf-8"?>
<formControlPr xmlns="http://schemas.microsoft.com/office/spreadsheetml/2009/9/main" objectType="CheckBox" checked="Checked" fmlaLink="D18" lockText="1" noThreeD="1"/>
</file>

<file path=xl/ctrlProps/ctrlProp18.xml><?xml version="1.0" encoding="utf-8"?>
<formControlPr xmlns="http://schemas.microsoft.com/office/spreadsheetml/2009/9/main" objectType="CheckBox" checked="Checked" fmlaLink="D19" lockText="1" noThreeD="1"/>
</file>

<file path=xl/ctrlProps/ctrlProp19.xml><?xml version="1.0" encoding="utf-8"?>
<formControlPr xmlns="http://schemas.microsoft.com/office/spreadsheetml/2009/9/main" objectType="CheckBox" checked="Checked" fmlaLink="D20" lockText="1" noThreeD="1"/>
</file>

<file path=xl/ctrlProps/ctrlProp20.xml><?xml version="1.0" encoding="utf-8"?>
<formControlPr xmlns="http://schemas.microsoft.com/office/spreadsheetml/2009/9/main" objectType="CheckBox" checked="Checked" fmlaLink="D21" lockText="1" noThreeD="1"/>
</file>

<file path=xl/ctrlProps/ctrlProp21.xml><?xml version="1.0" encoding="utf-8"?>
<formControlPr xmlns="http://schemas.microsoft.com/office/spreadsheetml/2009/9/main" objectType="CheckBox" checked="Checked" fmlaLink="D22" lockText="1" noThreeD="1"/>
</file>

<file path=xl/ctrlProps/ctrlProp22.xml><?xml version="1.0" encoding="utf-8"?>
<formControlPr xmlns="http://schemas.microsoft.com/office/spreadsheetml/2009/9/main" objectType="CheckBox" checked="Checked" fmlaLink="D23" lockText="1" noThreeD="1"/>
</file>

<file path=xl/ctrlProps/ctrlProp23.xml><?xml version="1.0" encoding="utf-8"?>
<formControlPr xmlns="http://schemas.microsoft.com/office/spreadsheetml/2009/9/main" objectType="CheckBox" checked="Checked" fmlaLink="D24" lockText="1" noThreeD="1"/>
</file>

<file path=xl/ctrlProps/ctrlProp24.xml><?xml version="1.0" encoding="utf-8"?>
<formControlPr xmlns="http://schemas.microsoft.com/office/spreadsheetml/2009/9/main" objectType="CheckBox" checked="Checked" fmlaLink="D25" lockText="1" noThreeD="1"/>
</file>

<file path=xl/ctrlProps/ctrlProp25.xml><?xml version="1.0" encoding="utf-8"?>
<formControlPr xmlns="http://schemas.microsoft.com/office/spreadsheetml/2009/9/main" objectType="CheckBox" checked="Checked" fmlaLink="D26" lockText="1" noThreeD="1"/>
</file>

<file path=xl/ctrlProps/ctrlProp26.xml><?xml version="1.0" encoding="utf-8"?>
<formControlPr xmlns="http://schemas.microsoft.com/office/spreadsheetml/2009/9/main" objectType="CheckBox" checked="Checked" fmlaLink="D27" lockText="1" noThreeD="1"/>
</file>

<file path=xl/ctrlProps/ctrlProp27.xml><?xml version="1.0" encoding="utf-8"?>
<formControlPr xmlns="http://schemas.microsoft.com/office/spreadsheetml/2009/9/main" objectType="CheckBox" checked="Checked" fmlaLink="D28" lockText="1" noThreeD="1"/>
</file>

<file path=xl/ctrlProps/ctrlProp28.xml><?xml version="1.0" encoding="utf-8"?>
<formControlPr xmlns="http://schemas.microsoft.com/office/spreadsheetml/2009/9/main" objectType="CheckBox" checked="Checked" fmlaLink="D29" lockText="1" noThreeD="1"/>
</file>

<file path=xl/ctrlProps/ctrlProp29.xml><?xml version="1.0" encoding="utf-8"?>
<formControlPr xmlns="http://schemas.microsoft.com/office/spreadsheetml/2009/9/main" objectType="CheckBox" checked="Checked" fmlaLink="D30" lockText="1" noThreeD="1"/>
</file>

<file path=xl/ctrlProps/ctrlProp30.xml><?xml version="1.0" encoding="utf-8"?>
<formControlPr xmlns="http://schemas.microsoft.com/office/spreadsheetml/2009/9/main" objectType="CheckBox" checked="Checked" fmlaLink="D31" lockText="1" noThreeD="1"/>
</file>

<file path=xl/ctrlProps/ctrlProp31.xml><?xml version="1.0" encoding="utf-8"?>
<formControlPr xmlns="http://schemas.microsoft.com/office/spreadsheetml/2009/9/main" objectType="CheckBox" checked="Checked" fmlaLink="D32" lockText="1" noThreeD="1"/>
</file>

<file path=xl/ctrlProps/ctrlProp32.xml><?xml version="1.0" encoding="utf-8"?>
<formControlPr xmlns="http://schemas.microsoft.com/office/spreadsheetml/2009/9/main" objectType="CheckBox" checked="Checked" fmlaLink="D33" lockText="1" noThreeD="1"/>
</file>

<file path=xl/ctrlProps/ctrlProp33.xml><?xml version="1.0" encoding="utf-8"?>
<formControlPr xmlns="http://schemas.microsoft.com/office/spreadsheetml/2009/9/main" objectType="CheckBox" checked="Checked" fmlaLink="D34" lockText="1" noThreeD="1"/>
</file>

<file path=xl/ctrlProps/ctrlProp34.xml><?xml version="1.0" encoding="utf-8"?>
<formControlPr xmlns="http://schemas.microsoft.com/office/spreadsheetml/2009/9/main" objectType="CheckBox" checked="Checked" fmlaLink="D35" lockText="1" noThreeD="1"/>
</file>

<file path=xl/ctrlProps/ctrlProp35.xml><?xml version="1.0" encoding="utf-8"?>
<formControlPr xmlns="http://schemas.microsoft.com/office/spreadsheetml/2009/9/main" objectType="CheckBox" checked="Checked" fmlaLink="D36" lockText="1" noThreeD="1"/>
</file>

<file path=xl/ctrlProps/ctrlProp36.xml><?xml version="1.0" encoding="utf-8"?>
<formControlPr xmlns="http://schemas.microsoft.com/office/spreadsheetml/2009/9/main" objectType="CheckBox" checked="Checked" fmlaLink="D37" lockText="1" noThreeD="1"/>
</file>

<file path=xl/ctrlProps/ctrlProp37.xml><?xml version="1.0" encoding="utf-8"?>
<formControlPr xmlns="http://schemas.microsoft.com/office/spreadsheetml/2009/9/main" objectType="CheckBox" checked="Checked" fmlaLink="D38" lockText="1" noThreeD="1"/>
</file>

<file path=xl/ctrlProps/ctrlProp38.xml><?xml version="1.0" encoding="utf-8"?>
<formControlPr xmlns="http://schemas.microsoft.com/office/spreadsheetml/2009/9/main" objectType="CheckBox" checked="Checked" fmlaLink="D39" lockText="1" noThreeD="1"/>
</file>

<file path=xl/ctrlProps/ctrlProp39.xml><?xml version="1.0" encoding="utf-8"?>
<formControlPr xmlns="http://schemas.microsoft.com/office/spreadsheetml/2009/9/main" objectType="CheckBox" checked="Checked" fmlaLink="D40" lockText="1" noThreeD="1"/>
</file>

<file path=xl/ctrlProps/ctrlProp40.xml><?xml version="1.0" encoding="utf-8"?>
<formControlPr xmlns="http://schemas.microsoft.com/office/spreadsheetml/2009/9/main" objectType="CheckBox" checked="Checked" fmlaLink="D41" lockText="1" noThreeD="1"/>
</file>

<file path=xl/ctrlProps/ctrlProp41.xml><?xml version="1.0" encoding="utf-8"?>
<formControlPr xmlns="http://schemas.microsoft.com/office/spreadsheetml/2009/9/main" objectType="CheckBox" checked="Checked" fmlaLink="D42" lockText="1" noThreeD="1"/>
</file>

<file path=xl/ctrlProps/ctrlProp42.xml><?xml version="1.0" encoding="utf-8"?>
<formControlPr xmlns="http://schemas.microsoft.com/office/spreadsheetml/2009/9/main" objectType="CheckBox" fmlaLink="E2" lockText="1" noThreeD="1"/>
</file>

<file path=xl/ctrlProps/ctrlProp43.xml><?xml version="1.0" encoding="utf-8"?>
<formControlPr xmlns="http://schemas.microsoft.com/office/spreadsheetml/2009/9/main" objectType="CheckBox" fmlaLink="E3" lockText="1" noThreeD="1"/>
</file>

<file path=xl/ctrlProps/ctrlProp44.xml><?xml version="1.0" encoding="utf-8"?>
<formControlPr xmlns="http://schemas.microsoft.com/office/spreadsheetml/2009/9/main" objectType="CheckBox" fmlaLink="E4" lockText="1" noThreeD="1"/>
</file>

<file path=xl/ctrlProps/ctrlProp45.xml><?xml version="1.0" encoding="utf-8"?>
<formControlPr xmlns="http://schemas.microsoft.com/office/spreadsheetml/2009/9/main" objectType="CheckBox" fmlaLink="E5" lockText="1" noThreeD="1"/>
</file>

<file path=xl/ctrlProps/ctrlProp46.xml><?xml version="1.0" encoding="utf-8"?>
<formControlPr xmlns="http://schemas.microsoft.com/office/spreadsheetml/2009/9/main" objectType="CheckBox" fmlaLink="E6" lockText="1" noThreeD="1"/>
</file>

<file path=xl/ctrlProps/ctrlProp47.xml><?xml version="1.0" encoding="utf-8"?>
<formControlPr xmlns="http://schemas.microsoft.com/office/spreadsheetml/2009/9/main" objectType="CheckBox" fmlaLink="E7" lockText="1" noThreeD="1"/>
</file>

<file path=xl/ctrlProps/ctrlProp48.xml><?xml version="1.0" encoding="utf-8"?>
<formControlPr xmlns="http://schemas.microsoft.com/office/spreadsheetml/2009/9/main" objectType="CheckBox" fmlaLink="E8" lockText="1" noThreeD="1"/>
</file>

<file path=xl/ctrlProps/ctrlProp49.xml><?xml version="1.0" encoding="utf-8"?>
<formControlPr xmlns="http://schemas.microsoft.com/office/spreadsheetml/2009/9/main" objectType="CheckBox" fmlaLink="E9" lockText="1" noThreeD="1"/>
</file>

<file path=xl/ctrlProps/ctrlProp50.xml><?xml version="1.0" encoding="utf-8"?>
<formControlPr xmlns="http://schemas.microsoft.com/office/spreadsheetml/2009/9/main" objectType="CheckBox" fmlaLink="E10" lockText="1" noThreeD="1"/>
</file>

<file path=xl/ctrlProps/ctrlProp51.xml><?xml version="1.0" encoding="utf-8"?>
<formControlPr xmlns="http://schemas.microsoft.com/office/spreadsheetml/2009/9/main" objectType="CheckBox" fmlaLink="E11" lockText="1" noThreeD="1"/>
</file>

<file path=xl/ctrlProps/ctrlProp52.xml><?xml version="1.0" encoding="utf-8"?>
<formControlPr xmlns="http://schemas.microsoft.com/office/spreadsheetml/2009/9/main" objectType="CheckBox" fmlaLink="E12" lockText="1" noThreeD="1"/>
</file>

<file path=xl/ctrlProps/ctrlProp53.xml><?xml version="1.0" encoding="utf-8"?>
<formControlPr xmlns="http://schemas.microsoft.com/office/spreadsheetml/2009/9/main" objectType="CheckBox" fmlaLink="E13" lockText="1" noThreeD="1"/>
</file>

<file path=xl/ctrlProps/ctrlProp54.xml><?xml version="1.0" encoding="utf-8"?>
<formControlPr xmlns="http://schemas.microsoft.com/office/spreadsheetml/2009/9/main" objectType="CheckBox" fmlaLink="E14" lockText="1" noThreeD="1"/>
</file>

<file path=xl/ctrlProps/ctrlProp55.xml><?xml version="1.0" encoding="utf-8"?>
<formControlPr xmlns="http://schemas.microsoft.com/office/spreadsheetml/2009/9/main" objectType="CheckBox" fmlaLink="E15" lockText="1" noThreeD="1"/>
</file>

<file path=xl/ctrlProps/ctrlProp56.xml><?xml version="1.0" encoding="utf-8"?>
<formControlPr xmlns="http://schemas.microsoft.com/office/spreadsheetml/2009/9/main" objectType="CheckBox" fmlaLink="E16" lockText="1" noThreeD="1"/>
</file>

<file path=xl/ctrlProps/ctrlProp57.xml><?xml version="1.0" encoding="utf-8"?>
<formControlPr xmlns="http://schemas.microsoft.com/office/spreadsheetml/2009/9/main" objectType="CheckBox" fmlaLink="E17" lockText="1" noThreeD="1"/>
</file>

<file path=xl/ctrlProps/ctrlProp58.xml><?xml version="1.0" encoding="utf-8"?>
<formControlPr xmlns="http://schemas.microsoft.com/office/spreadsheetml/2009/9/main" objectType="CheckBox" fmlaLink="E18" lockText="1" noThreeD="1"/>
</file>

<file path=xl/ctrlProps/ctrlProp59.xml><?xml version="1.0" encoding="utf-8"?>
<formControlPr xmlns="http://schemas.microsoft.com/office/spreadsheetml/2009/9/main" objectType="CheckBox" fmlaLink="E19" lockText="1" noThreeD="1"/>
</file>

<file path=xl/ctrlProps/ctrlProp60.xml><?xml version="1.0" encoding="utf-8"?>
<formControlPr xmlns="http://schemas.microsoft.com/office/spreadsheetml/2009/9/main" objectType="CheckBox" fmlaLink="E20" lockText="1" noThreeD="1"/>
</file>

<file path=xl/ctrlProps/ctrlProp61.xml><?xml version="1.0" encoding="utf-8"?>
<formControlPr xmlns="http://schemas.microsoft.com/office/spreadsheetml/2009/9/main" objectType="CheckBox" fmlaLink="E21" lockText="1" noThreeD="1"/>
</file>

<file path=xl/ctrlProps/ctrlProp62.xml><?xml version="1.0" encoding="utf-8"?>
<formControlPr xmlns="http://schemas.microsoft.com/office/spreadsheetml/2009/9/main" objectType="CheckBox" fmlaLink="E22" lockText="1" noThreeD="1"/>
</file>

<file path=xl/ctrlProps/ctrlProp63.xml><?xml version="1.0" encoding="utf-8"?>
<formControlPr xmlns="http://schemas.microsoft.com/office/spreadsheetml/2009/9/main" objectType="CheckBox" fmlaLink="E23" lockText="1" noThreeD="1"/>
</file>

<file path=xl/ctrlProps/ctrlProp64.xml><?xml version="1.0" encoding="utf-8"?>
<formControlPr xmlns="http://schemas.microsoft.com/office/spreadsheetml/2009/9/main" objectType="CheckBox" fmlaLink="E24" lockText="1" noThreeD="1"/>
</file>

<file path=xl/ctrlProps/ctrlProp65.xml><?xml version="1.0" encoding="utf-8"?>
<formControlPr xmlns="http://schemas.microsoft.com/office/spreadsheetml/2009/9/main" objectType="CheckBox" fmlaLink="E25" lockText="1" noThreeD="1"/>
</file>

<file path=xl/ctrlProps/ctrlProp66.xml><?xml version="1.0" encoding="utf-8"?>
<formControlPr xmlns="http://schemas.microsoft.com/office/spreadsheetml/2009/9/main" objectType="CheckBox" fmlaLink="E26" lockText="1" noThreeD="1"/>
</file>

<file path=xl/ctrlProps/ctrlProp67.xml><?xml version="1.0" encoding="utf-8"?>
<formControlPr xmlns="http://schemas.microsoft.com/office/spreadsheetml/2009/9/main" objectType="CheckBox" fmlaLink="E27" lockText="1" noThreeD="1"/>
</file>

<file path=xl/ctrlProps/ctrlProp68.xml><?xml version="1.0" encoding="utf-8"?>
<formControlPr xmlns="http://schemas.microsoft.com/office/spreadsheetml/2009/9/main" objectType="CheckBox" fmlaLink="E28" lockText="1" noThreeD="1"/>
</file>

<file path=xl/ctrlProps/ctrlProp69.xml><?xml version="1.0" encoding="utf-8"?>
<formControlPr xmlns="http://schemas.microsoft.com/office/spreadsheetml/2009/9/main" objectType="CheckBox" fmlaLink="E29" lockText="1" noThreeD="1"/>
</file>

<file path=xl/ctrlProps/ctrlProp70.xml><?xml version="1.0" encoding="utf-8"?>
<formControlPr xmlns="http://schemas.microsoft.com/office/spreadsheetml/2009/9/main" objectType="CheckBox" fmlaLink="E30" lockText="1" noThreeD="1"/>
</file>

<file path=xl/ctrlProps/ctrlProp71.xml><?xml version="1.0" encoding="utf-8"?>
<formControlPr xmlns="http://schemas.microsoft.com/office/spreadsheetml/2009/9/main" objectType="CheckBox" fmlaLink="E31" lockText="1" noThreeD="1"/>
</file>

<file path=xl/ctrlProps/ctrlProp72.xml><?xml version="1.0" encoding="utf-8"?>
<formControlPr xmlns="http://schemas.microsoft.com/office/spreadsheetml/2009/9/main" objectType="CheckBox" fmlaLink="E32" lockText="1" noThreeD="1"/>
</file>

<file path=xl/ctrlProps/ctrlProp73.xml><?xml version="1.0" encoding="utf-8"?>
<formControlPr xmlns="http://schemas.microsoft.com/office/spreadsheetml/2009/9/main" objectType="CheckBox" fmlaLink="E33" lockText="1" noThreeD="1"/>
</file>

<file path=xl/ctrlProps/ctrlProp74.xml><?xml version="1.0" encoding="utf-8"?>
<formControlPr xmlns="http://schemas.microsoft.com/office/spreadsheetml/2009/9/main" objectType="CheckBox" fmlaLink="E34" lockText="1" noThreeD="1"/>
</file>

<file path=xl/ctrlProps/ctrlProp75.xml><?xml version="1.0" encoding="utf-8"?>
<formControlPr xmlns="http://schemas.microsoft.com/office/spreadsheetml/2009/9/main" objectType="CheckBox" fmlaLink="E35" lockText="1" noThreeD="1"/>
</file>

<file path=xl/ctrlProps/ctrlProp76.xml><?xml version="1.0" encoding="utf-8"?>
<formControlPr xmlns="http://schemas.microsoft.com/office/spreadsheetml/2009/9/main" objectType="CheckBox" fmlaLink="E36" lockText="1" noThreeD="1"/>
</file>

<file path=xl/ctrlProps/ctrlProp77.xml><?xml version="1.0" encoding="utf-8"?>
<formControlPr xmlns="http://schemas.microsoft.com/office/spreadsheetml/2009/9/main" objectType="CheckBox" fmlaLink="E37" lockText="1" noThreeD="1"/>
</file>

<file path=xl/ctrlProps/ctrlProp78.xml><?xml version="1.0" encoding="utf-8"?>
<formControlPr xmlns="http://schemas.microsoft.com/office/spreadsheetml/2009/9/main" objectType="CheckBox" fmlaLink="E38" lockText="1" noThreeD="1"/>
</file>

<file path=xl/ctrlProps/ctrlProp79.xml><?xml version="1.0" encoding="utf-8"?>
<formControlPr xmlns="http://schemas.microsoft.com/office/spreadsheetml/2009/9/main" objectType="CheckBox" fmlaLink="E39" lockText="1" noThreeD="1"/>
</file>

<file path=xl/ctrlProps/ctrlProp80.xml><?xml version="1.0" encoding="utf-8"?>
<formControlPr xmlns="http://schemas.microsoft.com/office/spreadsheetml/2009/9/main" objectType="CheckBox" fmlaLink="E40" lockText="1" noThreeD="1"/>
</file>

<file path=xl/ctrlProps/ctrlProp81.xml><?xml version="1.0" encoding="utf-8"?>
<formControlPr xmlns="http://schemas.microsoft.com/office/spreadsheetml/2009/9/main" objectType="CheckBox" fmlaLink="E41" lockText="1" noThreeD="1"/>
</file>

<file path=xl/ctrlProps/ctrlProp82.xml><?xml version="1.0" encoding="utf-8"?>
<formControlPr xmlns="http://schemas.microsoft.com/office/spreadsheetml/2009/9/main" objectType="CheckBox" fmlaLink="E42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Fed&#337;lap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9525</xdr:colOff>
      <xdr:row>0</xdr:row>
      <xdr:rowOff>186773</xdr:rowOff>
    </xdr:to>
    <xdr:pic>
      <xdr:nvPicPr>
        <xdr:cNvPr id="735075" name="Picture 2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63370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209550" cy="18677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106680</xdr:colOff>
          <xdr:row>1</xdr:row>
          <xdr:rowOff>213360</xdr:rowOff>
        </xdr:to>
        <xdr:sp macro="" textlink="">
          <xdr:nvSpPr>
            <xdr:cNvPr id="734509" name="checkbox_D2" hidden="1">
              <a:extLst>
                <a:ext uri="{63B3BB69-23CF-44E3-9099-C40C66FF867C}">
                  <a14:compatExt spid="_x0000_s734509"/>
                </a:ext>
                <a:ext uri="{FF2B5EF4-FFF2-40B4-BE49-F238E27FC236}">
                  <a16:creationId xmlns:a16="http://schemas.microsoft.com/office/drawing/2014/main" id="{00000000-0008-0000-0100-00002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106680</xdr:colOff>
          <xdr:row>2</xdr:row>
          <xdr:rowOff>213360</xdr:rowOff>
        </xdr:to>
        <xdr:sp macro="" textlink="">
          <xdr:nvSpPr>
            <xdr:cNvPr id="734510" name="checkbox_D3" hidden="1">
              <a:extLst>
                <a:ext uri="{63B3BB69-23CF-44E3-9099-C40C66FF867C}">
                  <a14:compatExt spid="_x0000_s734510"/>
                </a:ext>
                <a:ext uri="{FF2B5EF4-FFF2-40B4-BE49-F238E27FC236}">
                  <a16:creationId xmlns:a16="http://schemas.microsoft.com/office/drawing/2014/main" id="{00000000-0008-0000-0100-00002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0</xdr:rowOff>
        </xdr:from>
        <xdr:to>
          <xdr:col>4</xdr:col>
          <xdr:colOff>106680</xdr:colOff>
          <xdr:row>3</xdr:row>
          <xdr:rowOff>381000</xdr:rowOff>
        </xdr:to>
        <xdr:sp macro="" textlink="">
          <xdr:nvSpPr>
            <xdr:cNvPr id="734511" name="checkbox_D4" hidden="1">
              <a:extLst>
                <a:ext uri="{63B3BB69-23CF-44E3-9099-C40C66FF867C}">
                  <a14:compatExt spid="_x0000_s734511"/>
                </a:ext>
                <a:ext uri="{FF2B5EF4-FFF2-40B4-BE49-F238E27FC236}">
                  <a16:creationId xmlns:a16="http://schemas.microsoft.com/office/drawing/2014/main" id="{00000000-0008-0000-0100-00002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3</xdr:row>
          <xdr:rowOff>289560</xdr:rowOff>
        </xdr:from>
        <xdr:to>
          <xdr:col>4</xdr:col>
          <xdr:colOff>144780</xdr:colOff>
          <xdr:row>5</xdr:row>
          <xdr:rowOff>251460</xdr:rowOff>
        </xdr:to>
        <xdr:sp macro="" textlink="">
          <xdr:nvSpPr>
            <xdr:cNvPr id="734512" name="checkbox_D5" hidden="1">
              <a:extLst>
                <a:ext uri="{63B3BB69-23CF-44E3-9099-C40C66FF867C}">
                  <a14:compatExt spid="_x0000_s734512"/>
                </a:ext>
                <a:ext uri="{FF2B5EF4-FFF2-40B4-BE49-F238E27FC236}">
                  <a16:creationId xmlns:a16="http://schemas.microsoft.com/office/drawing/2014/main" id="{00000000-0008-0000-0100-00003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220980</xdr:rowOff>
        </xdr:from>
        <xdr:to>
          <xdr:col>4</xdr:col>
          <xdr:colOff>144780</xdr:colOff>
          <xdr:row>5</xdr:row>
          <xdr:rowOff>601980</xdr:rowOff>
        </xdr:to>
        <xdr:sp macro="" textlink="">
          <xdr:nvSpPr>
            <xdr:cNvPr id="734514" name="checkbox_D7" hidden="1">
              <a:extLst>
                <a:ext uri="{63B3BB69-23CF-44E3-9099-C40C66FF867C}">
                  <a14:compatExt spid="_x0000_s734514"/>
                </a:ext>
                <a:ext uri="{FF2B5EF4-FFF2-40B4-BE49-F238E27FC236}">
                  <a16:creationId xmlns:a16="http://schemas.microsoft.com/office/drawing/2014/main" id="{00000000-0008-0000-0100-00003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30480</xdr:colOff>
          <xdr:row>6</xdr:row>
          <xdr:rowOff>22860</xdr:rowOff>
        </xdr:from>
        <xdr:to>
          <xdr:col>4</xdr:col>
          <xdr:colOff>137160</xdr:colOff>
          <xdr:row>6</xdr:row>
          <xdr:rowOff>487680</xdr:rowOff>
        </xdr:to>
        <xdr:sp macro="" textlink="">
          <xdr:nvSpPr>
            <xdr:cNvPr id="734516" name="checkbox_D9" hidden="1">
              <a:extLst>
                <a:ext uri="{63B3BB69-23CF-44E3-9099-C40C66FF867C}">
                  <a14:compatExt spid="_x0000_s734516"/>
                </a:ext>
                <a:ext uri="{FF2B5EF4-FFF2-40B4-BE49-F238E27FC236}">
                  <a16:creationId xmlns:a16="http://schemas.microsoft.com/office/drawing/2014/main" id="{00000000-0008-0000-0100-00003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106680</xdr:colOff>
          <xdr:row>8</xdr:row>
          <xdr:rowOff>0</xdr:rowOff>
        </xdr:to>
        <xdr:sp macro="" textlink="">
          <xdr:nvSpPr>
            <xdr:cNvPr id="734517" name="checkbox_D10" hidden="1">
              <a:extLst>
                <a:ext uri="{63B3BB69-23CF-44E3-9099-C40C66FF867C}">
                  <a14:compatExt spid="_x0000_s734517"/>
                </a:ext>
                <a:ext uri="{FF2B5EF4-FFF2-40B4-BE49-F238E27FC236}">
                  <a16:creationId xmlns:a16="http://schemas.microsoft.com/office/drawing/2014/main" id="{00000000-0008-0000-0100-00003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0</xdr:rowOff>
        </xdr:from>
        <xdr:to>
          <xdr:col>4</xdr:col>
          <xdr:colOff>106680</xdr:colOff>
          <xdr:row>8</xdr:row>
          <xdr:rowOff>213360</xdr:rowOff>
        </xdr:to>
        <xdr:sp macro="" textlink="">
          <xdr:nvSpPr>
            <xdr:cNvPr id="734518" name="checkbox_D11" hidden="1">
              <a:extLst>
                <a:ext uri="{63B3BB69-23CF-44E3-9099-C40C66FF867C}">
                  <a14:compatExt spid="_x0000_s734518"/>
                </a:ext>
                <a:ext uri="{FF2B5EF4-FFF2-40B4-BE49-F238E27FC236}">
                  <a16:creationId xmlns:a16="http://schemas.microsoft.com/office/drawing/2014/main" id="{00000000-0008-0000-0100-00003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0</xdr:rowOff>
        </xdr:from>
        <xdr:to>
          <xdr:col>4</xdr:col>
          <xdr:colOff>106680</xdr:colOff>
          <xdr:row>9</xdr:row>
          <xdr:rowOff>121920</xdr:rowOff>
        </xdr:to>
        <xdr:sp macro="" textlink="">
          <xdr:nvSpPr>
            <xdr:cNvPr id="734519" name="checkbox_D12" hidden="1">
              <a:extLst>
                <a:ext uri="{63B3BB69-23CF-44E3-9099-C40C66FF867C}">
                  <a14:compatExt spid="_x0000_s734519"/>
                </a:ext>
                <a:ext uri="{FF2B5EF4-FFF2-40B4-BE49-F238E27FC236}">
                  <a16:creationId xmlns:a16="http://schemas.microsoft.com/office/drawing/2014/main" id="{00000000-0008-0000-0100-00003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0</xdr:rowOff>
        </xdr:from>
        <xdr:to>
          <xdr:col>4</xdr:col>
          <xdr:colOff>106680</xdr:colOff>
          <xdr:row>10</xdr:row>
          <xdr:rowOff>365760</xdr:rowOff>
        </xdr:to>
        <xdr:sp macro="" textlink="">
          <xdr:nvSpPr>
            <xdr:cNvPr id="734520" name="checkbox_D13" hidden="1">
              <a:extLst>
                <a:ext uri="{63B3BB69-23CF-44E3-9099-C40C66FF867C}">
                  <a14:compatExt spid="_x0000_s734520"/>
                </a:ext>
                <a:ext uri="{FF2B5EF4-FFF2-40B4-BE49-F238E27FC236}">
                  <a16:creationId xmlns:a16="http://schemas.microsoft.com/office/drawing/2014/main" id="{00000000-0008-0000-0100-00003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0</xdr:rowOff>
        </xdr:from>
        <xdr:to>
          <xdr:col>4</xdr:col>
          <xdr:colOff>106680</xdr:colOff>
          <xdr:row>12</xdr:row>
          <xdr:rowOff>0</xdr:rowOff>
        </xdr:to>
        <xdr:sp macro="" textlink="">
          <xdr:nvSpPr>
            <xdr:cNvPr id="734521" name="checkbox_D14" hidden="1">
              <a:extLst>
                <a:ext uri="{63B3BB69-23CF-44E3-9099-C40C66FF867C}">
                  <a14:compatExt spid="_x0000_s734521"/>
                </a:ext>
                <a:ext uri="{FF2B5EF4-FFF2-40B4-BE49-F238E27FC236}">
                  <a16:creationId xmlns:a16="http://schemas.microsoft.com/office/drawing/2014/main" id="{00000000-0008-0000-0100-00003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0</xdr:rowOff>
        </xdr:from>
        <xdr:to>
          <xdr:col>4</xdr:col>
          <xdr:colOff>106680</xdr:colOff>
          <xdr:row>12</xdr:row>
          <xdr:rowOff>213360</xdr:rowOff>
        </xdr:to>
        <xdr:sp macro="" textlink="">
          <xdr:nvSpPr>
            <xdr:cNvPr id="734522" name="checkbox_D15" hidden="1">
              <a:extLst>
                <a:ext uri="{63B3BB69-23CF-44E3-9099-C40C66FF867C}">
                  <a14:compatExt spid="_x0000_s734522"/>
                </a:ext>
                <a:ext uri="{FF2B5EF4-FFF2-40B4-BE49-F238E27FC236}">
                  <a16:creationId xmlns:a16="http://schemas.microsoft.com/office/drawing/2014/main" id="{00000000-0008-0000-0100-00003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4</xdr:col>
          <xdr:colOff>106680</xdr:colOff>
          <xdr:row>13</xdr:row>
          <xdr:rowOff>571500</xdr:rowOff>
        </xdr:to>
        <xdr:sp macro="" textlink="">
          <xdr:nvSpPr>
            <xdr:cNvPr id="734523" name="checkbox_D16" hidden="1">
              <a:extLst>
                <a:ext uri="{63B3BB69-23CF-44E3-9099-C40C66FF867C}">
                  <a14:compatExt spid="_x0000_s734523"/>
                </a:ext>
                <a:ext uri="{FF2B5EF4-FFF2-40B4-BE49-F238E27FC236}">
                  <a16:creationId xmlns:a16="http://schemas.microsoft.com/office/drawing/2014/main" id="{00000000-0008-0000-0100-00003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0</xdr:rowOff>
        </xdr:from>
        <xdr:to>
          <xdr:col>4</xdr:col>
          <xdr:colOff>106680</xdr:colOff>
          <xdr:row>14</xdr:row>
          <xdr:rowOff>381000</xdr:rowOff>
        </xdr:to>
        <xdr:sp macro="" textlink="">
          <xdr:nvSpPr>
            <xdr:cNvPr id="734524" name="checkbox_D17" hidden="1">
              <a:extLst>
                <a:ext uri="{63B3BB69-23CF-44E3-9099-C40C66FF867C}">
                  <a14:compatExt spid="_x0000_s734524"/>
                </a:ext>
                <a:ext uri="{FF2B5EF4-FFF2-40B4-BE49-F238E27FC236}">
                  <a16:creationId xmlns:a16="http://schemas.microsoft.com/office/drawing/2014/main" id="{00000000-0008-0000-0100-00003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0</xdr:rowOff>
        </xdr:from>
        <xdr:to>
          <xdr:col>4</xdr:col>
          <xdr:colOff>106680</xdr:colOff>
          <xdr:row>15</xdr:row>
          <xdr:rowOff>213360</xdr:rowOff>
        </xdr:to>
        <xdr:sp macro="" textlink="">
          <xdr:nvSpPr>
            <xdr:cNvPr id="734525" name="checkbox_D18" hidden="1">
              <a:extLst>
                <a:ext uri="{63B3BB69-23CF-44E3-9099-C40C66FF867C}">
                  <a14:compatExt spid="_x0000_s734525"/>
                </a:ext>
                <a:ext uri="{FF2B5EF4-FFF2-40B4-BE49-F238E27FC236}">
                  <a16:creationId xmlns:a16="http://schemas.microsoft.com/office/drawing/2014/main" id="{00000000-0008-0000-0100-00003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0</xdr:rowOff>
        </xdr:from>
        <xdr:to>
          <xdr:col>4</xdr:col>
          <xdr:colOff>106680</xdr:colOff>
          <xdr:row>16</xdr:row>
          <xdr:rowOff>121920</xdr:rowOff>
        </xdr:to>
        <xdr:sp macro="" textlink="">
          <xdr:nvSpPr>
            <xdr:cNvPr id="734526" name="checkbox_D19" hidden="1">
              <a:extLst>
                <a:ext uri="{63B3BB69-23CF-44E3-9099-C40C66FF867C}">
                  <a14:compatExt spid="_x0000_s734526"/>
                </a:ext>
                <a:ext uri="{FF2B5EF4-FFF2-40B4-BE49-F238E27FC236}">
                  <a16:creationId xmlns:a16="http://schemas.microsoft.com/office/drawing/2014/main" id="{00000000-0008-0000-0100-00003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0</xdr:rowOff>
        </xdr:from>
        <xdr:to>
          <xdr:col>4</xdr:col>
          <xdr:colOff>106680</xdr:colOff>
          <xdr:row>18</xdr:row>
          <xdr:rowOff>0</xdr:rowOff>
        </xdr:to>
        <xdr:sp macro="" textlink="">
          <xdr:nvSpPr>
            <xdr:cNvPr id="734528" name="checkbox_D21" hidden="1">
              <a:extLst>
                <a:ext uri="{63B3BB69-23CF-44E3-9099-C40C66FF867C}">
                  <a14:compatExt spid="_x0000_s734528"/>
                </a:ext>
                <a:ext uri="{FF2B5EF4-FFF2-40B4-BE49-F238E27FC236}">
                  <a16:creationId xmlns:a16="http://schemas.microsoft.com/office/drawing/2014/main" id="{00000000-0008-0000-0100-00004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0</xdr:rowOff>
        </xdr:from>
        <xdr:to>
          <xdr:col>4</xdr:col>
          <xdr:colOff>106680</xdr:colOff>
          <xdr:row>18</xdr:row>
          <xdr:rowOff>525780</xdr:rowOff>
        </xdr:to>
        <xdr:sp macro="" textlink="">
          <xdr:nvSpPr>
            <xdr:cNvPr id="734530" name="checkbox_D23" hidden="1">
              <a:extLst>
                <a:ext uri="{63B3BB69-23CF-44E3-9099-C40C66FF867C}">
                  <a14:compatExt spid="_x0000_s734530"/>
                </a:ext>
                <a:ext uri="{FF2B5EF4-FFF2-40B4-BE49-F238E27FC236}">
                  <a16:creationId xmlns:a16="http://schemas.microsoft.com/office/drawing/2014/main" id="{00000000-0008-0000-0100-00004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0</xdr:rowOff>
        </xdr:from>
        <xdr:to>
          <xdr:col>4</xdr:col>
          <xdr:colOff>106680</xdr:colOff>
          <xdr:row>19</xdr:row>
          <xdr:rowOff>121920</xdr:rowOff>
        </xdr:to>
        <xdr:sp macro="" textlink="">
          <xdr:nvSpPr>
            <xdr:cNvPr id="734531" name="checkbox_D24" hidden="1">
              <a:extLst>
                <a:ext uri="{63B3BB69-23CF-44E3-9099-C40C66FF867C}">
                  <a14:compatExt spid="_x0000_s734531"/>
                </a:ext>
                <a:ext uri="{FF2B5EF4-FFF2-40B4-BE49-F238E27FC236}">
                  <a16:creationId xmlns:a16="http://schemas.microsoft.com/office/drawing/2014/main" id="{00000000-0008-0000-0100-00004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0</xdr:rowOff>
        </xdr:from>
        <xdr:to>
          <xdr:col>4</xdr:col>
          <xdr:colOff>106680</xdr:colOff>
          <xdr:row>21</xdr:row>
          <xdr:rowOff>0</xdr:rowOff>
        </xdr:to>
        <xdr:sp macro="" textlink="">
          <xdr:nvSpPr>
            <xdr:cNvPr id="734532" name="checkbox_D25" hidden="1">
              <a:extLst>
                <a:ext uri="{63B3BB69-23CF-44E3-9099-C40C66FF867C}">
                  <a14:compatExt spid="_x0000_s734532"/>
                </a:ext>
                <a:ext uri="{FF2B5EF4-FFF2-40B4-BE49-F238E27FC236}">
                  <a16:creationId xmlns:a16="http://schemas.microsoft.com/office/drawing/2014/main" id="{00000000-0008-0000-0100-00004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0</xdr:rowOff>
        </xdr:from>
        <xdr:to>
          <xdr:col>4</xdr:col>
          <xdr:colOff>106680</xdr:colOff>
          <xdr:row>21</xdr:row>
          <xdr:rowOff>137160</xdr:rowOff>
        </xdr:to>
        <xdr:sp macro="" textlink="">
          <xdr:nvSpPr>
            <xdr:cNvPr id="734540" name="checkbox_D33" hidden="1">
              <a:extLst>
                <a:ext uri="{63B3BB69-23CF-44E3-9099-C40C66FF867C}">
                  <a14:compatExt spid="_x0000_s734540"/>
                </a:ext>
                <a:ext uri="{FF2B5EF4-FFF2-40B4-BE49-F238E27FC236}">
                  <a16:creationId xmlns:a16="http://schemas.microsoft.com/office/drawing/2014/main" id="{00000000-0008-0000-0100-00004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106680</xdr:colOff>
          <xdr:row>23</xdr:row>
          <xdr:rowOff>0</xdr:rowOff>
        </xdr:to>
        <xdr:sp macro="" textlink="">
          <xdr:nvSpPr>
            <xdr:cNvPr id="734541" name="checkbox_D34" hidden="1">
              <a:extLst>
                <a:ext uri="{63B3BB69-23CF-44E3-9099-C40C66FF867C}">
                  <a14:compatExt spid="_x0000_s734541"/>
                </a:ext>
                <a:ext uri="{FF2B5EF4-FFF2-40B4-BE49-F238E27FC236}">
                  <a16:creationId xmlns:a16="http://schemas.microsoft.com/office/drawing/2014/main" id="{00000000-0008-0000-0100-00004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0</xdr:rowOff>
        </xdr:from>
        <xdr:to>
          <xdr:col>4</xdr:col>
          <xdr:colOff>106680</xdr:colOff>
          <xdr:row>23</xdr:row>
          <xdr:rowOff>213360</xdr:rowOff>
        </xdr:to>
        <xdr:sp macro="" textlink="">
          <xdr:nvSpPr>
            <xdr:cNvPr id="734542" name="checkbox_D35" hidden="1">
              <a:extLst>
                <a:ext uri="{63B3BB69-23CF-44E3-9099-C40C66FF867C}">
                  <a14:compatExt spid="_x0000_s734542"/>
                </a:ext>
                <a:ext uri="{FF2B5EF4-FFF2-40B4-BE49-F238E27FC236}">
                  <a16:creationId xmlns:a16="http://schemas.microsoft.com/office/drawing/2014/main" id="{00000000-0008-0000-0100-00004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0</xdr:rowOff>
        </xdr:from>
        <xdr:to>
          <xdr:col>4</xdr:col>
          <xdr:colOff>106680</xdr:colOff>
          <xdr:row>25</xdr:row>
          <xdr:rowOff>0</xdr:rowOff>
        </xdr:to>
        <xdr:sp macro="" textlink="">
          <xdr:nvSpPr>
            <xdr:cNvPr id="734543" name="checkbox_D36" hidden="1">
              <a:extLst>
                <a:ext uri="{63B3BB69-23CF-44E3-9099-C40C66FF867C}">
                  <a14:compatExt spid="_x0000_s734543"/>
                </a:ext>
                <a:ext uri="{FF2B5EF4-FFF2-40B4-BE49-F238E27FC236}">
                  <a16:creationId xmlns:a16="http://schemas.microsoft.com/office/drawing/2014/main" id="{00000000-0008-0000-0100-00004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0</xdr:rowOff>
        </xdr:from>
        <xdr:to>
          <xdr:col>4</xdr:col>
          <xdr:colOff>106680</xdr:colOff>
          <xdr:row>25</xdr:row>
          <xdr:rowOff>213360</xdr:rowOff>
        </xdr:to>
        <xdr:sp macro="" textlink="">
          <xdr:nvSpPr>
            <xdr:cNvPr id="734544" name="checkbox_D37" hidden="1">
              <a:extLst>
                <a:ext uri="{63B3BB69-23CF-44E3-9099-C40C66FF867C}">
                  <a14:compatExt spid="_x0000_s734544"/>
                </a:ext>
                <a:ext uri="{FF2B5EF4-FFF2-40B4-BE49-F238E27FC236}">
                  <a16:creationId xmlns:a16="http://schemas.microsoft.com/office/drawing/2014/main" id="{00000000-0008-0000-0100-00005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0</xdr:rowOff>
        </xdr:from>
        <xdr:to>
          <xdr:col>4</xdr:col>
          <xdr:colOff>106680</xdr:colOff>
          <xdr:row>26</xdr:row>
          <xdr:rowOff>213360</xdr:rowOff>
        </xdr:to>
        <xdr:sp macro="" textlink="">
          <xdr:nvSpPr>
            <xdr:cNvPr id="734545" name="checkbox_D38" hidden="1">
              <a:extLst>
                <a:ext uri="{63B3BB69-23CF-44E3-9099-C40C66FF867C}">
                  <a14:compatExt spid="_x0000_s734545"/>
                </a:ext>
                <a:ext uri="{FF2B5EF4-FFF2-40B4-BE49-F238E27FC236}">
                  <a16:creationId xmlns:a16="http://schemas.microsoft.com/office/drawing/2014/main" id="{00000000-0008-0000-0100-00005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0</xdr:rowOff>
        </xdr:from>
        <xdr:to>
          <xdr:col>4</xdr:col>
          <xdr:colOff>106680</xdr:colOff>
          <xdr:row>27</xdr:row>
          <xdr:rowOff>121920</xdr:rowOff>
        </xdr:to>
        <xdr:sp macro="" textlink="">
          <xdr:nvSpPr>
            <xdr:cNvPr id="734546" name="checkbox_D39" hidden="1">
              <a:extLst>
                <a:ext uri="{63B3BB69-23CF-44E3-9099-C40C66FF867C}">
                  <a14:compatExt spid="_x0000_s734546"/>
                </a:ext>
                <a:ext uri="{FF2B5EF4-FFF2-40B4-BE49-F238E27FC236}">
                  <a16:creationId xmlns:a16="http://schemas.microsoft.com/office/drawing/2014/main" id="{00000000-0008-0000-0100-00005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0</xdr:rowOff>
        </xdr:from>
        <xdr:to>
          <xdr:col>4</xdr:col>
          <xdr:colOff>106680</xdr:colOff>
          <xdr:row>28</xdr:row>
          <xdr:rowOff>381000</xdr:rowOff>
        </xdr:to>
        <xdr:sp macro="" textlink="">
          <xdr:nvSpPr>
            <xdr:cNvPr id="734549" name="checkbox_D42" hidden="1">
              <a:extLst>
                <a:ext uri="{63B3BB69-23CF-44E3-9099-C40C66FF867C}">
                  <a14:compatExt spid="_x0000_s734549"/>
                </a:ext>
                <a:ext uri="{FF2B5EF4-FFF2-40B4-BE49-F238E27FC236}">
                  <a16:creationId xmlns:a16="http://schemas.microsoft.com/office/drawing/2014/main" id="{00000000-0008-0000-0100-00005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0</xdr:rowOff>
        </xdr:from>
        <xdr:to>
          <xdr:col>4</xdr:col>
          <xdr:colOff>106680</xdr:colOff>
          <xdr:row>30</xdr:row>
          <xdr:rowOff>0</xdr:rowOff>
        </xdr:to>
        <xdr:sp macro="" textlink="">
          <xdr:nvSpPr>
            <xdr:cNvPr id="734553" name="checkbox_D46" hidden="1">
              <a:extLst>
                <a:ext uri="{63B3BB69-23CF-44E3-9099-C40C66FF867C}">
                  <a14:compatExt spid="_x0000_s734553"/>
                </a:ext>
                <a:ext uri="{FF2B5EF4-FFF2-40B4-BE49-F238E27FC236}">
                  <a16:creationId xmlns:a16="http://schemas.microsoft.com/office/drawing/2014/main" id="{00000000-0008-0000-0100-00005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0</xdr:rowOff>
        </xdr:from>
        <xdr:to>
          <xdr:col>4</xdr:col>
          <xdr:colOff>106680</xdr:colOff>
          <xdr:row>30</xdr:row>
          <xdr:rowOff>213360</xdr:rowOff>
        </xdr:to>
        <xdr:sp macro="" textlink="">
          <xdr:nvSpPr>
            <xdr:cNvPr id="734554" name="checkbox_D47" hidden="1">
              <a:extLst>
                <a:ext uri="{63B3BB69-23CF-44E3-9099-C40C66FF867C}">
                  <a14:compatExt spid="_x0000_s734554"/>
                </a:ext>
                <a:ext uri="{FF2B5EF4-FFF2-40B4-BE49-F238E27FC236}">
                  <a16:creationId xmlns:a16="http://schemas.microsoft.com/office/drawing/2014/main" id="{00000000-0008-0000-0100-00005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106680</xdr:colOff>
          <xdr:row>31</xdr:row>
          <xdr:rowOff>350520</xdr:rowOff>
        </xdr:to>
        <xdr:sp macro="" textlink="">
          <xdr:nvSpPr>
            <xdr:cNvPr id="734555" name="checkbox_D48" hidden="1">
              <a:extLst>
                <a:ext uri="{63B3BB69-23CF-44E3-9099-C40C66FF867C}">
                  <a14:compatExt spid="_x0000_s734555"/>
                </a:ext>
                <a:ext uri="{FF2B5EF4-FFF2-40B4-BE49-F238E27FC236}">
                  <a16:creationId xmlns:a16="http://schemas.microsoft.com/office/drawing/2014/main" id="{00000000-0008-0000-0100-00005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0</xdr:rowOff>
        </xdr:from>
        <xdr:to>
          <xdr:col>4</xdr:col>
          <xdr:colOff>106680</xdr:colOff>
          <xdr:row>32</xdr:row>
          <xdr:rowOff>388620</xdr:rowOff>
        </xdr:to>
        <xdr:sp macro="" textlink="">
          <xdr:nvSpPr>
            <xdr:cNvPr id="734557" name="checkbox_D50" hidden="1">
              <a:extLst>
                <a:ext uri="{63B3BB69-23CF-44E3-9099-C40C66FF867C}">
                  <a14:compatExt spid="_x0000_s734557"/>
                </a:ext>
                <a:ext uri="{FF2B5EF4-FFF2-40B4-BE49-F238E27FC236}">
                  <a16:creationId xmlns:a16="http://schemas.microsoft.com/office/drawing/2014/main" id="{00000000-0008-0000-0100-00005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0</xdr:rowOff>
        </xdr:from>
        <xdr:to>
          <xdr:col>4</xdr:col>
          <xdr:colOff>106680</xdr:colOff>
          <xdr:row>33</xdr:row>
          <xdr:rowOff>213360</xdr:rowOff>
        </xdr:to>
        <xdr:sp macro="" textlink="">
          <xdr:nvSpPr>
            <xdr:cNvPr id="734558" name="checkbox_D51" hidden="1">
              <a:extLst>
                <a:ext uri="{63B3BB69-23CF-44E3-9099-C40C66FF867C}">
                  <a14:compatExt spid="_x0000_s734558"/>
                </a:ext>
                <a:ext uri="{FF2B5EF4-FFF2-40B4-BE49-F238E27FC236}">
                  <a16:creationId xmlns:a16="http://schemas.microsoft.com/office/drawing/2014/main" id="{00000000-0008-0000-0100-00005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0</xdr:rowOff>
        </xdr:from>
        <xdr:to>
          <xdr:col>4</xdr:col>
          <xdr:colOff>106680</xdr:colOff>
          <xdr:row>35</xdr:row>
          <xdr:rowOff>0</xdr:rowOff>
        </xdr:to>
        <xdr:sp macro="" textlink="">
          <xdr:nvSpPr>
            <xdr:cNvPr id="734559" name="checkbox_D52" hidden="1">
              <a:extLst>
                <a:ext uri="{63B3BB69-23CF-44E3-9099-C40C66FF867C}">
                  <a14:compatExt spid="_x0000_s734559"/>
                </a:ext>
                <a:ext uri="{FF2B5EF4-FFF2-40B4-BE49-F238E27FC236}">
                  <a16:creationId xmlns:a16="http://schemas.microsoft.com/office/drawing/2014/main" id="{00000000-0008-0000-0100-00005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0</xdr:rowOff>
        </xdr:from>
        <xdr:to>
          <xdr:col>4</xdr:col>
          <xdr:colOff>106680</xdr:colOff>
          <xdr:row>35</xdr:row>
          <xdr:rowOff>213360</xdr:rowOff>
        </xdr:to>
        <xdr:sp macro="" textlink="">
          <xdr:nvSpPr>
            <xdr:cNvPr id="734560" name="checkbox_D53" hidden="1">
              <a:extLst>
                <a:ext uri="{63B3BB69-23CF-44E3-9099-C40C66FF867C}">
                  <a14:compatExt spid="_x0000_s734560"/>
                </a:ext>
                <a:ext uri="{FF2B5EF4-FFF2-40B4-BE49-F238E27FC236}">
                  <a16:creationId xmlns:a16="http://schemas.microsoft.com/office/drawing/2014/main" id="{00000000-0008-0000-0100-00006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4</xdr:col>
          <xdr:colOff>106680</xdr:colOff>
          <xdr:row>36</xdr:row>
          <xdr:rowOff>182880</xdr:rowOff>
        </xdr:to>
        <xdr:sp macro="" textlink="">
          <xdr:nvSpPr>
            <xdr:cNvPr id="734565" name="checkbox_D58" hidden="1">
              <a:extLst>
                <a:ext uri="{63B3BB69-23CF-44E3-9099-C40C66FF867C}">
                  <a14:compatExt spid="_x0000_s734565"/>
                </a:ext>
                <a:ext uri="{FF2B5EF4-FFF2-40B4-BE49-F238E27FC236}">
                  <a16:creationId xmlns:a16="http://schemas.microsoft.com/office/drawing/2014/main" id="{00000000-0008-0000-0100-00006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0</xdr:rowOff>
        </xdr:from>
        <xdr:to>
          <xdr:col>4</xdr:col>
          <xdr:colOff>106680</xdr:colOff>
          <xdr:row>38</xdr:row>
          <xdr:rowOff>0</xdr:rowOff>
        </xdr:to>
        <xdr:sp macro="" textlink="">
          <xdr:nvSpPr>
            <xdr:cNvPr id="734566" name="checkbox_D59" hidden="1">
              <a:extLst>
                <a:ext uri="{63B3BB69-23CF-44E3-9099-C40C66FF867C}">
                  <a14:compatExt spid="_x0000_s734566"/>
                </a:ext>
                <a:ext uri="{FF2B5EF4-FFF2-40B4-BE49-F238E27FC236}">
                  <a16:creationId xmlns:a16="http://schemas.microsoft.com/office/drawing/2014/main" id="{00000000-0008-0000-0100-00006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0</xdr:rowOff>
        </xdr:from>
        <xdr:to>
          <xdr:col>4</xdr:col>
          <xdr:colOff>106680</xdr:colOff>
          <xdr:row>38</xdr:row>
          <xdr:rowOff>213360</xdr:rowOff>
        </xdr:to>
        <xdr:sp macro="" textlink="">
          <xdr:nvSpPr>
            <xdr:cNvPr id="734567" name="checkbox_D60" hidden="1">
              <a:extLst>
                <a:ext uri="{63B3BB69-23CF-44E3-9099-C40C66FF867C}">
                  <a14:compatExt spid="_x0000_s734567"/>
                </a:ext>
                <a:ext uri="{FF2B5EF4-FFF2-40B4-BE49-F238E27FC236}">
                  <a16:creationId xmlns:a16="http://schemas.microsoft.com/office/drawing/2014/main" id="{00000000-0008-0000-0100-00006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0</xdr:rowOff>
        </xdr:from>
        <xdr:to>
          <xdr:col>4</xdr:col>
          <xdr:colOff>106680</xdr:colOff>
          <xdr:row>40</xdr:row>
          <xdr:rowOff>0</xdr:rowOff>
        </xdr:to>
        <xdr:sp macro="" textlink="">
          <xdr:nvSpPr>
            <xdr:cNvPr id="734568" name="checkbox_D61" hidden="1">
              <a:extLst>
                <a:ext uri="{63B3BB69-23CF-44E3-9099-C40C66FF867C}">
                  <a14:compatExt spid="_x0000_s734568"/>
                </a:ext>
                <a:ext uri="{FF2B5EF4-FFF2-40B4-BE49-F238E27FC236}">
                  <a16:creationId xmlns:a16="http://schemas.microsoft.com/office/drawing/2014/main" id="{00000000-0008-0000-0100-00006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22860</xdr:rowOff>
        </xdr:from>
        <xdr:to>
          <xdr:col>4</xdr:col>
          <xdr:colOff>106680</xdr:colOff>
          <xdr:row>40</xdr:row>
          <xdr:rowOff>327660</xdr:rowOff>
        </xdr:to>
        <xdr:sp macro="" textlink="">
          <xdr:nvSpPr>
            <xdr:cNvPr id="734572" name="checkbox_D65" hidden="1">
              <a:extLst>
                <a:ext uri="{63B3BB69-23CF-44E3-9099-C40C66FF867C}">
                  <a14:compatExt spid="_x0000_s734572"/>
                </a:ext>
                <a:ext uri="{FF2B5EF4-FFF2-40B4-BE49-F238E27FC236}">
                  <a16:creationId xmlns:a16="http://schemas.microsoft.com/office/drawing/2014/main" id="{00000000-0008-0000-0100-00006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0</xdr:rowOff>
        </xdr:from>
        <xdr:to>
          <xdr:col>4</xdr:col>
          <xdr:colOff>106680</xdr:colOff>
          <xdr:row>42</xdr:row>
          <xdr:rowOff>0</xdr:rowOff>
        </xdr:to>
        <xdr:sp macro="" textlink="">
          <xdr:nvSpPr>
            <xdr:cNvPr id="734573" name="checkbox_D66" hidden="1">
              <a:extLst>
                <a:ext uri="{63B3BB69-23CF-44E3-9099-C40C66FF867C}">
                  <a14:compatExt spid="_x0000_s734573"/>
                </a:ext>
                <a:ext uri="{FF2B5EF4-FFF2-40B4-BE49-F238E27FC236}">
                  <a16:creationId xmlns:a16="http://schemas.microsoft.com/office/drawing/2014/main" id="{00000000-0008-0000-0100-00006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0</xdr:rowOff>
        </xdr:from>
        <xdr:to>
          <xdr:col>5</xdr:col>
          <xdr:colOff>152400</xdr:colOff>
          <xdr:row>1</xdr:row>
          <xdr:rowOff>213360</xdr:rowOff>
        </xdr:to>
        <xdr:sp macro="" textlink="">
          <xdr:nvSpPr>
            <xdr:cNvPr id="734574" name="checkbox_F2" hidden="1">
              <a:extLst>
                <a:ext uri="{63B3BB69-23CF-44E3-9099-C40C66FF867C}">
                  <a14:compatExt spid="_x0000_s734574"/>
                </a:ext>
                <a:ext uri="{FF2B5EF4-FFF2-40B4-BE49-F238E27FC236}">
                  <a16:creationId xmlns:a16="http://schemas.microsoft.com/office/drawing/2014/main" id="{00000000-0008-0000-0100-00006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152400</xdr:colOff>
          <xdr:row>2</xdr:row>
          <xdr:rowOff>213360</xdr:rowOff>
        </xdr:to>
        <xdr:sp macro="" textlink="">
          <xdr:nvSpPr>
            <xdr:cNvPr id="734575" name="checkbox_F3" hidden="1">
              <a:extLst>
                <a:ext uri="{63B3BB69-23CF-44E3-9099-C40C66FF867C}">
                  <a14:compatExt spid="_x0000_s734575"/>
                </a:ext>
                <a:ext uri="{FF2B5EF4-FFF2-40B4-BE49-F238E27FC236}">
                  <a16:creationId xmlns:a16="http://schemas.microsoft.com/office/drawing/2014/main" id="{00000000-0008-0000-0100-00006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152400</xdr:colOff>
          <xdr:row>3</xdr:row>
          <xdr:rowOff>381000</xdr:rowOff>
        </xdr:to>
        <xdr:sp macro="" textlink="">
          <xdr:nvSpPr>
            <xdr:cNvPr id="734576" name="checkbox_F4" hidden="1">
              <a:extLst>
                <a:ext uri="{63B3BB69-23CF-44E3-9099-C40C66FF867C}">
                  <a14:compatExt spid="_x0000_s734576"/>
                </a:ext>
                <a:ext uri="{FF2B5EF4-FFF2-40B4-BE49-F238E27FC236}">
                  <a16:creationId xmlns:a16="http://schemas.microsoft.com/office/drawing/2014/main" id="{00000000-0008-0000-0100-00007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</xdr:colOff>
          <xdr:row>3</xdr:row>
          <xdr:rowOff>312420</xdr:rowOff>
        </xdr:from>
        <xdr:to>
          <xdr:col>5</xdr:col>
          <xdr:colOff>160020</xdr:colOff>
          <xdr:row>5</xdr:row>
          <xdr:rowOff>274320</xdr:rowOff>
        </xdr:to>
        <xdr:sp macro="" textlink="">
          <xdr:nvSpPr>
            <xdr:cNvPr id="734577" name="checkbox_F5" hidden="1">
              <a:extLst>
                <a:ext uri="{63B3BB69-23CF-44E3-9099-C40C66FF867C}">
                  <a14:compatExt spid="_x0000_s734577"/>
                </a:ext>
                <a:ext uri="{FF2B5EF4-FFF2-40B4-BE49-F238E27FC236}">
                  <a16:creationId xmlns:a16="http://schemas.microsoft.com/office/drawing/2014/main" id="{00000000-0008-0000-0100-00007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716280</xdr:colOff>
          <xdr:row>5</xdr:row>
          <xdr:rowOff>220980</xdr:rowOff>
        </xdr:from>
        <xdr:to>
          <xdr:col>5</xdr:col>
          <xdr:colOff>144780</xdr:colOff>
          <xdr:row>5</xdr:row>
          <xdr:rowOff>601980</xdr:rowOff>
        </xdr:to>
        <xdr:sp macro="" textlink="">
          <xdr:nvSpPr>
            <xdr:cNvPr id="734579" name="checkbox_F7" hidden="1">
              <a:extLst>
                <a:ext uri="{63B3BB69-23CF-44E3-9099-C40C66FF867C}">
                  <a14:compatExt spid="_x0000_s734579"/>
                </a:ext>
                <a:ext uri="{FF2B5EF4-FFF2-40B4-BE49-F238E27FC236}">
                  <a16:creationId xmlns:a16="http://schemas.microsoft.com/office/drawing/2014/main" id="{00000000-0008-0000-0100-00007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7620</xdr:rowOff>
        </xdr:from>
        <xdr:to>
          <xdr:col>4</xdr:col>
          <xdr:colOff>685800</xdr:colOff>
          <xdr:row>7</xdr:row>
          <xdr:rowOff>0</xdr:rowOff>
        </xdr:to>
        <xdr:sp macro="" textlink="">
          <xdr:nvSpPr>
            <xdr:cNvPr id="734581" name="checkbox_F9" hidden="1">
              <a:extLst>
                <a:ext uri="{63B3BB69-23CF-44E3-9099-C40C66FF867C}">
                  <a14:compatExt spid="_x0000_s734581"/>
                </a:ext>
                <a:ext uri="{FF2B5EF4-FFF2-40B4-BE49-F238E27FC236}">
                  <a16:creationId xmlns:a16="http://schemas.microsoft.com/office/drawing/2014/main" id="{00000000-0008-0000-0100-00007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5</xdr:col>
          <xdr:colOff>152400</xdr:colOff>
          <xdr:row>8</xdr:row>
          <xdr:rowOff>0</xdr:rowOff>
        </xdr:to>
        <xdr:sp macro="" textlink="">
          <xdr:nvSpPr>
            <xdr:cNvPr id="734582" name="checkbox_F10" hidden="1">
              <a:extLst>
                <a:ext uri="{63B3BB69-23CF-44E3-9099-C40C66FF867C}">
                  <a14:compatExt spid="_x0000_s734582"/>
                </a:ext>
                <a:ext uri="{FF2B5EF4-FFF2-40B4-BE49-F238E27FC236}">
                  <a16:creationId xmlns:a16="http://schemas.microsoft.com/office/drawing/2014/main" id="{00000000-0008-0000-0100-00007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5</xdr:col>
          <xdr:colOff>152400</xdr:colOff>
          <xdr:row>8</xdr:row>
          <xdr:rowOff>213360</xdr:rowOff>
        </xdr:to>
        <xdr:sp macro="" textlink="">
          <xdr:nvSpPr>
            <xdr:cNvPr id="734583" name="checkbox_F11" hidden="1">
              <a:extLst>
                <a:ext uri="{63B3BB69-23CF-44E3-9099-C40C66FF867C}">
                  <a14:compatExt spid="_x0000_s734583"/>
                </a:ext>
                <a:ext uri="{FF2B5EF4-FFF2-40B4-BE49-F238E27FC236}">
                  <a16:creationId xmlns:a16="http://schemas.microsoft.com/office/drawing/2014/main" id="{00000000-0008-0000-0100-00007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5</xdr:col>
          <xdr:colOff>152400</xdr:colOff>
          <xdr:row>9</xdr:row>
          <xdr:rowOff>121920</xdr:rowOff>
        </xdr:to>
        <xdr:sp macro="" textlink="">
          <xdr:nvSpPr>
            <xdr:cNvPr id="734584" name="checkbox_F12" hidden="1">
              <a:extLst>
                <a:ext uri="{63B3BB69-23CF-44E3-9099-C40C66FF867C}">
                  <a14:compatExt spid="_x0000_s734584"/>
                </a:ext>
                <a:ext uri="{FF2B5EF4-FFF2-40B4-BE49-F238E27FC236}">
                  <a16:creationId xmlns:a16="http://schemas.microsoft.com/office/drawing/2014/main" id="{00000000-0008-0000-0100-00007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5</xdr:col>
          <xdr:colOff>152400</xdr:colOff>
          <xdr:row>10</xdr:row>
          <xdr:rowOff>365760</xdr:rowOff>
        </xdr:to>
        <xdr:sp macro="" textlink="">
          <xdr:nvSpPr>
            <xdr:cNvPr id="734585" name="checkbox_F13" hidden="1">
              <a:extLst>
                <a:ext uri="{63B3BB69-23CF-44E3-9099-C40C66FF867C}">
                  <a14:compatExt spid="_x0000_s734585"/>
                </a:ext>
                <a:ext uri="{FF2B5EF4-FFF2-40B4-BE49-F238E27FC236}">
                  <a16:creationId xmlns:a16="http://schemas.microsoft.com/office/drawing/2014/main" id="{00000000-0008-0000-0100-00007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5</xdr:col>
          <xdr:colOff>152400</xdr:colOff>
          <xdr:row>12</xdr:row>
          <xdr:rowOff>0</xdr:rowOff>
        </xdr:to>
        <xdr:sp macro="" textlink="">
          <xdr:nvSpPr>
            <xdr:cNvPr id="734586" name="checkbox_F14" hidden="1">
              <a:extLst>
                <a:ext uri="{63B3BB69-23CF-44E3-9099-C40C66FF867C}">
                  <a14:compatExt spid="_x0000_s734586"/>
                </a:ext>
                <a:ext uri="{FF2B5EF4-FFF2-40B4-BE49-F238E27FC236}">
                  <a16:creationId xmlns:a16="http://schemas.microsoft.com/office/drawing/2014/main" id="{00000000-0008-0000-0100-00007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5</xdr:col>
          <xdr:colOff>152400</xdr:colOff>
          <xdr:row>12</xdr:row>
          <xdr:rowOff>213360</xdr:rowOff>
        </xdr:to>
        <xdr:sp macro="" textlink="">
          <xdr:nvSpPr>
            <xdr:cNvPr id="734587" name="checkbox_F15" hidden="1">
              <a:extLst>
                <a:ext uri="{63B3BB69-23CF-44E3-9099-C40C66FF867C}">
                  <a14:compatExt spid="_x0000_s734587"/>
                </a:ext>
                <a:ext uri="{FF2B5EF4-FFF2-40B4-BE49-F238E27FC236}">
                  <a16:creationId xmlns:a16="http://schemas.microsoft.com/office/drawing/2014/main" id="{00000000-0008-0000-0100-00007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5</xdr:col>
          <xdr:colOff>152400</xdr:colOff>
          <xdr:row>13</xdr:row>
          <xdr:rowOff>571500</xdr:rowOff>
        </xdr:to>
        <xdr:sp macro="" textlink="">
          <xdr:nvSpPr>
            <xdr:cNvPr id="734588" name="checkbox_F16" hidden="1">
              <a:extLst>
                <a:ext uri="{63B3BB69-23CF-44E3-9099-C40C66FF867C}">
                  <a14:compatExt spid="_x0000_s734588"/>
                </a:ext>
                <a:ext uri="{FF2B5EF4-FFF2-40B4-BE49-F238E27FC236}">
                  <a16:creationId xmlns:a16="http://schemas.microsoft.com/office/drawing/2014/main" id="{00000000-0008-0000-0100-00007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5</xdr:col>
          <xdr:colOff>152400</xdr:colOff>
          <xdr:row>14</xdr:row>
          <xdr:rowOff>381000</xdr:rowOff>
        </xdr:to>
        <xdr:sp macro="" textlink="">
          <xdr:nvSpPr>
            <xdr:cNvPr id="734589" name="checkbox_F17" hidden="1">
              <a:extLst>
                <a:ext uri="{63B3BB69-23CF-44E3-9099-C40C66FF867C}">
                  <a14:compatExt spid="_x0000_s734589"/>
                </a:ext>
                <a:ext uri="{FF2B5EF4-FFF2-40B4-BE49-F238E27FC236}">
                  <a16:creationId xmlns:a16="http://schemas.microsoft.com/office/drawing/2014/main" id="{00000000-0008-0000-0100-00007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5</xdr:col>
          <xdr:colOff>152400</xdr:colOff>
          <xdr:row>15</xdr:row>
          <xdr:rowOff>213360</xdr:rowOff>
        </xdr:to>
        <xdr:sp macro="" textlink="">
          <xdr:nvSpPr>
            <xdr:cNvPr id="734590" name="checkbox_F18" hidden="1">
              <a:extLst>
                <a:ext uri="{63B3BB69-23CF-44E3-9099-C40C66FF867C}">
                  <a14:compatExt spid="_x0000_s734590"/>
                </a:ext>
                <a:ext uri="{FF2B5EF4-FFF2-40B4-BE49-F238E27FC236}">
                  <a16:creationId xmlns:a16="http://schemas.microsoft.com/office/drawing/2014/main" id="{00000000-0008-0000-0100-00007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5</xdr:col>
          <xdr:colOff>152400</xdr:colOff>
          <xdr:row>16</xdr:row>
          <xdr:rowOff>121920</xdr:rowOff>
        </xdr:to>
        <xdr:sp macro="" textlink="">
          <xdr:nvSpPr>
            <xdr:cNvPr id="734591" name="checkbox_F19" hidden="1">
              <a:extLst>
                <a:ext uri="{63B3BB69-23CF-44E3-9099-C40C66FF867C}">
                  <a14:compatExt spid="_x0000_s734591"/>
                </a:ext>
                <a:ext uri="{FF2B5EF4-FFF2-40B4-BE49-F238E27FC236}">
                  <a16:creationId xmlns:a16="http://schemas.microsoft.com/office/drawing/2014/main" id="{00000000-0008-0000-0100-00007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17</xdr:row>
          <xdr:rowOff>0</xdr:rowOff>
        </xdr:from>
        <xdr:to>
          <xdr:col>5</xdr:col>
          <xdr:colOff>152400</xdr:colOff>
          <xdr:row>18</xdr:row>
          <xdr:rowOff>0</xdr:rowOff>
        </xdr:to>
        <xdr:sp macro="" textlink="">
          <xdr:nvSpPr>
            <xdr:cNvPr id="734593" name="checkbox_F21" hidden="1">
              <a:extLst>
                <a:ext uri="{63B3BB69-23CF-44E3-9099-C40C66FF867C}">
                  <a14:compatExt spid="_x0000_s734593"/>
                </a:ext>
                <a:ext uri="{FF2B5EF4-FFF2-40B4-BE49-F238E27FC236}">
                  <a16:creationId xmlns:a16="http://schemas.microsoft.com/office/drawing/2014/main" id="{00000000-0008-0000-0100-00008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</xdr:row>
          <xdr:rowOff>0</xdr:rowOff>
        </xdr:from>
        <xdr:to>
          <xdr:col>5</xdr:col>
          <xdr:colOff>152400</xdr:colOff>
          <xdr:row>18</xdr:row>
          <xdr:rowOff>525780</xdr:rowOff>
        </xdr:to>
        <xdr:sp macro="" textlink="">
          <xdr:nvSpPr>
            <xdr:cNvPr id="734595" name="checkbox_F23" hidden="1">
              <a:extLst>
                <a:ext uri="{63B3BB69-23CF-44E3-9099-C40C66FF867C}">
                  <a14:compatExt spid="_x0000_s734595"/>
                </a:ext>
                <a:ext uri="{FF2B5EF4-FFF2-40B4-BE49-F238E27FC236}">
                  <a16:creationId xmlns:a16="http://schemas.microsoft.com/office/drawing/2014/main" id="{00000000-0008-0000-0100-00008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19</xdr:row>
          <xdr:rowOff>0</xdr:rowOff>
        </xdr:from>
        <xdr:to>
          <xdr:col>5</xdr:col>
          <xdr:colOff>152400</xdr:colOff>
          <xdr:row>19</xdr:row>
          <xdr:rowOff>121920</xdr:rowOff>
        </xdr:to>
        <xdr:sp macro="" textlink="">
          <xdr:nvSpPr>
            <xdr:cNvPr id="734596" name="checkbox_F24" hidden="1">
              <a:extLst>
                <a:ext uri="{63B3BB69-23CF-44E3-9099-C40C66FF867C}">
                  <a14:compatExt spid="_x0000_s734596"/>
                </a:ext>
                <a:ext uri="{FF2B5EF4-FFF2-40B4-BE49-F238E27FC236}">
                  <a16:creationId xmlns:a16="http://schemas.microsoft.com/office/drawing/2014/main" id="{00000000-0008-0000-0100-000084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20</xdr:row>
          <xdr:rowOff>0</xdr:rowOff>
        </xdr:from>
        <xdr:to>
          <xdr:col>5</xdr:col>
          <xdr:colOff>152400</xdr:colOff>
          <xdr:row>21</xdr:row>
          <xdr:rowOff>0</xdr:rowOff>
        </xdr:to>
        <xdr:sp macro="" textlink="">
          <xdr:nvSpPr>
            <xdr:cNvPr id="734597" name="checkbox_F25" hidden="1">
              <a:extLst>
                <a:ext uri="{63B3BB69-23CF-44E3-9099-C40C66FF867C}">
                  <a14:compatExt spid="_x0000_s734597"/>
                </a:ext>
                <a:ext uri="{FF2B5EF4-FFF2-40B4-BE49-F238E27FC236}">
                  <a16:creationId xmlns:a16="http://schemas.microsoft.com/office/drawing/2014/main" id="{00000000-0008-0000-0100-000085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5</xdr:col>
          <xdr:colOff>152400</xdr:colOff>
          <xdr:row>21</xdr:row>
          <xdr:rowOff>137160</xdr:rowOff>
        </xdr:to>
        <xdr:sp macro="" textlink="">
          <xdr:nvSpPr>
            <xdr:cNvPr id="734605" name="checkbox_F33" hidden="1">
              <a:extLst>
                <a:ext uri="{63B3BB69-23CF-44E3-9099-C40C66FF867C}">
                  <a14:compatExt spid="_x0000_s734605"/>
                </a:ext>
                <a:ext uri="{FF2B5EF4-FFF2-40B4-BE49-F238E27FC236}">
                  <a16:creationId xmlns:a16="http://schemas.microsoft.com/office/drawing/2014/main" id="{00000000-0008-0000-0100-00008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22</xdr:row>
          <xdr:rowOff>0</xdr:rowOff>
        </xdr:from>
        <xdr:to>
          <xdr:col>5</xdr:col>
          <xdr:colOff>152400</xdr:colOff>
          <xdr:row>23</xdr:row>
          <xdr:rowOff>0</xdr:rowOff>
        </xdr:to>
        <xdr:sp macro="" textlink="">
          <xdr:nvSpPr>
            <xdr:cNvPr id="734606" name="checkbox_F34" hidden="1">
              <a:extLst>
                <a:ext uri="{63B3BB69-23CF-44E3-9099-C40C66FF867C}">
                  <a14:compatExt spid="_x0000_s734606"/>
                </a:ext>
                <a:ext uri="{FF2B5EF4-FFF2-40B4-BE49-F238E27FC236}">
                  <a16:creationId xmlns:a16="http://schemas.microsoft.com/office/drawing/2014/main" id="{00000000-0008-0000-0100-00008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23</xdr:row>
          <xdr:rowOff>0</xdr:rowOff>
        </xdr:from>
        <xdr:to>
          <xdr:col>5</xdr:col>
          <xdr:colOff>152400</xdr:colOff>
          <xdr:row>23</xdr:row>
          <xdr:rowOff>213360</xdr:rowOff>
        </xdr:to>
        <xdr:sp macro="" textlink="">
          <xdr:nvSpPr>
            <xdr:cNvPr id="734607" name="checkbox_F35" hidden="1">
              <a:extLst>
                <a:ext uri="{63B3BB69-23CF-44E3-9099-C40C66FF867C}">
                  <a14:compatExt spid="_x0000_s734607"/>
                </a:ext>
                <a:ext uri="{FF2B5EF4-FFF2-40B4-BE49-F238E27FC236}">
                  <a16:creationId xmlns:a16="http://schemas.microsoft.com/office/drawing/2014/main" id="{00000000-0008-0000-0100-00008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24</xdr:row>
          <xdr:rowOff>0</xdr:rowOff>
        </xdr:from>
        <xdr:to>
          <xdr:col>5</xdr:col>
          <xdr:colOff>152400</xdr:colOff>
          <xdr:row>25</xdr:row>
          <xdr:rowOff>0</xdr:rowOff>
        </xdr:to>
        <xdr:sp macro="" textlink="">
          <xdr:nvSpPr>
            <xdr:cNvPr id="734608" name="checkbox_F36" hidden="1">
              <a:extLst>
                <a:ext uri="{63B3BB69-23CF-44E3-9099-C40C66FF867C}">
                  <a14:compatExt spid="_x0000_s734608"/>
                </a:ext>
                <a:ext uri="{FF2B5EF4-FFF2-40B4-BE49-F238E27FC236}">
                  <a16:creationId xmlns:a16="http://schemas.microsoft.com/office/drawing/2014/main" id="{00000000-0008-0000-0100-00009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25</xdr:row>
          <xdr:rowOff>0</xdr:rowOff>
        </xdr:from>
        <xdr:to>
          <xdr:col>5</xdr:col>
          <xdr:colOff>152400</xdr:colOff>
          <xdr:row>25</xdr:row>
          <xdr:rowOff>213360</xdr:rowOff>
        </xdr:to>
        <xdr:sp macro="" textlink="">
          <xdr:nvSpPr>
            <xdr:cNvPr id="734609" name="checkbox_F37" hidden="1">
              <a:extLst>
                <a:ext uri="{63B3BB69-23CF-44E3-9099-C40C66FF867C}">
                  <a14:compatExt spid="_x0000_s734609"/>
                </a:ext>
                <a:ext uri="{FF2B5EF4-FFF2-40B4-BE49-F238E27FC236}">
                  <a16:creationId xmlns:a16="http://schemas.microsoft.com/office/drawing/2014/main" id="{00000000-0008-0000-0100-00009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26</xdr:row>
          <xdr:rowOff>0</xdr:rowOff>
        </xdr:from>
        <xdr:to>
          <xdr:col>5</xdr:col>
          <xdr:colOff>152400</xdr:colOff>
          <xdr:row>26</xdr:row>
          <xdr:rowOff>213360</xdr:rowOff>
        </xdr:to>
        <xdr:sp macro="" textlink="">
          <xdr:nvSpPr>
            <xdr:cNvPr id="734610" name="checkbox_F38" hidden="1">
              <a:extLst>
                <a:ext uri="{63B3BB69-23CF-44E3-9099-C40C66FF867C}">
                  <a14:compatExt spid="_x0000_s734610"/>
                </a:ext>
                <a:ext uri="{FF2B5EF4-FFF2-40B4-BE49-F238E27FC236}">
                  <a16:creationId xmlns:a16="http://schemas.microsoft.com/office/drawing/2014/main" id="{00000000-0008-0000-0100-000092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27</xdr:row>
          <xdr:rowOff>0</xdr:rowOff>
        </xdr:from>
        <xdr:to>
          <xdr:col>5</xdr:col>
          <xdr:colOff>152400</xdr:colOff>
          <xdr:row>27</xdr:row>
          <xdr:rowOff>121920</xdr:rowOff>
        </xdr:to>
        <xdr:sp macro="" textlink="">
          <xdr:nvSpPr>
            <xdr:cNvPr id="734611" name="checkbox_F39" hidden="1">
              <a:extLst>
                <a:ext uri="{63B3BB69-23CF-44E3-9099-C40C66FF867C}">
                  <a14:compatExt spid="_x0000_s734611"/>
                </a:ext>
                <a:ext uri="{FF2B5EF4-FFF2-40B4-BE49-F238E27FC236}">
                  <a16:creationId xmlns:a16="http://schemas.microsoft.com/office/drawing/2014/main" id="{00000000-0008-0000-0100-000093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28</xdr:row>
          <xdr:rowOff>0</xdr:rowOff>
        </xdr:from>
        <xdr:to>
          <xdr:col>5</xdr:col>
          <xdr:colOff>152400</xdr:colOff>
          <xdr:row>28</xdr:row>
          <xdr:rowOff>381000</xdr:rowOff>
        </xdr:to>
        <xdr:sp macro="" textlink="">
          <xdr:nvSpPr>
            <xdr:cNvPr id="734614" name="checkbox_F42" hidden="1">
              <a:extLst>
                <a:ext uri="{63B3BB69-23CF-44E3-9099-C40C66FF867C}">
                  <a14:compatExt spid="_x0000_s734614"/>
                </a:ext>
                <a:ext uri="{FF2B5EF4-FFF2-40B4-BE49-F238E27FC236}">
                  <a16:creationId xmlns:a16="http://schemas.microsoft.com/office/drawing/2014/main" id="{00000000-0008-0000-0100-00009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29</xdr:row>
          <xdr:rowOff>0</xdr:rowOff>
        </xdr:from>
        <xdr:to>
          <xdr:col>5</xdr:col>
          <xdr:colOff>152400</xdr:colOff>
          <xdr:row>30</xdr:row>
          <xdr:rowOff>0</xdr:rowOff>
        </xdr:to>
        <xdr:sp macro="" textlink="">
          <xdr:nvSpPr>
            <xdr:cNvPr id="734618" name="checkbox_F46" hidden="1">
              <a:extLst>
                <a:ext uri="{63B3BB69-23CF-44E3-9099-C40C66FF867C}">
                  <a14:compatExt spid="_x0000_s734618"/>
                </a:ext>
                <a:ext uri="{FF2B5EF4-FFF2-40B4-BE49-F238E27FC236}">
                  <a16:creationId xmlns:a16="http://schemas.microsoft.com/office/drawing/2014/main" id="{00000000-0008-0000-0100-00009A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30</xdr:row>
          <xdr:rowOff>0</xdr:rowOff>
        </xdr:from>
        <xdr:to>
          <xdr:col>5</xdr:col>
          <xdr:colOff>152400</xdr:colOff>
          <xdr:row>30</xdr:row>
          <xdr:rowOff>213360</xdr:rowOff>
        </xdr:to>
        <xdr:sp macro="" textlink="">
          <xdr:nvSpPr>
            <xdr:cNvPr id="734619" name="checkbox_F47" hidden="1">
              <a:extLst>
                <a:ext uri="{63B3BB69-23CF-44E3-9099-C40C66FF867C}">
                  <a14:compatExt spid="_x0000_s734619"/>
                </a:ext>
                <a:ext uri="{FF2B5EF4-FFF2-40B4-BE49-F238E27FC236}">
                  <a16:creationId xmlns:a16="http://schemas.microsoft.com/office/drawing/2014/main" id="{00000000-0008-0000-0100-00009B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152400</xdr:colOff>
          <xdr:row>32</xdr:row>
          <xdr:rowOff>0</xdr:rowOff>
        </xdr:to>
        <xdr:sp macro="" textlink="">
          <xdr:nvSpPr>
            <xdr:cNvPr id="734620" name="checkbox_F48" hidden="1">
              <a:extLst>
                <a:ext uri="{63B3BB69-23CF-44E3-9099-C40C66FF867C}">
                  <a14:compatExt spid="_x0000_s734620"/>
                </a:ext>
                <a:ext uri="{FF2B5EF4-FFF2-40B4-BE49-F238E27FC236}">
                  <a16:creationId xmlns:a16="http://schemas.microsoft.com/office/drawing/2014/main" id="{00000000-0008-0000-0100-00009C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32</xdr:row>
          <xdr:rowOff>0</xdr:rowOff>
        </xdr:from>
        <xdr:to>
          <xdr:col>5</xdr:col>
          <xdr:colOff>152400</xdr:colOff>
          <xdr:row>32</xdr:row>
          <xdr:rowOff>388620</xdr:rowOff>
        </xdr:to>
        <xdr:sp macro="" textlink="">
          <xdr:nvSpPr>
            <xdr:cNvPr id="734622" name="checkbox_F50" hidden="1">
              <a:extLst>
                <a:ext uri="{63B3BB69-23CF-44E3-9099-C40C66FF867C}">
                  <a14:compatExt spid="_x0000_s734622"/>
                </a:ext>
                <a:ext uri="{FF2B5EF4-FFF2-40B4-BE49-F238E27FC236}">
                  <a16:creationId xmlns:a16="http://schemas.microsoft.com/office/drawing/2014/main" id="{00000000-0008-0000-0100-00009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33</xdr:row>
          <xdr:rowOff>0</xdr:rowOff>
        </xdr:from>
        <xdr:to>
          <xdr:col>5</xdr:col>
          <xdr:colOff>152400</xdr:colOff>
          <xdr:row>33</xdr:row>
          <xdr:rowOff>213360</xdr:rowOff>
        </xdr:to>
        <xdr:sp macro="" textlink="">
          <xdr:nvSpPr>
            <xdr:cNvPr id="734623" name="checkbox_F51" hidden="1">
              <a:extLst>
                <a:ext uri="{63B3BB69-23CF-44E3-9099-C40C66FF867C}">
                  <a14:compatExt spid="_x0000_s734623"/>
                </a:ext>
                <a:ext uri="{FF2B5EF4-FFF2-40B4-BE49-F238E27FC236}">
                  <a16:creationId xmlns:a16="http://schemas.microsoft.com/office/drawing/2014/main" id="{00000000-0008-0000-0100-00009F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34</xdr:row>
          <xdr:rowOff>0</xdr:rowOff>
        </xdr:from>
        <xdr:to>
          <xdr:col>5</xdr:col>
          <xdr:colOff>152400</xdr:colOff>
          <xdr:row>35</xdr:row>
          <xdr:rowOff>0</xdr:rowOff>
        </xdr:to>
        <xdr:sp macro="" textlink="">
          <xdr:nvSpPr>
            <xdr:cNvPr id="734624" name="checkbox_F52" hidden="1">
              <a:extLst>
                <a:ext uri="{63B3BB69-23CF-44E3-9099-C40C66FF867C}">
                  <a14:compatExt spid="_x0000_s734624"/>
                </a:ext>
                <a:ext uri="{FF2B5EF4-FFF2-40B4-BE49-F238E27FC236}">
                  <a16:creationId xmlns:a16="http://schemas.microsoft.com/office/drawing/2014/main" id="{00000000-0008-0000-0100-0000A0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35</xdr:row>
          <xdr:rowOff>0</xdr:rowOff>
        </xdr:from>
        <xdr:to>
          <xdr:col>5</xdr:col>
          <xdr:colOff>152400</xdr:colOff>
          <xdr:row>35</xdr:row>
          <xdr:rowOff>213360</xdr:rowOff>
        </xdr:to>
        <xdr:sp macro="" textlink="">
          <xdr:nvSpPr>
            <xdr:cNvPr id="734625" name="checkbox_F53" hidden="1">
              <a:extLst>
                <a:ext uri="{63B3BB69-23CF-44E3-9099-C40C66FF867C}">
                  <a14:compatExt spid="_x0000_s734625"/>
                </a:ext>
                <a:ext uri="{FF2B5EF4-FFF2-40B4-BE49-F238E27FC236}">
                  <a16:creationId xmlns:a16="http://schemas.microsoft.com/office/drawing/2014/main" id="{00000000-0008-0000-0100-0000A1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36</xdr:row>
          <xdr:rowOff>0</xdr:rowOff>
        </xdr:from>
        <xdr:to>
          <xdr:col>5</xdr:col>
          <xdr:colOff>152400</xdr:colOff>
          <xdr:row>37</xdr:row>
          <xdr:rowOff>30480</xdr:rowOff>
        </xdr:to>
        <xdr:sp macro="" textlink="">
          <xdr:nvSpPr>
            <xdr:cNvPr id="734630" name="checkbox_F58" hidden="1">
              <a:extLst>
                <a:ext uri="{63B3BB69-23CF-44E3-9099-C40C66FF867C}">
                  <a14:compatExt spid="_x0000_s734630"/>
                </a:ext>
                <a:ext uri="{FF2B5EF4-FFF2-40B4-BE49-F238E27FC236}">
                  <a16:creationId xmlns:a16="http://schemas.microsoft.com/office/drawing/2014/main" id="{00000000-0008-0000-0100-0000A6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37</xdr:row>
          <xdr:rowOff>0</xdr:rowOff>
        </xdr:from>
        <xdr:to>
          <xdr:col>5</xdr:col>
          <xdr:colOff>152400</xdr:colOff>
          <xdr:row>38</xdr:row>
          <xdr:rowOff>0</xdr:rowOff>
        </xdr:to>
        <xdr:sp macro="" textlink="">
          <xdr:nvSpPr>
            <xdr:cNvPr id="734631" name="checkbox_F59" hidden="1">
              <a:extLst>
                <a:ext uri="{63B3BB69-23CF-44E3-9099-C40C66FF867C}">
                  <a14:compatExt spid="_x0000_s734631"/>
                </a:ext>
                <a:ext uri="{FF2B5EF4-FFF2-40B4-BE49-F238E27FC236}">
                  <a16:creationId xmlns:a16="http://schemas.microsoft.com/office/drawing/2014/main" id="{00000000-0008-0000-0100-0000A7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38</xdr:row>
          <xdr:rowOff>0</xdr:rowOff>
        </xdr:from>
        <xdr:to>
          <xdr:col>5</xdr:col>
          <xdr:colOff>152400</xdr:colOff>
          <xdr:row>38</xdr:row>
          <xdr:rowOff>213360</xdr:rowOff>
        </xdr:to>
        <xdr:sp macro="" textlink="">
          <xdr:nvSpPr>
            <xdr:cNvPr id="734632" name="checkbox_F60" hidden="1">
              <a:extLst>
                <a:ext uri="{63B3BB69-23CF-44E3-9099-C40C66FF867C}">
                  <a14:compatExt spid="_x0000_s734632"/>
                </a:ext>
                <a:ext uri="{FF2B5EF4-FFF2-40B4-BE49-F238E27FC236}">
                  <a16:creationId xmlns:a16="http://schemas.microsoft.com/office/drawing/2014/main" id="{00000000-0008-0000-0100-0000A8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39</xdr:row>
          <xdr:rowOff>60960</xdr:rowOff>
        </xdr:from>
        <xdr:to>
          <xdr:col>5</xdr:col>
          <xdr:colOff>152400</xdr:colOff>
          <xdr:row>39</xdr:row>
          <xdr:rowOff>342900</xdr:rowOff>
        </xdr:to>
        <xdr:sp macro="" textlink="">
          <xdr:nvSpPr>
            <xdr:cNvPr id="734633" name="checkbox_F61" hidden="1">
              <a:extLst>
                <a:ext uri="{63B3BB69-23CF-44E3-9099-C40C66FF867C}">
                  <a14:compatExt spid="_x0000_s734633"/>
                </a:ext>
                <a:ext uri="{FF2B5EF4-FFF2-40B4-BE49-F238E27FC236}">
                  <a16:creationId xmlns:a16="http://schemas.microsoft.com/office/drawing/2014/main" id="{00000000-0008-0000-0100-0000A9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22860</xdr:colOff>
          <xdr:row>40</xdr:row>
          <xdr:rowOff>83820</xdr:rowOff>
        </xdr:from>
        <xdr:to>
          <xdr:col>5</xdr:col>
          <xdr:colOff>175260</xdr:colOff>
          <xdr:row>40</xdr:row>
          <xdr:rowOff>297180</xdr:rowOff>
        </xdr:to>
        <xdr:sp macro="" textlink="">
          <xdr:nvSpPr>
            <xdr:cNvPr id="734637" name="checkbox_F65" hidden="1">
              <a:extLst>
                <a:ext uri="{63B3BB69-23CF-44E3-9099-C40C66FF867C}">
                  <a14:compatExt spid="_x0000_s734637"/>
                </a:ext>
                <a:ext uri="{FF2B5EF4-FFF2-40B4-BE49-F238E27FC236}">
                  <a16:creationId xmlns:a16="http://schemas.microsoft.com/office/drawing/2014/main" id="{00000000-0008-0000-0100-0000AD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41</xdr:row>
          <xdr:rowOff>0</xdr:rowOff>
        </xdr:from>
        <xdr:to>
          <xdr:col>5</xdr:col>
          <xdr:colOff>152400</xdr:colOff>
          <xdr:row>42</xdr:row>
          <xdr:rowOff>0</xdr:rowOff>
        </xdr:to>
        <xdr:sp macro="" textlink="">
          <xdr:nvSpPr>
            <xdr:cNvPr id="734638" name="checkbox_F66" hidden="1">
              <a:extLst>
                <a:ext uri="{63B3BB69-23CF-44E3-9099-C40C66FF867C}">
                  <a14:compatExt spid="_x0000_s734638"/>
                </a:ext>
                <a:ext uri="{FF2B5EF4-FFF2-40B4-BE49-F238E27FC236}">
                  <a16:creationId xmlns:a16="http://schemas.microsoft.com/office/drawing/2014/main" id="{00000000-0008-0000-0100-0000AE350B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000000" mc:Ignorable="a14" a14:legacySpreadsheetColorIndex="64"/>
                  </a:solidFill>
                </a14:hiddenFill>
              </a:ext>
              <a:ext uri="{91240B29-F687-4F45-9708-019B960494DF}">
                <a14:hiddenLine w="1">
                  <a:solidFill>
                    <a:srgbClr val="FFFFFF" mc:Ignorable="a14" a14:legacySpreadsheetColorIndex="65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pl-PL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teljesül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16" Type="http://schemas.openxmlformats.org/officeDocument/2006/relationships/ctrlProp" Target="../ctrlProps/ctrlProp13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5" Type="http://schemas.openxmlformats.org/officeDocument/2006/relationships/ctrlProp" Target="../ctrlProps/ctrlProp2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77" Type="http://schemas.openxmlformats.org/officeDocument/2006/relationships/ctrlProp" Target="../ctrlProps/ctrlProp7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/>
  <dimension ref="A1:J20"/>
  <sheetViews>
    <sheetView zoomScaleNormal="100" workbookViewId="0">
      <selection activeCell="C3" sqref="C3:H3"/>
    </sheetView>
  </sheetViews>
  <sheetFormatPr defaultColWidth="9.109375" defaultRowHeight="14.4" x14ac:dyDescent="0.3"/>
  <cols>
    <col min="1" max="1" width="4.33203125" customWidth="1"/>
    <col min="2" max="2" width="26.88671875" customWidth="1"/>
    <col min="3" max="3" width="39.88671875" customWidth="1"/>
    <col min="4" max="4" width="14.88671875" customWidth="1"/>
    <col min="5" max="5" width="4.109375" customWidth="1"/>
    <col min="6" max="6" width="40.6640625" customWidth="1"/>
    <col min="8" max="8" width="6.109375" customWidth="1"/>
    <col min="9" max="9" width="2.44140625" customWidth="1"/>
    <col min="10" max="10" width="2.6640625" customWidth="1"/>
    <col min="13" max="13" width="15.33203125" customWidth="1"/>
  </cols>
  <sheetData>
    <row r="1" spans="1:10" ht="32.25" customHeight="1" x14ac:dyDescent="0.3">
      <c r="A1" s="52"/>
      <c r="B1" s="71" t="s">
        <v>55</v>
      </c>
      <c r="C1" s="72"/>
      <c r="D1" s="72"/>
      <c r="E1" s="72"/>
      <c r="F1" s="72"/>
      <c r="G1" s="72"/>
      <c r="H1" s="72"/>
      <c r="I1" s="52"/>
      <c r="J1" s="52"/>
    </row>
    <row r="2" spans="1:10" ht="23.4" x14ac:dyDescent="0.45">
      <c r="A2" s="52"/>
      <c r="B2" s="55" t="s">
        <v>0</v>
      </c>
      <c r="C2" s="59" t="s">
        <v>81</v>
      </c>
      <c r="D2" s="60"/>
      <c r="E2" s="60"/>
      <c r="F2" s="60"/>
      <c r="G2" s="60"/>
      <c r="H2" s="60"/>
      <c r="I2" s="52"/>
      <c r="J2" s="52"/>
    </row>
    <row r="3" spans="1:10" ht="23.4" x14ac:dyDescent="0.45">
      <c r="A3" s="52"/>
      <c r="B3" s="55" t="s">
        <v>1</v>
      </c>
      <c r="C3" s="61" t="s">
        <v>82</v>
      </c>
      <c r="D3" s="60"/>
      <c r="E3" s="60"/>
      <c r="F3" s="60"/>
      <c r="G3" s="60"/>
      <c r="H3" s="60"/>
      <c r="I3" s="52"/>
      <c r="J3" s="52"/>
    </row>
    <row r="4" spans="1:10" x14ac:dyDescent="0.3">
      <c r="A4" s="52"/>
      <c r="B4" s="52"/>
      <c r="C4" s="52"/>
      <c r="D4" s="52"/>
      <c r="E4" s="52"/>
      <c r="F4" s="52"/>
      <c r="G4" s="52"/>
      <c r="H4" s="52"/>
      <c r="I4" s="52"/>
      <c r="J4" s="52"/>
    </row>
    <row r="5" spans="1:10" ht="49.5" customHeight="1" x14ac:dyDescent="0.3">
      <c r="A5" s="52"/>
      <c r="B5" s="63" t="s">
        <v>2</v>
      </c>
      <c r="C5" s="64"/>
      <c r="D5" s="64"/>
      <c r="E5" s="64"/>
      <c r="F5" s="64"/>
      <c r="G5" s="64"/>
      <c r="H5" s="64"/>
      <c r="I5" s="52"/>
      <c r="J5" s="52"/>
    </row>
    <row r="6" spans="1:10" ht="37.5" customHeight="1" x14ac:dyDescent="0.3">
      <c r="A6" s="52"/>
      <c r="B6" s="65" t="str">
        <f>CONCATENATE("Az irányelvek között vannak kiemelt (sárga háttérszínnel és félkövér kiemeléssel jelölt) elvek , amelyek betartására kiemelten figyelni kell! Az elégséges szinthez legalább ",D11," pontot el kell érni. A tanulói és tanári értékelés tekintetében, maximum 10 darab irányelvben lehet eltérés.")</f>
        <v>Az irányelvek között vannak kiemelt (sárga háttérszínnel és félkövér kiemeléssel jelölt) elvek , amelyek betartására kiemelten figyelni kell! Az elégséges szinthez legalább 30 pontot el kell érni. A tanulói és tanári értékelés tekintetében, maximum 10 darab irányelvben lehet eltérés.</v>
      </c>
      <c r="C6" s="66"/>
      <c r="D6" s="66"/>
      <c r="E6" s="66"/>
      <c r="F6" s="66"/>
      <c r="G6" s="66"/>
      <c r="H6" s="66"/>
      <c r="I6" s="52"/>
      <c r="J6" s="52"/>
    </row>
    <row r="7" spans="1:10" x14ac:dyDescent="0.3">
      <c r="A7" s="52"/>
      <c r="B7" s="52"/>
      <c r="C7" s="52"/>
      <c r="D7" s="52"/>
      <c r="E7" s="52"/>
      <c r="F7" s="52"/>
      <c r="G7" s="52"/>
      <c r="H7" s="52"/>
      <c r="I7" s="52"/>
      <c r="J7" s="52"/>
    </row>
    <row r="8" spans="1:10" x14ac:dyDescent="0.3">
      <c r="A8" s="52"/>
      <c r="B8" s="53" t="s">
        <v>38</v>
      </c>
      <c r="C8" s="52"/>
      <c r="D8" s="52"/>
      <c r="E8" s="52"/>
      <c r="F8" s="52"/>
      <c r="G8" s="52"/>
      <c r="H8" s="52"/>
      <c r="I8" s="52"/>
      <c r="J8" s="52"/>
    </row>
    <row r="9" spans="1:10" ht="15" customHeight="1" x14ac:dyDescent="0.3">
      <c r="A9" s="52"/>
      <c r="B9" s="62" t="s">
        <v>36</v>
      </c>
      <c r="C9" s="62"/>
      <c r="D9" s="51">
        <f>COUNTA(Irányelvek!C:C)-1</f>
        <v>41</v>
      </c>
      <c r="E9" s="52"/>
      <c r="F9" s="69" t="s">
        <v>80</v>
      </c>
      <c r="G9" s="69"/>
      <c r="H9" s="69"/>
      <c r="I9" s="52"/>
      <c r="J9" s="52"/>
    </row>
    <row r="10" spans="1:10" x14ac:dyDescent="0.3">
      <c r="A10" s="52"/>
      <c r="B10" s="62" t="s">
        <v>33</v>
      </c>
      <c r="C10" s="62"/>
      <c r="D10" s="51">
        <f>SUM(Irányelvek!G:G)</f>
        <v>70</v>
      </c>
      <c r="E10" s="52"/>
      <c r="F10" s="70"/>
      <c r="G10" s="70"/>
      <c r="H10" s="70"/>
      <c r="I10" s="52"/>
      <c r="J10" s="52"/>
    </row>
    <row r="11" spans="1:10" x14ac:dyDescent="0.3">
      <c r="A11" s="52"/>
      <c r="B11" s="62" t="s">
        <v>42</v>
      </c>
      <c r="C11" s="62"/>
      <c r="D11" s="51">
        <v>30</v>
      </c>
      <c r="E11" s="52"/>
      <c r="F11" s="70"/>
      <c r="G11" s="70"/>
      <c r="H11" s="70"/>
      <c r="I11" s="52"/>
      <c r="J11" s="52"/>
    </row>
    <row r="12" spans="1:10" x14ac:dyDescent="0.3">
      <c r="A12" s="52"/>
      <c r="B12" s="62" t="s">
        <v>67</v>
      </c>
      <c r="C12" s="62"/>
      <c r="D12" s="51">
        <v>10</v>
      </c>
      <c r="E12" s="52"/>
      <c r="F12" s="70"/>
      <c r="G12" s="70"/>
      <c r="H12" s="70"/>
      <c r="I12" s="52"/>
      <c r="J12" s="52"/>
    </row>
    <row r="13" spans="1:10" x14ac:dyDescent="0.3">
      <c r="A13" s="52"/>
      <c r="B13" s="62" t="s">
        <v>68</v>
      </c>
      <c r="C13" s="62"/>
      <c r="D13" s="51">
        <v>30</v>
      </c>
      <c r="E13" s="52"/>
      <c r="F13" s="70"/>
      <c r="G13" s="70"/>
      <c r="H13" s="70"/>
      <c r="I13" s="52"/>
      <c r="J13" s="52"/>
    </row>
    <row r="14" spans="1:10" x14ac:dyDescent="0.3">
      <c r="A14" s="52"/>
      <c r="B14" s="53" t="s">
        <v>66</v>
      </c>
      <c r="C14" s="53"/>
      <c r="D14" s="53"/>
      <c r="E14" s="52"/>
      <c r="F14" s="52"/>
      <c r="G14" s="52"/>
      <c r="H14" s="52"/>
      <c r="I14" s="52"/>
      <c r="J14" s="52"/>
    </row>
    <row r="15" spans="1:10" hidden="1" x14ac:dyDescent="0.3">
      <c r="A15" s="52"/>
      <c r="B15" s="62" t="s">
        <v>45</v>
      </c>
      <c r="C15" s="62"/>
      <c r="D15" s="51" t="b">
        <f t="array" ref="D15">IF(COUNTIFS(Irányelvek!D2:D42,"=hamis",Irányelvek!F2:F42,"=Igaz")=0,TRUE,FALSE)</f>
        <v>0</v>
      </c>
      <c r="E15" s="52"/>
      <c r="F15" s="52"/>
      <c r="G15" s="52"/>
      <c r="H15" s="52"/>
      <c r="I15" s="52"/>
      <c r="J15" s="52"/>
    </row>
    <row r="16" spans="1:10" ht="31.5" customHeight="1" x14ac:dyDescent="0.3">
      <c r="A16" s="52"/>
      <c r="B16" s="62" t="s">
        <v>37</v>
      </c>
      <c r="C16" s="62"/>
      <c r="D16" s="54">
        <f>SUM(Irányelvek!H2:H42)</f>
        <v>63</v>
      </c>
      <c r="E16" s="52"/>
      <c r="F16" s="68" t="str">
        <f>VLOOKUP(D19,Ponthatárok!$C$3:$D$7,2,TRUE)</f>
        <v>Közepes (3)</v>
      </c>
      <c r="G16" s="68"/>
      <c r="H16" s="68"/>
      <c r="I16" s="52"/>
      <c r="J16" s="52"/>
    </row>
    <row r="17" spans="1:10" ht="31.5" customHeight="1" x14ac:dyDescent="0.3">
      <c r="A17" s="52"/>
      <c r="B17" s="67" t="s">
        <v>69</v>
      </c>
      <c r="C17" s="67"/>
      <c r="D17" s="57">
        <f>IF(D16&gt;D11,VLOOKUP(SUM(Irányelvek!J2:J42),Ponthatárok!G2:H12,2,TRUE),0)</f>
        <v>0</v>
      </c>
      <c r="E17" s="52"/>
      <c r="F17" s="68"/>
      <c r="G17" s="68"/>
      <c r="H17" s="68"/>
      <c r="I17" s="52"/>
      <c r="J17" s="52"/>
    </row>
    <row r="18" spans="1:10" x14ac:dyDescent="0.3">
      <c r="A18" s="52"/>
      <c r="B18" s="62" t="s">
        <v>70</v>
      </c>
      <c r="C18" s="62"/>
      <c r="D18" s="57"/>
      <c r="E18" s="52"/>
      <c r="F18" s="68"/>
      <c r="G18" s="68"/>
      <c r="H18" s="68"/>
      <c r="I18" s="52"/>
      <c r="J18" s="52"/>
    </row>
    <row r="19" spans="1:10" x14ac:dyDescent="0.3">
      <c r="A19" s="52"/>
      <c r="B19" s="62" t="s">
        <v>71</v>
      </c>
      <c r="C19" s="62"/>
      <c r="D19" s="54">
        <f>SUM(D16:D18)</f>
        <v>63</v>
      </c>
      <c r="E19" s="52"/>
      <c r="F19" s="58" t="str">
        <f>CONCATENATE("Az önértékelés alapján ",VLOOKUP(D19,Ponthatárok!$C$3:$D$7,2,TRUE), "  érdemjegyet kapnál rá.")</f>
        <v>Az önértékelés alapján Közepes (3)  érdemjegyet kapnál rá.</v>
      </c>
      <c r="G19" s="58"/>
      <c r="H19" s="58"/>
      <c r="I19" s="52"/>
      <c r="J19" s="52"/>
    </row>
    <row r="20" spans="1:10" x14ac:dyDescent="0.3">
      <c r="A20" s="52"/>
      <c r="B20" s="56"/>
      <c r="C20" s="56"/>
      <c r="D20" s="56"/>
      <c r="E20" s="56"/>
      <c r="F20" s="56"/>
      <c r="G20" s="56"/>
      <c r="H20" s="56"/>
      <c r="I20" s="52"/>
      <c r="J20" s="52"/>
    </row>
  </sheetData>
  <sheetProtection algorithmName="SHA-512" hashValue="GY0qzS23AjeU4FiVxM6V6yTeqAyuwIwkf0prt1k9kjvXMb2kI4aIbHicosNGGfE24sgSmE5PyGQO+AcVTCjtsg==" saltValue="Ta2LPohq4QT75tLdf5jIUQ==" spinCount="100000" sheet="1" objects="1" scenarios="1"/>
  <mergeCells count="18">
    <mergeCell ref="B1:H1"/>
    <mergeCell ref="B11:C11"/>
    <mergeCell ref="F19:H19"/>
    <mergeCell ref="C2:H2"/>
    <mergeCell ref="C3:H3"/>
    <mergeCell ref="B16:C16"/>
    <mergeCell ref="B5:H5"/>
    <mergeCell ref="B6:H6"/>
    <mergeCell ref="B9:C9"/>
    <mergeCell ref="B19:C19"/>
    <mergeCell ref="B18:C18"/>
    <mergeCell ref="B12:C12"/>
    <mergeCell ref="B13:C13"/>
    <mergeCell ref="B17:C17"/>
    <mergeCell ref="F16:H18"/>
    <mergeCell ref="F9:H13"/>
    <mergeCell ref="B10:C10"/>
    <mergeCell ref="B15:C15"/>
  </mergeCells>
  <conditionalFormatting sqref="D16:D19">
    <cfRule type="expression" dxfId="2" priority="1" stopIfTrue="1">
      <formula>$D$16&gt;=$D$11</formula>
    </cfRule>
  </conditionalFormatting>
  <hyperlinks>
    <hyperlink ref="B5" location="Irányelvek!A1" display="Az irányelvek megtekintése és az adatlap kitöltése" xr:uid="{00000000-0004-0000-0000-000000000000}"/>
    <hyperlink ref="B5:H5" location="Irányelvek!A1" display="Az irányelvek megtekintése és az adatlap kitöltése" xr:uid="{00000000-0004-0000-0000-000001000000}"/>
  </hyperlink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Munka2"/>
  <dimension ref="A1:L42"/>
  <sheetViews>
    <sheetView tabSelected="1" zoomScale="130" zoomScaleNormal="130" workbookViewId="0">
      <pane ySplit="1" topLeftCell="A34" activePane="bottomLeft" state="frozen"/>
      <selection pane="bottomLeft" activeCell="E22" sqref="E22"/>
    </sheetView>
  </sheetViews>
  <sheetFormatPr defaultRowHeight="14.4" x14ac:dyDescent="0.3"/>
  <cols>
    <col min="1" max="1" width="3.109375" customWidth="1"/>
    <col min="2" max="2" width="15.88671875" style="49" customWidth="1"/>
    <col min="3" max="3" width="54.109375" style="50" customWidth="1"/>
    <col min="4" max="4" width="10.5546875" style="32" customWidth="1"/>
    <col min="5" max="5" width="10.5546875" style="33" customWidth="1"/>
    <col min="6" max="6" width="9.88671875" customWidth="1"/>
    <col min="8" max="8" width="13" customWidth="1"/>
    <col min="9" max="9" width="16" customWidth="1"/>
    <col min="10" max="10" width="10.88671875" customWidth="1"/>
    <col min="11" max="11" width="11.6640625" customWidth="1"/>
    <col min="12" max="12" width="9.6640625" customWidth="1"/>
  </cols>
  <sheetData>
    <row r="1" spans="1:12" s="3" customFormat="1" ht="55.2" x14ac:dyDescent="0.3">
      <c r="A1" s="34"/>
      <c r="B1" s="35" t="s">
        <v>4</v>
      </c>
      <c r="C1" s="13" t="s">
        <v>3</v>
      </c>
      <c r="D1" s="19" t="s">
        <v>65</v>
      </c>
      <c r="E1" s="19" t="s">
        <v>64</v>
      </c>
      <c r="F1" s="13" t="s">
        <v>44</v>
      </c>
      <c r="G1" s="13" t="s">
        <v>32</v>
      </c>
      <c r="H1" s="13" t="s">
        <v>19</v>
      </c>
      <c r="I1" s="13" t="s">
        <v>63</v>
      </c>
      <c r="J1" s="14" t="s">
        <v>20</v>
      </c>
      <c r="L1" s="4"/>
    </row>
    <row r="2" spans="1:12" s="1" customFormat="1" x14ac:dyDescent="0.3">
      <c r="A2" s="36">
        <v>1</v>
      </c>
      <c r="B2" s="37" t="s">
        <v>61</v>
      </c>
      <c r="C2" s="38" t="s">
        <v>62</v>
      </c>
      <c r="D2" s="20" t="b">
        <v>1</v>
      </c>
      <c r="E2" s="20" t="b">
        <v>0</v>
      </c>
      <c r="F2" s="15" t="b">
        <v>1</v>
      </c>
      <c r="G2" s="15">
        <v>5</v>
      </c>
      <c r="H2" s="15">
        <f>IF(D2=TRUE,G2,IF(F2=TRUE,-2,""))</f>
        <v>5</v>
      </c>
      <c r="I2" s="16">
        <f>IF(E2=TRUE,G2,IF(F2=TRUE,-2,""))</f>
        <v>-2</v>
      </c>
      <c r="J2" s="15">
        <f>IF(H2=I2,0,1)</f>
        <v>1</v>
      </c>
    </row>
    <row r="3" spans="1:12" s="1" customFormat="1" x14ac:dyDescent="0.3">
      <c r="A3" s="39">
        <v>2</v>
      </c>
      <c r="B3" s="37" t="s">
        <v>61</v>
      </c>
      <c r="C3" s="40" t="s">
        <v>24</v>
      </c>
      <c r="D3" s="21" t="b">
        <v>1</v>
      </c>
      <c r="E3" s="21" t="b">
        <v>0</v>
      </c>
      <c r="F3" s="2" t="b">
        <v>1</v>
      </c>
      <c r="G3" s="2">
        <v>1</v>
      </c>
      <c r="H3" s="15">
        <f t="shared" ref="H3:H42" si="0">IF(D3=TRUE,G3,IF(F3=TRUE,-2,""))</f>
        <v>1</v>
      </c>
      <c r="I3" s="16">
        <f t="shared" ref="I3:I42" si="1">IF(E3=TRUE,G3,IF(F3=TRUE,-2,""))</f>
        <v>-2</v>
      </c>
      <c r="J3" s="2">
        <f t="shared" ref="J3:J42" si="2">IF(H3=I3,0,1)</f>
        <v>1</v>
      </c>
    </row>
    <row r="4" spans="1:12" s="1" customFormat="1" ht="43.2" x14ac:dyDescent="0.3">
      <c r="A4" s="36">
        <v>3</v>
      </c>
      <c r="B4" s="41" t="s">
        <v>61</v>
      </c>
      <c r="C4" s="42" t="s">
        <v>39</v>
      </c>
      <c r="D4" s="21" t="b">
        <v>1</v>
      </c>
      <c r="E4" s="22" t="b">
        <v>0</v>
      </c>
      <c r="F4" s="2" t="b">
        <v>1</v>
      </c>
      <c r="G4" s="2">
        <v>2</v>
      </c>
      <c r="H4" s="15">
        <f t="shared" si="0"/>
        <v>2</v>
      </c>
      <c r="I4" s="16">
        <f t="shared" si="1"/>
        <v>-2</v>
      </c>
      <c r="J4" s="2">
        <f t="shared" si="2"/>
        <v>1</v>
      </c>
      <c r="L4" s="6"/>
    </row>
    <row r="5" spans="1:12" s="1" customFormat="1" x14ac:dyDescent="0.3">
      <c r="A5" s="39">
        <v>4</v>
      </c>
      <c r="B5" s="37" t="s">
        <v>61</v>
      </c>
      <c r="C5" s="42" t="s">
        <v>79</v>
      </c>
      <c r="D5" s="21" t="b">
        <v>0</v>
      </c>
      <c r="E5" s="22" t="b">
        <v>0</v>
      </c>
      <c r="F5" s="2" t="b">
        <v>1</v>
      </c>
      <c r="G5" s="2">
        <v>5</v>
      </c>
      <c r="H5" s="15">
        <f t="shared" si="0"/>
        <v>-2</v>
      </c>
      <c r="I5" s="16">
        <f t="shared" si="1"/>
        <v>-2</v>
      </c>
      <c r="J5" s="2">
        <f t="shared" si="2"/>
        <v>0</v>
      </c>
      <c r="L5" s="7"/>
    </row>
    <row r="6" spans="1:12" s="1" customFormat="1" ht="57.6" x14ac:dyDescent="0.3">
      <c r="A6" s="36">
        <v>5</v>
      </c>
      <c r="B6" s="37" t="s">
        <v>61</v>
      </c>
      <c r="C6" s="42" t="s">
        <v>77</v>
      </c>
      <c r="D6" s="21" t="b">
        <v>1</v>
      </c>
      <c r="E6" s="22" t="b">
        <v>0</v>
      </c>
      <c r="F6" s="2" t="b">
        <v>1</v>
      </c>
      <c r="G6" s="2">
        <v>1</v>
      </c>
      <c r="H6" s="15">
        <f t="shared" si="0"/>
        <v>1</v>
      </c>
      <c r="I6" s="16">
        <f t="shared" si="1"/>
        <v>-2</v>
      </c>
      <c r="J6" s="2">
        <f t="shared" si="2"/>
        <v>1</v>
      </c>
    </row>
    <row r="7" spans="1:12" s="1" customFormat="1" ht="43.2" x14ac:dyDescent="0.3">
      <c r="A7" s="39">
        <v>6</v>
      </c>
      <c r="B7" s="37" t="s">
        <v>61</v>
      </c>
      <c r="C7" s="42" t="s">
        <v>46</v>
      </c>
      <c r="D7" s="23" t="b">
        <v>1</v>
      </c>
      <c r="E7" s="22" t="b">
        <v>0</v>
      </c>
      <c r="F7" s="2" t="b">
        <v>1</v>
      </c>
      <c r="G7" s="2">
        <v>1</v>
      </c>
      <c r="H7" s="15">
        <f t="shared" si="0"/>
        <v>1</v>
      </c>
      <c r="I7" s="16">
        <f t="shared" si="1"/>
        <v>-2</v>
      </c>
      <c r="J7" s="2">
        <f t="shared" si="2"/>
        <v>1</v>
      </c>
    </row>
    <row r="8" spans="1:12" s="1" customFormat="1" ht="29.4" thickBot="1" x14ac:dyDescent="0.35">
      <c r="A8" s="36">
        <v>7</v>
      </c>
      <c r="B8" s="43" t="s">
        <v>61</v>
      </c>
      <c r="C8" s="44" t="s">
        <v>60</v>
      </c>
      <c r="D8" s="24" t="b">
        <v>1</v>
      </c>
      <c r="E8" s="25" t="b">
        <v>0</v>
      </c>
      <c r="F8" s="17" t="b">
        <v>1</v>
      </c>
      <c r="G8" s="17">
        <v>2</v>
      </c>
      <c r="H8" s="15">
        <f t="shared" si="0"/>
        <v>2</v>
      </c>
      <c r="I8" s="16">
        <f t="shared" si="1"/>
        <v>-2</v>
      </c>
      <c r="J8" s="17">
        <f t="shared" si="2"/>
        <v>1</v>
      </c>
    </row>
    <row r="9" spans="1:12" s="1" customFormat="1" ht="29.4" thickTop="1" x14ac:dyDescent="0.3">
      <c r="A9" s="39">
        <v>8</v>
      </c>
      <c r="B9" s="45" t="s">
        <v>8</v>
      </c>
      <c r="C9" s="46" t="s">
        <v>28</v>
      </c>
      <c r="D9" s="26" t="b">
        <v>1</v>
      </c>
      <c r="E9" s="27" t="b">
        <v>0</v>
      </c>
      <c r="F9" s="18"/>
      <c r="G9" s="18">
        <v>1</v>
      </c>
      <c r="H9" s="15">
        <f t="shared" si="0"/>
        <v>1</v>
      </c>
      <c r="I9" s="16" t="str">
        <f t="shared" si="1"/>
        <v/>
      </c>
      <c r="J9" s="18">
        <f t="shared" si="2"/>
        <v>1</v>
      </c>
    </row>
    <row r="10" spans="1:12" ht="28.8" x14ac:dyDescent="0.3">
      <c r="A10" s="36">
        <v>9</v>
      </c>
      <c r="B10" s="47" t="s">
        <v>8</v>
      </c>
      <c r="C10" s="42" t="s">
        <v>40</v>
      </c>
      <c r="D10" s="28" t="b">
        <v>1</v>
      </c>
      <c r="E10" s="22" t="b">
        <v>0</v>
      </c>
      <c r="F10" s="2"/>
      <c r="G10" s="2">
        <v>1</v>
      </c>
      <c r="H10" s="15">
        <f t="shared" si="0"/>
        <v>1</v>
      </c>
      <c r="I10" s="16" t="str">
        <f t="shared" si="1"/>
        <v/>
      </c>
      <c r="J10" s="2">
        <f t="shared" si="2"/>
        <v>1</v>
      </c>
    </row>
    <row r="11" spans="1:12" ht="43.2" x14ac:dyDescent="0.3">
      <c r="A11" s="39">
        <v>10</v>
      </c>
      <c r="B11" s="37" t="s">
        <v>8</v>
      </c>
      <c r="C11" s="42" t="s">
        <v>78</v>
      </c>
      <c r="D11" s="28" t="b">
        <v>1</v>
      </c>
      <c r="E11" s="22" t="b">
        <v>0</v>
      </c>
      <c r="F11" s="2" t="b">
        <v>1</v>
      </c>
      <c r="G11" s="2">
        <v>10</v>
      </c>
      <c r="H11" s="15">
        <f t="shared" si="0"/>
        <v>10</v>
      </c>
      <c r="I11" s="16">
        <f t="shared" si="1"/>
        <v>-2</v>
      </c>
      <c r="J11" s="2">
        <f t="shared" si="2"/>
        <v>1</v>
      </c>
    </row>
    <row r="12" spans="1:12" ht="28.8" x14ac:dyDescent="0.3">
      <c r="A12" s="36">
        <v>11</v>
      </c>
      <c r="B12" s="37" t="s">
        <v>8</v>
      </c>
      <c r="C12" s="42" t="s">
        <v>47</v>
      </c>
      <c r="D12" s="28" t="b">
        <v>1</v>
      </c>
      <c r="E12" s="22" t="b">
        <v>0</v>
      </c>
      <c r="F12" s="2" t="b">
        <v>1</v>
      </c>
      <c r="G12" s="2">
        <v>3</v>
      </c>
      <c r="H12" s="15">
        <f t="shared" si="0"/>
        <v>3</v>
      </c>
      <c r="I12" s="16">
        <f t="shared" si="1"/>
        <v>-2</v>
      </c>
      <c r="J12" s="2">
        <f t="shared" si="2"/>
        <v>1</v>
      </c>
    </row>
    <row r="13" spans="1:12" ht="28.8" x14ac:dyDescent="0.3">
      <c r="A13" s="39">
        <v>12</v>
      </c>
      <c r="B13" s="37" t="s">
        <v>8</v>
      </c>
      <c r="C13" s="48" t="s">
        <v>9</v>
      </c>
      <c r="D13" s="28" t="b">
        <v>1</v>
      </c>
      <c r="E13" s="22" t="b">
        <v>0</v>
      </c>
      <c r="F13" s="2"/>
      <c r="G13" s="2">
        <v>1</v>
      </c>
      <c r="H13" s="15">
        <f t="shared" si="0"/>
        <v>1</v>
      </c>
      <c r="I13" s="16" t="str">
        <f t="shared" si="1"/>
        <v/>
      </c>
      <c r="J13" s="2">
        <f t="shared" si="2"/>
        <v>1</v>
      </c>
    </row>
    <row r="14" spans="1:12" ht="57.6" x14ac:dyDescent="0.3">
      <c r="A14" s="36">
        <v>13</v>
      </c>
      <c r="B14" s="37" t="s">
        <v>8</v>
      </c>
      <c r="C14" s="42" t="s">
        <v>48</v>
      </c>
      <c r="D14" s="28" t="b">
        <v>1</v>
      </c>
      <c r="E14" s="22" t="b">
        <v>0</v>
      </c>
      <c r="F14" s="2"/>
      <c r="G14" s="2">
        <v>1</v>
      </c>
      <c r="H14" s="15">
        <f t="shared" si="0"/>
        <v>1</v>
      </c>
      <c r="I14" s="16" t="str">
        <f t="shared" si="1"/>
        <v/>
      </c>
      <c r="J14" s="2">
        <f t="shared" si="2"/>
        <v>1</v>
      </c>
    </row>
    <row r="15" spans="1:12" ht="43.2" x14ac:dyDescent="0.3">
      <c r="A15" s="39">
        <v>14</v>
      </c>
      <c r="B15" s="37" t="s">
        <v>8</v>
      </c>
      <c r="C15" s="42" t="s">
        <v>34</v>
      </c>
      <c r="D15" s="28" t="b">
        <v>1</v>
      </c>
      <c r="E15" s="22" t="b">
        <v>0</v>
      </c>
      <c r="F15" s="2"/>
      <c r="G15" s="2">
        <v>2</v>
      </c>
      <c r="H15" s="15">
        <f t="shared" si="0"/>
        <v>2</v>
      </c>
      <c r="I15" s="16" t="str">
        <f t="shared" si="1"/>
        <v/>
      </c>
      <c r="J15" s="2">
        <f t="shared" si="2"/>
        <v>1</v>
      </c>
    </row>
    <row r="16" spans="1:12" ht="28.8" x14ac:dyDescent="0.3">
      <c r="A16" s="36">
        <v>15</v>
      </c>
      <c r="B16" s="37" t="s">
        <v>8</v>
      </c>
      <c r="C16" s="42" t="s">
        <v>10</v>
      </c>
      <c r="D16" s="28" t="b">
        <v>1</v>
      </c>
      <c r="E16" s="22" t="b">
        <v>0</v>
      </c>
      <c r="F16" s="2"/>
      <c r="G16" s="2">
        <v>1</v>
      </c>
      <c r="H16" s="15">
        <f t="shared" si="0"/>
        <v>1</v>
      </c>
      <c r="I16" s="16" t="str">
        <f t="shared" si="1"/>
        <v/>
      </c>
      <c r="J16" s="2">
        <f t="shared" si="2"/>
        <v>1</v>
      </c>
    </row>
    <row r="17" spans="1:10" ht="22.5" customHeight="1" x14ac:dyDescent="0.3">
      <c r="A17" s="39">
        <v>16</v>
      </c>
      <c r="B17" s="37" t="s">
        <v>8</v>
      </c>
      <c r="C17" s="42" t="s">
        <v>23</v>
      </c>
      <c r="D17" s="28" t="b">
        <v>1</v>
      </c>
      <c r="E17" s="22" t="b">
        <v>0</v>
      </c>
      <c r="F17" s="2"/>
      <c r="G17" s="2">
        <v>1</v>
      </c>
      <c r="H17" s="15">
        <f t="shared" si="0"/>
        <v>1</v>
      </c>
      <c r="I17" s="16" t="str">
        <f t="shared" si="1"/>
        <v/>
      </c>
      <c r="J17" s="2">
        <f t="shared" si="2"/>
        <v>1</v>
      </c>
    </row>
    <row r="18" spans="1:10" ht="28.8" x14ac:dyDescent="0.3">
      <c r="A18" s="36">
        <v>17</v>
      </c>
      <c r="B18" s="37" t="s">
        <v>8</v>
      </c>
      <c r="C18" s="42" t="s">
        <v>49</v>
      </c>
      <c r="D18" s="28" t="b">
        <v>1</v>
      </c>
      <c r="E18" s="22" t="b">
        <v>0</v>
      </c>
      <c r="F18" s="2"/>
      <c r="G18" s="2">
        <v>2</v>
      </c>
      <c r="H18" s="15">
        <f t="shared" si="0"/>
        <v>2</v>
      </c>
      <c r="I18" s="16" t="str">
        <f t="shared" si="1"/>
        <v/>
      </c>
      <c r="J18" s="2">
        <f t="shared" si="2"/>
        <v>1</v>
      </c>
    </row>
    <row r="19" spans="1:10" ht="50.25" customHeight="1" x14ac:dyDescent="0.3">
      <c r="A19" s="39">
        <v>18</v>
      </c>
      <c r="B19" s="37" t="s">
        <v>8</v>
      </c>
      <c r="C19" s="42" t="s">
        <v>50</v>
      </c>
      <c r="D19" s="28" t="b">
        <v>1</v>
      </c>
      <c r="E19" s="22" t="b">
        <v>0</v>
      </c>
      <c r="F19" s="2"/>
      <c r="G19" s="2">
        <v>1</v>
      </c>
      <c r="H19" s="15">
        <f t="shared" si="0"/>
        <v>1</v>
      </c>
      <c r="I19" s="16" t="str">
        <f t="shared" si="1"/>
        <v/>
      </c>
      <c r="J19" s="2">
        <f t="shared" si="2"/>
        <v>1</v>
      </c>
    </row>
    <row r="20" spans="1:10" ht="19.5" customHeight="1" x14ac:dyDescent="0.3">
      <c r="A20" s="36">
        <v>19</v>
      </c>
      <c r="B20" s="37" t="s">
        <v>8</v>
      </c>
      <c r="C20" s="42" t="s">
        <v>18</v>
      </c>
      <c r="D20" s="28" t="b">
        <v>1</v>
      </c>
      <c r="E20" s="22" t="b">
        <v>0</v>
      </c>
      <c r="F20" s="2"/>
      <c r="G20" s="2">
        <v>1</v>
      </c>
      <c r="H20" s="15">
        <f t="shared" si="0"/>
        <v>1</v>
      </c>
      <c r="I20" s="16" t="str">
        <f t="shared" si="1"/>
        <v/>
      </c>
      <c r="J20" s="2">
        <f t="shared" si="2"/>
        <v>1</v>
      </c>
    </row>
    <row r="21" spans="1:10" ht="29.4" thickBot="1" x14ac:dyDescent="0.35">
      <c r="A21" s="39">
        <v>20</v>
      </c>
      <c r="B21" s="37" t="s">
        <v>8</v>
      </c>
      <c r="C21" s="42" t="s">
        <v>31</v>
      </c>
      <c r="D21" s="28" t="b">
        <v>1</v>
      </c>
      <c r="E21" s="22" t="b">
        <v>0</v>
      </c>
      <c r="F21" s="2"/>
      <c r="G21" s="2">
        <v>1</v>
      </c>
      <c r="H21" s="15">
        <f t="shared" si="0"/>
        <v>1</v>
      </c>
      <c r="I21" s="16" t="str">
        <f t="shared" si="1"/>
        <v/>
      </c>
      <c r="J21" s="2">
        <f t="shared" si="2"/>
        <v>1</v>
      </c>
    </row>
    <row r="22" spans="1:10" ht="19.5" customHeight="1" thickTop="1" x14ac:dyDescent="0.3">
      <c r="A22" s="36">
        <v>21</v>
      </c>
      <c r="B22" s="45" t="s">
        <v>11</v>
      </c>
      <c r="C22" s="46" t="s">
        <v>12</v>
      </c>
      <c r="D22" s="30" t="b">
        <v>1</v>
      </c>
      <c r="E22" s="27" t="b">
        <v>0</v>
      </c>
      <c r="F22" s="18"/>
      <c r="G22" s="18">
        <v>1</v>
      </c>
      <c r="H22" s="15">
        <f t="shared" si="0"/>
        <v>1</v>
      </c>
      <c r="I22" s="16" t="str">
        <f t="shared" si="1"/>
        <v/>
      </c>
      <c r="J22" s="18">
        <f t="shared" si="2"/>
        <v>1</v>
      </c>
    </row>
    <row r="23" spans="1:10" ht="28.8" x14ac:dyDescent="0.3">
      <c r="A23" s="39">
        <v>22</v>
      </c>
      <c r="B23" s="37" t="s">
        <v>11</v>
      </c>
      <c r="C23" s="42" t="s">
        <v>51</v>
      </c>
      <c r="D23" s="28" t="b">
        <v>1</v>
      </c>
      <c r="E23" s="22" t="b">
        <v>0</v>
      </c>
      <c r="F23" s="2"/>
      <c r="G23" s="2">
        <v>1</v>
      </c>
      <c r="H23" s="15">
        <f t="shared" si="0"/>
        <v>1</v>
      </c>
      <c r="I23" s="16" t="str">
        <f t="shared" si="1"/>
        <v/>
      </c>
      <c r="J23" s="2">
        <f t="shared" si="2"/>
        <v>1</v>
      </c>
    </row>
    <row r="24" spans="1:10" ht="28.8" x14ac:dyDescent="0.3">
      <c r="A24" s="36">
        <v>23</v>
      </c>
      <c r="B24" s="37" t="s">
        <v>11</v>
      </c>
      <c r="C24" s="42" t="s">
        <v>29</v>
      </c>
      <c r="D24" s="28" t="b">
        <v>1</v>
      </c>
      <c r="E24" s="22" t="b">
        <v>0</v>
      </c>
      <c r="F24" s="2"/>
      <c r="G24" s="2">
        <v>1</v>
      </c>
      <c r="H24" s="15">
        <f t="shared" si="0"/>
        <v>1</v>
      </c>
      <c r="I24" s="16" t="str">
        <f t="shared" si="1"/>
        <v/>
      </c>
      <c r="J24" s="2">
        <f t="shared" si="2"/>
        <v>1</v>
      </c>
    </row>
    <row r="25" spans="1:10" ht="43.2" x14ac:dyDescent="0.3">
      <c r="A25" s="39">
        <v>24</v>
      </c>
      <c r="B25" s="37" t="s">
        <v>11</v>
      </c>
      <c r="C25" s="42" t="s">
        <v>30</v>
      </c>
      <c r="D25" s="28" t="b">
        <v>1</v>
      </c>
      <c r="E25" s="22" t="b">
        <v>0</v>
      </c>
      <c r="F25" s="2"/>
      <c r="G25" s="2">
        <v>1</v>
      </c>
      <c r="H25" s="15">
        <f t="shared" si="0"/>
        <v>1</v>
      </c>
      <c r="I25" s="16" t="str">
        <f t="shared" si="1"/>
        <v/>
      </c>
      <c r="J25" s="2">
        <f t="shared" si="2"/>
        <v>1</v>
      </c>
    </row>
    <row r="26" spans="1:10" ht="28.8" x14ac:dyDescent="0.3">
      <c r="A26" s="36">
        <v>25</v>
      </c>
      <c r="B26" s="37" t="s">
        <v>11</v>
      </c>
      <c r="C26" s="42" t="s">
        <v>13</v>
      </c>
      <c r="D26" s="28" t="b">
        <v>1</v>
      </c>
      <c r="E26" s="22" t="b">
        <v>0</v>
      </c>
      <c r="F26" s="2"/>
      <c r="G26" s="2">
        <v>1</v>
      </c>
      <c r="H26" s="15">
        <f t="shared" si="0"/>
        <v>1</v>
      </c>
      <c r="I26" s="16" t="str">
        <f t="shared" si="1"/>
        <v/>
      </c>
      <c r="J26" s="2">
        <f t="shared" si="2"/>
        <v>1</v>
      </c>
    </row>
    <row r="27" spans="1:10" ht="28.8" x14ac:dyDescent="0.3">
      <c r="A27" s="39">
        <v>26</v>
      </c>
      <c r="B27" s="37" t="s">
        <v>11</v>
      </c>
      <c r="C27" s="42" t="s">
        <v>14</v>
      </c>
      <c r="D27" s="28" t="b">
        <v>1</v>
      </c>
      <c r="E27" s="22" t="b">
        <v>0</v>
      </c>
      <c r="F27" s="2"/>
      <c r="G27" s="2">
        <v>1</v>
      </c>
      <c r="H27" s="15">
        <f t="shared" si="0"/>
        <v>1</v>
      </c>
      <c r="I27" s="16" t="str">
        <f t="shared" si="1"/>
        <v/>
      </c>
      <c r="J27" s="2">
        <f t="shared" si="2"/>
        <v>1</v>
      </c>
    </row>
    <row r="28" spans="1:10" x14ac:dyDescent="0.3">
      <c r="A28" s="36">
        <v>27</v>
      </c>
      <c r="B28" s="37" t="s">
        <v>11</v>
      </c>
      <c r="C28" s="42" t="s">
        <v>15</v>
      </c>
      <c r="D28" s="28" t="b">
        <v>1</v>
      </c>
      <c r="E28" s="22" t="b">
        <v>0</v>
      </c>
      <c r="F28" s="2"/>
      <c r="G28" s="2">
        <v>1</v>
      </c>
      <c r="H28" s="15">
        <f t="shared" si="0"/>
        <v>1</v>
      </c>
      <c r="I28" s="16" t="str">
        <f t="shared" si="1"/>
        <v/>
      </c>
      <c r="J28" s="2">
        <f t="shared" si="2"/>
        <v>1</v>
      </c>
    </row>
    <row r="29" spans="1:10" ht="43.8" thickBot="1" x14ac:dyDescent="0.35">
      <c r="A29" s="39">
        <v>28</v>
      </c>
      <c r="B29" s="37" t="s">
        <v>11</v>
      </c>
      <c r="C29" s="42" t="s">
        <v>21</v>
      </c>
      <c r="D29" s="28" t="b">
        <v>1</v>
      </c>
      <c r="E29" s="22" t="b">
        <v>0</v>
      </c>
      <c r="F29" s="2" t="b">
        <v>1</v>
      </c>
      <c r="G29" s="2">
        <v>2</v>
      </c>
      <c r="H29" s="15">
        <f t="shared" si="0"/>
        <v>2</v>
      </c>
      <c r="I29" s="16">
        <f t="shared" si="1"/>
        <v>-2</v>
      </c>
      <c r="J29" s="2">
        <f t="shared" si="2"/>
        <v>1</v>
      </c>
    </row>
    <row r="30" spans="1:10" ht="29.4" thickTop="1" x14ac:dyDescent="0.3">
      <c r="A30" s="36">
        <v>29</v>
      </c>
      <c r="B30" s="45" t="s">
        <v>17</v>
      </c>
      <c r="C30" s="46" t="s">
        <v>52</v>
      </c>
      <c r="D30" s="30" t="b">
        <v>1</v>
      </c>
      <c r="E30" s="27" t="b">
        <v>0</v>
      </c>
      <c r="F30" s="18"/>
      <c r="G30" s="18">
        <v>1</v>
      </c>
      <c r="H30" s="15">
        <f t="shared" si="0"/>
        <v>1</v>
      </c>
      <c r="I30" s="16" t="str">
        <f t="shared" si="1"/>
        <v/>
      </c>
      <c r="J30" s="18">
        <f t="shared" si="2"/>
        <v>1</v>
      </c>
    </row>
    <row r="31" spans="1:10" ht="28.8" x14ac:dyDescent="0.3">
      <c r="A31" s="39">
        <v>30</v>
      </c>
      <c r="B31" s="37" t="s">
        <v>17</v>
      </c>
      <c r="C31" s="42" t="s">
        <v>5</v>
      </c>
      <c r="D31" s="28" t="b">
        <v>1</v>
      </c>
      <c r="E31" s="22" t="b">
        <v>0</v>
      </c>
      <c r="F31" s="2"/>
      <c r="G31" s="2">
        <v>1</v>
      </c>
      <c r="H31" s="15">
        <f t="shared" si="0"/>
        <v>1</v>
      </c>
      <c r="I31" s="16" t="str">
        <f t="shared" si="1"/>
        <v/>
      </c>
      <c r="J31" s="2">
        <f t="shared" si="2"/>
        <v>1</v>
      </c>
    </row>
    <row r="32" spans="1:10" ht="28.8" x14ac:dyDescent="0.3">
      <c r="A32" s="36">
        <v>31</v>
      </c>
      <c r="B32" s="37" t="s">
        <v>17</v>
      </c>
      <c r="C32" s="42" t="s">
        <v>59</v>
      </c>
      <c r="D32" s="28" t="b">
        <v>1</v>
      </c>
      <c r="E32" s="22" t="b">
        <v>0</v>
      </c>
      <c r="F32" s="2"/>
      <c r="G32" s="2">
        <v>1</v>
      </c>
      <c r="H32" s="15">
        <f t="shared" si="0"/>
        <v>1</v>
      </c>
      <c r="I32" s="16" t="str">
        <f t="shared" si="1"/>
        <v/>
      </c>
      <c r="J32" s="2">
        <f t="shared" si="2"/>
        <v>1</v>
      </c>
    </row>
    <row r="33" spans="1:10" ht="43.8" thickBot="1" x14ac:dyDescent="0.35">
      <c r="A33" s="39">
        <v>32</v>
      </c>
      <c r="B33" s="43" t="s">
        <v>17</v>
      </c>
      <c r="C33" s="44" t="s">
        <v>7</v>
      </c>
      <c r="D33" s="29" t="b">
        <v>1</v>
      </c>
      <c r="E33" s="25" t="b">
        <v>0</v>
      </c>
      <c r="F33" s="17" t="b">
        <v>1</v>
      </c>
      <c r="G33" s="17">
        <v>1</v>
      </c>
      <c r="H33" s="15">
        <f t="shared" si="0"/>
        <v>1</v>
      </c>
      <c r="I33" s="16">
        <f t="shared" si="1"/>
        <v>-2</v>
      </c>
      <c r="J33" s="17">
        <f t="shared" si="2"/>
        <v>1</v>
      </c>
    </row>
    <row r="34" spans="1:10" ht="29.4" thickTop="1" x14ac:dyDescent="0.3">
      <c r="A34" s="36">
        <v>33</v>
      </c>
      <c r="B34" s="45" t="s">
        <v>6</v>
      </c>
      <c r="C34" s="46" t="s">
        <v>53</v>
      </c>
      <c r="D34" s="30" t="b">
        <v>1</v>
      </c>
      <c r="E34" s="27" t="b">
        <v>0</v>
      </c>
      <c r="F34" s="18" t="b">
        <v>1</v>
      </c>
      <c r="G34" s="18">
        <v>1</v>
      </c>
      <c r="H34" s="15">
        <f t="shared" si="0"/>
        <v>1</v>
      </c>
      <c r="I34" s="16">
        <f t="shared" si="1"/>
        <v>-2</v>
      </c>
      <c r="J34" s="18">
        <f t="shared" si="2"/>
        <v>1</v>
      </c>
    </row>
    <row r="35" spans="1:10" ht="28.8" x14ac:dyDescent="0.3">
      <c r="A35" s="39">
        <v>34</v>
      </c>
      <c r="B35" s="37" t="s">
        <v>6</v>
      </c>
      <c r="C35" s="48" t="s">
        <v>54</v>
      </c>
      <c r="D35" s="28" t="b">
        <v>1</v>
      </c>
      <c r="E35" s="22" t="b">
        <v>0</v>
      </c>
      <c r="F35" s="2"/>
      <c r="G35" s="2">
        <v>1</v>
      </c>
      <c r="H35" s="15">
        <f t="shared" si="0"/>
        <v>1</v>
      </c>
      <c r="I35" s="16" t="str">
        <f t="shared" si="1"/>
        <v/>
      </c>
      <c r="J35" s="2">
        <f t="shared" si="2"/>
        <v>1</v>
      </c>
    </row>
    <row r="36" spans="1:10" ht="28.8" x14ac:dyDescent="0.3">
      <c r="A36" s="36">
        <v>35</v>
      </c>
      <c r="B36" s="37" t="s">
        <v>6</v>
      </c>
      <c r="C36" s="42" t="s">
        <v>16</v>
      </c>
      <c r="D36" s="28" t="b">
        <v>1</v>
      </c>
      <c r="E36" s="22" t="b">
        <v>0</v>
      </c>
      <c r="F36" s="2" t="b">
        <v>1</v>
      </c>
      <c r="G36" s="2">
        <v>1</v>
      </c>
      <c r="H36" s="15">
        <f t="shared" si="0"/>
        <v>1</v>
      </c>
      <c r="I36" s="16">
        <f t="shared" si="1"/>
        <v>-2</v>
      </c>
      <c r="J36" s="2">
        <f t="shared" si="2"/>
        <v>1</v>
      </c>
    </row>
    <row r="37" spans="1:10" ht="15" thickBot="1" x14ac:dyDescent="0.35">
      <c r="A37" s="39">
        <v>36</v>
      </c>
      <c r="B37" s="43" t="s">
        <v>6</v>
      </c>
      <c r="C37" s="44" t="s">
        <v>58</v>
      </c>
      <c r="D37" s="29" t="b">
        <v>1</v>
      </c>
      <c r="E37" s="25" t="b">
        <v>0</v>
      </c>
      <c r="F37" s="17"/>
      <c r="G37" s="17">
        <v>2</v>
      </c>
      <c r="H37" s="15">
        <f t="shared" si="0"/>
        <v>2</v>
      </c>
      <c r="I37" s="16" t="str">
        <f t="shared" si="1"/>
        <v/>
      </c>
      <c r="J37" s="17">
        <f t="shared" si="2"/>
        <v>1</v>
      </c>
    </row>
    <row r="38" spans="1:10" ht="29.4" thickTop="1" x14ac:dyDescent="0.3">
      <c r="A38" s="36">
        <v>37</v>
      </c>
      <c r="B38" s="45" t="s">
        <v>26</v>
      </c>
      <c r="C38" s="46" t="s">
        <v>25</v>
      </c>
      <c r="D38" s="30" t="b">
        <v>1</v>
      </c>
      <c r="E38" s="27" t="b">
        <v>0</v>
      </c>
      <c r="F38" s="18" t="b">
        <v>1</v>
      </c>
      <c r="G38" s="18">
        <v>1</v>
      </c>
      <c r="H38" s="15">
        <f t="shared" si="0"/>
        <v>1</v>
      </c>
      <c r="I38" s="16">
        <f t="shared" si="1"/>
        <v>-2</v>
      </c>
      <c r="J38" s="18">
        <f t="shared" si="2"/>
        <v>1</v>
      </c>
    </row>
    <row r="39" spans="1:10" ht="28.8" x14ac:dyDescent="0.3">
      <c r="A39" s="39">
        <v>38</v>
      </c>
      <c r="B39" s="37" t="s">
        <v>26</v>
      </c>
      <c r="C39" s="42" t="s">
        <v>27</v>
      </c>
      <c r="D39" s="28" t="b">
        <v>1</v>
      </c>
      <c r="E39" s="22" t="b">
        <v>0</v>
      </c>
      <c r="F39" s="2" t="b">
        <v>1</v>
      </c>
      <c r="G39" s="2">
        <v>2</v>
      </c>
      <c r="H39" s="15">
        <f t="shared" si="0"/>
        <v>2</v>
      </c>
      <c r="I39" s="16">
        <f t="shared" si="1"/>
        <v>-2</v>
      </c>
      <c r="J39" s="2">
        <f t="shared" si="2"/>
        <v>1</v>
      </c>
    </row>
    <row r="40" spans="1:10" ht="28.8" x14ac:dyDescent="0.3">
      <c r="A40" s="36">
        <v>39</v>
      </c>
      <c r="B40" s="37" t="s">
        <v>26</v>
      </c>
      <c r="C40" s="42" t="s">
        <v>57</v>
      </c>
      <c r="D40" s="28" t="b">
        <v>1</v>
      </c>
      <c r="E40" s="22" t="b">
        <v>0</v>
      </c>
      <c r="F40" s="2" t="b">
        <v>1</v>
      </c>
      <c r="G40" s="2">
        <v>2</v>
      </c>
      <c r="H40" s="15">
        <f t="shared" si="0"/>
        <v>2</v>
      </c>
      <c r="I40" s="16">
        <f t="shared" si="1"/>
        <v>-2</v>
      </c>
      <c r="J40" s="2">
        <f t="shared" si="2"/>
        <v>1</v>
      </c>
    </row>
    <row r="41" spans="1:10" s="1" customFormat="1" ht="28.8" x14ac:dyDescent="0.3">
      <c r="A41" s="39">
        <v>40</v>
      </c>
      <c r="B41" s="37" t="s">
        <v>26</v>
      </c>
      <c r="C41" s="42" t="s">
        <v>56</v>
      </c>
      <c r="D41" s="23" t="b">
        <v>1</v>
      </c>
      <c r="E41" s="22" t="b">
        <v>0</v>
      </c>
      <c r="F41" s="2" t="b">
        <v>1</v>
      </c>
      <c r="G41" s="2">
        <v>2</v>
      </c>
      <c r="H41" s="15">
        <f t="shared" si="0"/>
        <v>2</v>
      </c>
      <c r="I41" s="16">
        <f t="shared" si="1"/>
        <v>-2</v>
      </c>
      <c r="J41" s="2">
        <f t="shared" si="2"/>
        <v>1</v>
      </c>
    </row>
    <row r="42" spans="1:10" s="1" customFormat="1" ht="28.8" x14ac:dyDescent="0.3">
      <c r="A42" s="36">
        <v>41</v>
      </c>
      <c r="B42" s="37" t="s">
        <v>26</v>
      </c>
      <c r="C42" s="42" t="s">
        <v>22</v>
      </c>
      <c r="D42" s="31" t="b">
        <v>1</v>
      </c>
      <c r="E42" s="22" t="b">
        <v>0</v>
      </c>
      <c r="F42" s="2" t="b">
        <v>1</v>
      </c>
      <c r="G42" s="2">
        <v>2</v>
      </c>
      <c r="H42" s="15">
        <f t="shared" si="0"/>
        <v>2</v>
      </c>
      <c r="I42" s="16">
        <f t="shared" si="1"/>
        <v>-2</v>
      </c>
      <c r="J42" s="2">
        <f t="shared" si="2"/>
        <v>1</v>
      </c>
    </row>
  </sheetData>
  <sheetProtection algorithmName="SHA-512" hashValue="om5NQ3J4J47iXAU3AOeo0jeHamZGtY+F6b18x1iF9lSr91J1HvP694xUuU+3MDCGiKtVV6qmvbToj5Id7I+Vow==" saltValue="X+XAjE9S7hYVwRGf7cRBUQ==" spinCount="100000" sheet="1" objects="1" scenarios="1"/>
  <conditionalFormatting sqref="C2:C42">
    <cfRule type="expression" dxfId="1" priority="1" stopIfTrue="1">
      <formula>F2=TRUE</formula>
    </cfRule>
  </conditionalFormatting>
  <conditionalFormatting sqref="D1:E1048576">
    <cfRule type="cellIs" dxfId="0" priority="5" stopIfTrue="1" operator="equal">
      <formula>TRUE</formula>
    </cfRule>
  </conditionalFormatting>
  <pageMargins left="0.7" right="0.7" top="0.75" bottom="0.75" header="0.3" footer="0.3"/>
  <pageSetup paperSize="9" orientation="portrait" horizontalDpi="4294967293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34509" r:id="rId4" name="checkbox_D2">
              <controlPr defaultSize="0" autoFill="0" autoLin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106680</xdr:colOff>
                    <xdr:row>1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0" r:id="rId5" name="checkbox_D3">
              <controlPr defaultSize="0" autoFill="0" autoLin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106680</xdr:colOff>
                    <xdr:row>2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1" r:id="rId6" name="checkbox_D4">
              <controlPr defaultSize="0" autoFill="0" autoLine="0" autoPict="0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4</xdr:col>
                    <xdr:colOff>106680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2" r:id="rId7" name="checkbox_D5">
              <controlPr defaultSize="0" autoFill="0" autoLine="0" autoPict="0">
                <anchor moveWithCells="1">
                  <from>
                    <xdr:col>3</xdr:col>
                    <xdr:colOff>38100</xdr:colOff>
                    <xdr:row>3</xdr:row>
                    <xdr:rowOff>289560</xdr:rowOff>
                  </from>
                  <to>
                    <xdr:col>4</xdr:col>
                    <xdr:colOff>144780</xdr:colOff>
                    <xdr:row>5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4" r:id="rId8" name="checkbox_D7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220980</xdr:rowOff>
                  </from>
                  <to>
                    <xdr:col>4</xdr:col>
                    <xdr:colOff>144780</xdr:colOff>
                    <xdr:row>5</xdr:row>
                    <xdr:rowOff>601980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6" r:id="rId9" name="checkbox_D9">
              <controlPr defaultSize="0" autoFill="0" autoLine="0" autoPict="0">
                <anchor moveWithCells="1">
                  <from>
                    <xdr:col>3</xdr:col>
                    <xdr:colOff>30480</xdr:colOff>
                    <xdr:row>6</xdr:row>
                    <xdr:rowOff>22860</xdr:rowOff>
                  </from>
                  <to>
                    <xdr:col>4</xdr:col>
                    <xdr:colOff>137160</xdr:colOff>
                    <xdr:row>6</xdr:row>
                    <xdr:rowOff>487680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7" r:id="rId10" name="checkbox_D10">
              <controlPr defaultSize="0" autoFill="0" autoLin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106680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8" r:id="rId11" name="checkbox_D11">
              <controlPr defaultSize="0" autoFill="0" autoLine="0" autoPict="0">
                <anchor moveWithCells="1">
                  <from>
                    <xdr:col>3</xdr:col>
                    <xdr:colOff>0</xdr:colOff>
                    <xdr:row>8</xdr:row>
                    <xdr:rowOff>0</xdr:rowOff>
                  </from>
                  <to>
                    <xdr:col>4</xdr:col>
                    <xdr:colOff>106680</xdr:colOff>
                    <xdr:row>8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19" r:id="rId12" name="checkbox_D12">
              <controlPr defaultSize="0" autoFill="0" autoLine="0" autoPict="0">
                <anchor moveWithCells="1">
                  <from>
                    <xdr:col>3</xdr:col>
                    <xdr:colOff>0</xdr:colOff>
                    <xdr:row>9</xdr:row>
                    <xdr:rowOff>0</xdr:rowOff>
                  </from>
                  <to>
                    <xdr:col>4</xdr:col>
                    <xdr:colOff>106680</xdr:colOff>
                    <xdr:row>9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0" r:id="rId13" name="checkbox_D13">
              <controlPr defaultSize="0" autoFill="0" autoLine="0" autoPict="0">
                <anchor moveWithCells="1">
                  <from>
                    <xdr:col>3</xdr:col>
                    <xdr:colOff>0</xdr:colOff>
                    <xdr:row>10</xdr:row>
                    <xdr:rowOff>0</xdr:rowOff>
                  </from>
                  <to>
                    <xdr:col>4</xdr:col>
                    <xdr:colOff>106680</xdr:colOff>
                    <xdr:row>10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1" r:id="rId14" name="checkbox_D14">
              <controlPr defaultSize="0" autoFill="0" autoLine="0" autoPict="0">
                <anchor moveWithCells="1">
                  <from>
                    <xdr:col>3</xdr:col>
                    <xdr:colOff>0</xdr:colOff>
                    <xdr:row>11</xdr:row>
                    <xdr:rowOff>0</xdr:rowOff>
                  </from>
                  <to>
                    <xdr:col>4</xdr:col>
                    <xdr:colOff>106680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2" r:id="rId15" name="checkbox_D15">
              <controlPr defaultSize="0" autoFill="0" autoLine="0" autoPict="0">
                <anchor moveWithCells="1">
                  <from>
                    <xdr:col>3</xdr:col>
                    <xdr:colOff>0</xdr:colOff>
                    <xdr:row>12</xdr:row>
                    <xdr:rowOff>0</xdr:rowOff>
                  </from>
                  <to>
                    <xdr:col>4</xdr:col>
                    <xdr:colOff>106680</xdr:colOff>
                    <xdr:row>12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3" r:id="rId16" name="checkbox_D16">
              <controlPr defaultSize="0" autoFill="0" autoLine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4</xdr:col>
                    <xdr:colOff>106680</xdr:colOff>
                    <xdr:row>13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4" r:id="rId17" name="checkbox_D17">
              <controlPr defaultSize="0" autoFill="0" autoLine="0" autoPict="0">
                <anchor moveWithCells="1">
                  <from>
                    <xdr:col>3</xdr:col>
                    <xdr:colOff>0</xdr:colOff>
                    <xdr:row>14</xdr:row>
                    <xdr:rowOff>0</xdr:rowOff>
                  </from>
                  <to>
                    <xdr:col>4</xdr:col>
                    <xdr:colOff>106680</xdr:colOff>
                    <xdr:row>14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5" r:id="rId18" name="checkbox_D18">
              <controlPr defaultSize="0" autoFill="0" autoLine="0" autoPict="0">
                <anchor moveWithCells="1">
                  <from>
                    <xdr:col>3</xdr:col>
                    <xdr:colOff>0</xdr:colOff>
                    <xdr:row>15</xdr:row>
                    <xdr:rowOff>0</xdr:rowOff>
                  </from>
                  <to>
                    <xdr:col>4</xdr:col>
                    <xdr:colOff>106680</xdr:colOff>
                    <xdr:row>15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6" r:id="rId19" name="checkbox_D19">
              <controlPr defaultSize="0" autoFill="0" autoLine="0" autoPict="0">
                <anchor moveWithCells="1">
                  <from>
                    <xdr:col>3</xdr:col>
                    <xdr:colOff>0</xdr:colOff>
                    <xdr:row>16</xdr:row>
                    <xdr:rowOff>0</xdr:rowOff>
                  </from>
                  <to>
                    <xdr:col>4</xdr:col>
                    <xdr:colOff>106680</xdr:colOff>
                    <xdr:row>16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28" r:id="rId20" name="checkbox_D21">
              <controlPr defaultSize="0" autoFill="0" autoLine="0" autoPict="0">
                <anchor moveWithCells="1">
                  <from>
                    <xdr:col>3</xdr:col>
                    <xdr:colOff>0</xdr:colOff>
                    <xdr:row>17</xdr:row>
                    <xdr:rowOff>0</xdr:rowOff>
                  </from>
                  <to>
                    <xdr:col>4</xdr:col>
                    <xdr:colOff>106680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0" r:id="rId21" name="checkbox_D23">
              <controlPr defaultSize="0" autoFill="0" autoLine="0" autoPict="0">
                <anchor moveWithCells="1">
                  <from>
                    <xdr:col>3</xdr:col>
                    <xdr:colOff>0</xdr:colOff>
                    <xdr:row>18</xdr:row>
                    <xdr:rowOff>0</xdr:rowOff>
                  </from>
                  <to>
                    <xdr:col>4</xdr:col>
                    <xdr:colOff>106680</xdr:colOff>
                    <xdr:row>18</xdr:row>
                    <xdr:rowOff>525780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1" r:id="rId22" name="checkbox_D24">
              <controlPr defaultSize="0" autoFill="0" autoLine="0" autoPict="0">
                <anchor moveWithCells="1">
                  <from>
                    <xdr:col>3</xdr:col>
                    <xdr:colOff>0</xdr:colOff>
                    <xdr:row>19</xdr:row>
                    <xdr:rowOff>0</xdr:rowOff>
                  </from>
                  <to>
                    <xdr:col>4</xdr:col>
                    <xdr:colOff>106680</xdr:colOff>
                    <xdr:row>19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32" r:id="rId23" name="checkbox_D25">
              <controlPr defaultSize="0" autoFill="0" autoLine="0" autoPict="0">
                <anchor moveWithCells="1">
                  <from>
                    <xdr:col>3</xdr:col>
                    <xdr:colOff>0</xdr:colOff>
                    <xdr:row>20</xdr:row>
                    <xdr:rowOff>0</xdr:rowOff>
                  </from>
                  <to>
                    <xdr:col>4</xdr:col>
                    <xdr:colOff>106680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0" r:id="rId24" name="checkbox_D33">
              <controlPr defaultSize="0" autoFill="0" autoLine="0" autoPict="0">
                <anchor moveWithCells="1">
                  <from>
                    <xdr:col>3</xdr:col>
                    <xdr:colOff>0</xdr:colOff>
                    <xdr:row>21</xdr:row>
                    <xdr:rowOff>0</xdr:rowOff>
                  </from>
                  <to>
                    <xdr:col>4</xdr:col>
                    <xdr:colOff>106680</xdr:colOff>
                    <xdr:row>21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1" r:id="rId25" name="checkbox_D34">
              <controlPr defaultSize="0" autoFill="0" autoLin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106680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2" r:id="rId26" name="checkbox_D35">
              <controlPr defaultSize="0" autoFill="0" autoLine="0" autoPict="0">
                <anchor moveWithCells="1">
                  <from>
                    <xdr:col>3</xdr:col>
                    <xdr:colOff>0</xdr:colOff>
                    <xdr:row>23</xdr:row>
                    <xdr:rowOff>0</xdr:rowOff>
                  </from>
                  <to>
                    <xdr:col>4</xdr:col>
                    <xdr:colOff>106680</xdr:colOff>
                    <xdr:row>23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3" r:id="rId27" name="checkbox_D36">
              <controlPr defaultSize="0" autoFill="0" autoLine="0" autoPict="0">
                <anchor moveWithCells="1">
                  <from>
                    <xdr:col>3</xdr:col>
                    <xdr:colOff>0</xdr:colOff>
                    <xdr:row>24</xdr:row>
                    <xdr:rowOff>0</xdr:rowOff>
                  </from>
                  <to>
                    <xdr:col>4</xdr:col>
                    <xdr:colOff>106680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4" r:id="rId28" name="checkbox_D37">
              <controlPr defaultSize="0" autoFill="0" autoLine="0" autoPict="0">
                <anchor moveWithCells="1">
                  <from>
                    <xdr:col>3</xdr:col>
                    <xdr:colOff>0</xdr:colOff>
                    <xdr:row>25</xdr:row>
                    <xdr:rowOff>0</xdr:rowOff>
                  </from>
                  <to>
                    <xdr:col>4</xdr:col>
                    <xdr:colOff>106680</xdr:colOff>
                    <xdr:row>25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5" r:id="rId29" name="checkbox_D38">
              <controlPr defaultSize="0" autoFill="0" autoLine="0" autoPict="0">
                <anchor moveWithCells="1">
                  <from>
                    <xdr:col>3</xdr:col>
                    <xdr:colOff>0</xdr:colOff>
                    <xdr:row>26</xdr:row>
                    <xdr:rowOff>0</xdr:rowOff>
                  </from>
                  <to>
                    <xdr:col>4</xdr:col>
                    <xdr:colOff>106680</xdr:colOff>
                    <xdr:row>26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6" r:id="rId30" name="checkbox_D39">
              <controlPr defaultSize="0" autoFill="0" autoLine="0" autoPict="0">
                <anchor moveWithCells="1">
                  <from>
                    <xdr:col>3</xdr:col>
                    <xdr:colOff>0</xdr:colOff>
                    <xdr:row>27</xdr:row>
                    <xdr:rowOff>0</xdr:rowOff>
                  </from>
                  <to>
                    <xdr:col>4</xdr:col>
                    <xdr:colOff>106680</xdr:colOff>
                    <xdr:row>27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49" r:id="rId31" name="checkbox_D42">
              <controlPr defaultSize="0" autoFill="0" autoLine="0" autoPict="0">
                <anchor moveWithCells="1">
                  <from>
                    <xdr:col>3</xdr:col>
                    <xdr:colOff>0</xdr:colOff>
                    <xdr:row>28</xdr:row>
                    <xdr:rowOff>0</xdr:rowOff>
                  </from>
                  <to>
                    <xdr:col>4</xdr:col>
                    <xdr:colOff>106680</xdr:colOff>
                    <xdr:row>28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3" r:id="rId32" name="checkbox_D46">
              <controlPr defaultSize="0" autoFill="0" autoLine="0" autoPict="0">
                <anchor moveWithCells="1">
                  <from>
                    <xdr:col>3</xdr:col>
                    <xdr:colOff>0</xdr:colOff>
                    <xdr:row>29</xdr:row>
                    <xdr:rowOff>0</xdr:rowOff>
                  </from>
                  <to>
                    <xdr:col>4</xdr:col>
                    <xdr:colOff>106680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4" r:id="rId33" name="checkbox_D47">
              <controlPr defaultSize="0" autoFill="0" autoLine="0" autoPict="0">
                <anchor moveWithCells="1">
                  <from>
                    <xdr:col>3</xdr:col>
                    <xdr:colOff>0</xdr:colOff>
                    <xdr:row>30</xdr:row>
                    <xdr:rowOff>0</xdr:rowOff>
                  </from>
                  <to>
                    <xdr:col>4</xdr:col>
                    <xdr:colOff>106680</xdr:colOff>
                    <xdr:row>30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5" r:id="rId34" name="checkbox_D48">
              <controlPr defaultSize="0" autoFill="0" autoLin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106680</xdr:colOff>
                    <xdr:row>31</xdr:row>
                    <xdr:rowOff>350520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7" r:id="rId35" name="checkbox_D50">
              <controlPr defaultSize="0" autoFill="0" autoLine="0" autoPict="0">
                <anchor moveWithCells="1">
                  <from>
                    <xdr:col>3</xdr:col>
                    <xdr:colOff>0</xdr:colOff>
                    <xdr:row>32</xdr:row>
                    <xdr:rowOff>0</xdr:rowOff>
                  </from>
                  <to>
                    <xdr:col>4</xdr:col>
                    <xdr:colOff>106680</xdr:colOff>
                    <xdr:row>32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8" r:id="rId36" name="checkbox_D51">
              <controlPr defaultSize="0" autoFill="0" autoLine="0" autoPict="0">
                <anchor moveWithCells="1">
                  <from>
                    <xdr:col>3</xdr:col>
                    <xdr:colOff>0</xdr:colOff>
                    <xdr:row>33</xdr:row>
                    <xdr:rowOff>0</xdr:rowOff>
                  </from>
                  <to>
                    <xdr:col>4</xdr:col>
                    <xdr:colOff>106680</xdr:colOff>
                    <xdr:row>33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59" r:id="rId37" name="checkbox_D52">
              <controlPr defaultSize="0" autoFill="0" autoLine="0" autoPict="0">
                <anchor moveWithCells="1">
                  <from>
                    <xdr:col>3</xdr:col>
                    <xdr:colOff>0</xdr:colOff>
                    <xdr:row>34</xdr:row>
                    <xdr:rowOff>0</xdr:rowOff>
                  </from>
                  <to>
                    <xdr:col>4</xdr:col>
                    <xdr:colOff>106680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0" r:id="rId38" name="checkbox_D53">
              <controlPr defaultSize="0" autoFill="0" autoLine="0" autoPict="0">
                <anchor moveWithCells="1">
                  <from>
                    <xdr:col>3</xdr:col>
                    <xdr:colOff>0</xdr:colOff>
                    <xdr:row>35</xdr:row>
                    <xdr:rowOff>0</xdr:rowOff>
                  </from>
                  <to>
                    <xdr:col>4</xdr:col>
                    <xdr:colOff>106680</xdr:colOff>
                    <xdr:row>35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5" r:id="rId39" name="checkbox_D58">
              <controlPr defaultSize="0" autoFill="0" autoLine="0" autoPict="0">
                <anchor moveWithCells="1">
                  <from>
                    <xdr:col>3</xdr:col>
                    <xdr:colOff>0</xdr:colOff>
                    <xdr:row>36</xdr:row>
                    <xdr:rowOff>0</xdr:rowOff>
                  </from>
                  <to>
                    <xdr:col>4</xdr:col>
                    <xdr:colOff>106680</xdr:colOff>
                    <xdr:row>36</xdr:row>
                    <xdr:rowOff>182880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6" r:id="rId40" name="checkbox_D59">
              <controlPr defaultSize="0" autoFill="0" autoLine="0" autoPict="0">
                <anchor moveWithCells="1">
                  <from>
                    <xdr:col>3</xdr:col>
                    <xdr:colOff>0</xdr:colOff>
                    <xdr:row>37</xdr:row>
                    <xdr:rowOff>0</xdr:rowOff>
                  </from>
                  <to>
                    <xdr:col>4</xdr:col>
                    <xdr:colOff>106680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7" r:id="rId41" name="checkbox_D60">
              <controlPr defaultSize="0" autoFill="0" autoLine="0" autoPict="0">
                <anchor moveWithCells="1">
                  <from>
                    <xdr:col>3</xdr:col>
                    <xdr:colOff>0</xdr:colOff>
                    <xdr:row>38</xdr:row>
                    <xdr:rowOff>0</xdr:rowOff>
                  </from>
                  <to>
                    <xdr:col>4</xdr:col>
                    <xdr:colOff>106680</xdr:colOff>
                    <xdr:row>38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68" r:id="rId42" name="checkbox_D61">
              <controlPr defaultSize="0" autoFill="0" autoLine="0" autoPict="0">
                <anchor moveWithCells="1">
                  <from>
                    <xdr:col>3</xdr:col>
                    <xdr:colOff>0</xdr:colOff>
                    <xdr:row>39</xdr:row>
                    <xdr:rowOff>0</xdr:rowOff>
                  </from>
                  <to>
                    <xdr:col>4</xdr:col>
                    <xdr:colOff>106680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2" r:id="rId43" name="checkbox_D65">
              <controlPr defaultSize="0" autoFill="0" autoLine="0" autoPict="0">
                <anchor moveWithCells="1">
                  <from>
                    <xdr:col>3</xdr:col>
                    <xdr:colOff>0</xdr:colOff>
                    <xdr:row>40</xdr:row>
                    <xdr:rowOff>22860</xdr:rowOff>
                  </from>
                  <to>
                    <xdr:col>4</xdr:col>
                    <xdr:colOff>106680</xdr:colOff>
                    <xdr:row>40</xdr:row>
                    <xdr:rowOff>327660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3" r:id="rId44" name="checkbox_D66">
              <controlPr defaultSize="0" autoFill="0" autoLine="0" autoPict="0">
                <anchor moveWithCells="1">
                  <from>
                    <xdr:col>3</xdr:col>
                    <xdr:colOff>0</xdr:colOff>
                    <xdr:row>41</xdr:row>
                    <xdr:rowOff>0</xdr:rowOff>
                  </from>
                  <to>
                    <xdr:col>4</xdr:col>
                    <xdr:colOff>106680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4" r:id="rId45" name="checkbox_F2">
              <controlPr defaultSize="0" autoFill="0" autoLine="0" autoPict="0">
                <anchor moveWithCells="1">
                  <from>
                    <xdr:col>4</xdr:col>
                    <xdr:colOff>0</xdr:colOff>
                    <xdr:row>1</xdr:row>
                    <xdr:rowOff>0</xdr:rowOff>
                  </from>
                  <to>
                    <xdr:col>5</xdr:col>
                    <xdr:colOff>152400</xdr:colOff>
                    <xdr:row>1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5" r:id="rId46" name="checkbox_F3">
              <controlPr defaultSize="0" autoFill="0" autoLin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152400</xdr:colOff>
                    <xdr:row>2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6" r:id="rId47" name="checkbox_F4">
              <controlPr defaultSize="0" autoFill="0" autoLin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152400</xdr:colOff>
                    <xdr:row>3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7" r:id="rId48" name="checkbox_F5">
              <controlPr defaultSize="0" autoFill="0" autoLine="0" autoPict="0">
                <anchor moveWithCells="1">
                  <from>
                    <xdr:col>4</xdr:col>
                    <xdr:colOff>7620</xdr:colOff>
                    <xdr:row>3</xdr:row>
                    <xdr:rowOff>312420</xdr:rowOff>
                  </from>
                  <to>
                    <xdr:col>5</xdr:col>
                    <xdr:colOff>160020</xdr:colOff>
                    <xdr:row>5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79" r:id="rId49" name="checkbox_F7">
              <controlPr defaultSize="0" autoFill="0" autoLine="0" autoPict="0">
                <anchor moveWithCells="1">
                  <from>
                    <xdr:col>3</xdr:col>
                    <xdr:colOff>716280</xdr:colOff>
                    <xdr:row>5</xdr:row>
                    <xdr:rowOff>220980</xdr:rowOff>
                  </from>
                  <to>
                    <xdr:col>5</xdr:col>
                    <xdr:colOff>144780</xdr:colOff>
                    <xdr:row>5</xdr:row>
                    <xdr:rowOff>601980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1" r:id="rId50" name="checkbox_F9">
              <controlPr defaultSize="0" autoFill="0" autoLine="0" autoPict="0">
                <anchor moveWithCells="1">
                  <from>
                    <xdr:col>4</xdr:col>
                    <xdr:colOff>0</xdr:colOff>
                    <xdr:row>6</xdr:row>
                    <xdr:rowOff>7620</xdr:rowOff>
                  </from>
                  <to>
                    <xdr:col>4</xdr:col>
                    <xdr:colOff>685800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2" r:id="rId51" name="checkbox_F10">
              <controlPr defaultSize="0" autoFill="0" autoLine="0" autoPict="0">
                <anchor moveWithCells="1">
                  <from>
                    <xdr:col>4</xdr:col>
                    <xdr:colOff>0</xdr:colOff>
                    <xdr:row>7</xdr:row>
                    <xdr:rowOff>0</xdr:rowOff>
                  </from>
                  <to>
                    <xdr:col>5</xdr:col>
                    <xdr:colOff>152400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3" r:id="rId52" name="checkbox_F11">
              <controlPr defaultSize="0" autoFill="0" autoLine="0" autoPict="0">
                <anchor moveWithCells="1">
                  <from>
                    <xdr:col>4</xdr:col>
                    <xdr:colOff>0</xdr:colOff>
                    <xdr:row>8</xdr:row>
                    <xdr:rowOff>0</xdr:rowOff>
                  </from>
                  <to>
                    <xdr:col>5</xdr:col>
                    <xdr:colOff>152400</xdr:colOff>
                    <xdr:row>8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4" r:id="rId53" name="checkbox_F12">
              <controlPr defaultSize="0" autoFill="0" autoLin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5</xdr:col>
                    <xdr:colOff>152400</xdr:colOff>
                    <xdr:row>9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5" r:id="rId54" name="checkbox_F13">
              <controlPr defaultSize="0" autoFill="0" autoLin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5</xdr:col>
                    <xdr:colOff>152400</xdr:colOff>
                    <xdr:row>10</xdr:row>
                    <xdr:rowOff>365760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6" r:id="rId55" name="checkbox_F14">
              <controlPr defaultSize="0" autoFill="0" autoLin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5</xdr:col>
                    <xdr:colOff>152400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7" r:id="rId56" name="checkbox_F15">
              <controlPr defaultSize="0" autoFill="0" autoLine="0" autoPict="0">
                <anchor moveWithCells="1">
                  <from>
                    <xdr:col>4</xdr:col>
                    <xdr:colOff>0</xdr:colOff>
                    <xdr:row>12</xdr:row>
                    <xdr:rowOff>0</xdr:rowOff>
                  </from>
                  <to>
                    <xdr:col>5</xdr:col>
                    <xdr:colOff>152400</xdr:colOff>
                    <xdr:row>12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8" r:id="rId57" name="checkbox_F16">
              <controlPr defaultSize="0" autoFill="0" autoLine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5</xdr:col>
                    <xdr:colOff>152400</xdr:colOff>
                    <xdr:row>13</xdr:row>
                    <xdr:rowOff>571500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89" r:id="rId58" name="checkbox_F17">
              <controlPr defaultSize="0" autoFill="0" autoLine="0" autoPict="0">
                <anchor moveWithCells="1">
                  <from>
                    <xdr:col>4</xdr:col>
                    <xdr:colOff>0</xdr:colOff>
                    <xdr:row>14</xdr:row>
                    <xdr:rowOff>0</xdr:rowOff>
                  </from>
                  <to>
                    <xdr:col>5</xdr:col>
                    <xdr:colOff>152400</xdr:colOff>
                    <xdr:row>14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0" r:id="rId59" name="checkbox_F18">
              <controlPr defaultSize="0" autoFill="0" autoLine="0" autoPict="0">
                <anchor moveWithCells="1">
                  <from>
                    <xdr:col>4</xdr:col>
                    <xdr:colOff>0</xdr:colOff>
                    <xdr:row>15</xdr:row>
                    <xdr:rowOff>0</xdr:rowOff>
                  </from>
                  <to>
                    <xdr:col>5</xdr:col>
                    <xdr:colOff>152400</xdr:colOff>
                    <xdr:row>15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1" r:id="rId60" name="checkbox_F19">
              <controlPr defaultSize="0" autoFill="0" autoLine="0" autoPict="0">
                <anchor moveWithCells="1">
                  <from>
                    <xdr:col>4</xdr:col>
                    <xdr:colOff>0</xdr:colOff>
                    <xdr:row>16</xdr:row>
                    <xdr:rowOff>0</xdr:rowOff>
                  </from>
                  <to>
                    <xdr:col>5</xdr:col>
                    <xdr:colOff>152400</xdr:colOff>
                    <xdr:row>16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3" r:id="rId61" name="checkbox_F21">
              <controlPr defaultSize="0" autoFill="0" autoLine="0" autoPict="0">
                <anchor moveWithCells="1">
                  <from>
                    <xdr:col>4</xdr:col>
                    <xdr:colOff>0</xdr:colOff>
                    <xdr:row>17</xdr:row>
                    <xdr:rowOff>0</xdr:rowOff>
                  </from>
                  <to>
                    <xdr:col>5</xdr:col>
                    <xdr:colOff>152400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5" r:id="rId62" name="checkbox_F23">
              <controlPr defaultSize="0" autoFill="0" autoLine="0" autoPict="0">
                <anchor moveWithCells="1">
                  <from>
                    <xdr:col>4</xdr:col>
                    <xdr:colOff>0</xdr:colOff>
                    <xdr:row>18</xdr:row>
                    <xdr:rowOff>0</xdr:rowOff>
                  </from>
                  <to>
                    <xdr:col>5</xdr:col>
                    <xdr:colOff>152400</xdr:colOff>
                    <xdr:row>18</xdr:row>
                    <xdr:rowOff>525780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6" r:id="rId63" name="checkbox_F24">
              <controlPr defaultSize="0" autoFill="0" autoLine="0" autoPict="0">
                <anchor moveWithCells="1">
                  <from>
                    <xdr:col>4</xdr:col>
                    <xdr:colOff>0</xdr:colOff>
                    <xdr:row>19</xdr:row>
                    <xdr:rowOff>0</xdr:rowOff>
                  </from>
                  <to>
                    <xdr:col>5</xdr:col>
                    <xdr:colOff>152400</xdr:colOff>
                    <xdr:row>19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97" r:id="rId64" name="checkbox_F25">
              <controlPr defaultSize="0" autoFill="0" autoLine="0" autoPict="0">
                <anchor moveWithCells="1">
                  <from>
                    <xdr:col>4</xdr:col>
                    <xdr:colOff>0</xdr:colOff>
                    <xdr:row>20</xdr:row>
                    <xdr:rowOff>0</xdr:rowOff>
                  </from>
                  <to>
                    <xdr:col>5</xdr:col>
                    <xdr:colOff>152400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5" r:id="rId65" name="checkbox_F33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5</xdr:col>
                    <xdr:colOff>152400</xdr:colOff>
                    <xdr:row>21</xdr:row>
                    <xdr:rowOff>137160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6" r:id="rId66" name="checkbox_F34">
              <controlPr defaultSize="0" autoFill="0" autoLine="0" autoPict="0">
                <anchor moveWithCells="1">
                  <from>
                    <xdr:col>4</xdr:col>
                    <xdr:colOff>0</xdr:colOff>
                    <xdr:row>22</xdr:row>
                    <xdr:rowOff>0</xdr:rowOff>
                  </from>
                  <to>
                    <xdr:col>5</xdr:col>
                    <xdr:colOff>152400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7" r:id="rId67" name="checkbox_F35">
              <controlPr defaultSize="0" autoFill="0" autoLine="0" autoPict="0">
                <anchor moveWithCells="1">
                  <from>
                    <xdr:col>4</xdr:col>
                    <xdr:colOff>0</xdr:colOff>
                    <xdr:row>23</xdr:row>
                    <xdr:rowOff>0</xdr:rowOff>
                  </from>
                  <to>
                    <xdr:col>5</xdr:col>
                    <xdr:colOff>152400</xdr:colOff>
                    <xdr:row>23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8" r:id="rId68" name="checkbox_F36">
              <controlPr defaultSize="0" autoFill="0" autoLine="0" autoPict="0">
                <anchor moveWithCells="1">
                  <from>
                    <xdr:col>4</xdr:col>
                    <xdr:colOff>0</xdr:colOff>
                    <xdr:row>24</xdr:row>
                    <xdr:rowOff>0</xdr:rowOff>
                  </from>
                  <to>
                    <xdr:col>5</xdr:col>
                    <xdr:colOff>152400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09" r:id="rId69" name="checkbox_F37">
              <controlPr defaultSize="0" autoFill="0" autoLine="0" autoPict="0">
                <anchor moveWithCells="1">
                  <from>
                    <xdr:col>4</xdr:col>
                    <xdr:colOff>0</xdr:colOff>
                    <xdr:row>25</xdr:row>
                    <xdr:rowOff>0</xdr:rowOff>
                  </from>
                  <to>
                    <xdr:col>5</xdr:col>
                    <xdr:colOff>152400</xdr:colOff>
                    <xdr:row>25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0" r:id="rId70" name="checkbox_F38">
              <controlPr defaultSize="0" autoFill="0" autoLine="0" autoPict="0">
                <anchor moveWithCells="1">
                  <from>
                    <xdr:col>4</xdr:col>
                    <xdr:colOff>0</xdr:colOff>
                    <xdr:row>26</xdr:row>
                    <xdr:rowOff>0</xdr:rowOff>
                  </from>
                  <to>
                    <xdr:col>5</xdr:col>
                    <xdr:colOff>152400</xdr:colOff>
                    <xdr:row>26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1" r:id="rId71" name="checkbox_F39">
              <controlPr defaultSize="0" autoFill="0" autoLine="0" autoPict="0">
                <anchor moveWithCells="1">
                  <from>
                    <xdr:col>4</xdr:col>
                    <xdr:colOff>0</xdr:colOff>
                    <xdr:row>27</xdr:row>
                    <xdr:rowOff>0</xdr:rowOff>
                  </from>
                  <to>
                    <xdr:col>5</xdr:col>
                    <xdr:colOff>152400</xdr:colOff>
                    <xdr:row>27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4" r:id="rId72" name="checkbox_F42">
              <controlPr defaultSize="0" autoFill="0" autoLine="0" autoPict="0">
                <anchor moveWithCells="1">
                  <from>
                    <xdr:col>4</xdr:col>
                    <xdr:colOff>0</xdr:colOff>
                    <xdr:row>28</xdr:row>
                    <xdr:rowOff>0</xdr:rowOff>
                  </from>
                  <to>
                    <xdr:col>5</xdr:col>
                    <xdr:colOff>152400</xdr:colOff>
                    <xdr:row>28</xdr:row>
                    <xdr:rowOff>381000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8" r:id="rId73" name="checkbox_F46">
              <controlPr defaultSize="0" autoFill="0" autoLine="0" autoPict="0">
                <anchor moveWithCells="1">
                  <from>
                    <xdr:col>4</xdr:col>
                    <xdr:colOff>0</xdr:colOff>
                    <xdr:row>29</xdr:row>
                    <xdr:rowOff>0</xdr:rowOff>
                  </from>
                  <to>
                    <xdr:col>5</xdr:col>
                    <xdr:colOff>152400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19" r:id="rId74" name="checkbox_F47">
              <controlPr defaultSize="0" autoFill="0" autoLine="0" autoPict="0">
                <anchor moveWithCells="1">
                  <from>
                    <xdr:col>4</xdr:col>
                    <xdr:colOff>0</xdr:colOff>
                    <xdr:row>30</xdr:row>
                    <xdr:rowOff>0</xdr:rowOff>
                  </from>
                  <to>
                    <xdr:col>5</xdr:col>
                    <xdr:colOff>152400</xdr:colOff>
                    <xdr:row>30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0" r:id="rId75" name="checkbox_F48">
              <controlPr defaultSize="0" autoFill="0" autoLin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152400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2" r:id="rId76" name="checkbox_F50">
              <controlPr defaultSize="0" autoFill="0" autoLine="0" autoPict="0">
                <anchor moveWithCells="1">
                  <from>
                    <xdr:col>4</xdr:col>
                    <xdr:colOff>0</xdr:colOff>
                    <xdr:row>32</xdr:row>
                    <xdr:rowOff>0</xdr:rowOff>
                  </from>
                  <to>
                    <xdr:col>5</xdr:col>
                    <xdr:colOff>152400</xdr:colOff>
                    <xdr:row>32</xdr:row>
                    <xdr:rowOff>388620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3" r:id="rId77" name="checkbox_F51">
              <controlPr defaultSize="0" autoFill="0" autoLine="0" autoPict="0">
                <anchor moveWithCells="1">
                  <from>
                    <xdr:col>4</xdr:col>
                    <xdr:colOff>0</xdr:colOff>
                    <xdr:row>33</xdr:row>
                    <xdr:rowOff>0</xdr:rowOff>
                  </from>
                  <to>
                    <xdr:col>5</xdr:col>
                    <xdr:colOff>152400</xdr:colOff>
                    <xdr:row>33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4" r:id="rId78" name="checkbox_F52">
              <controlPr defaultSize="0" autoFill="0" autoLine="0" autoPict="0">
                <anchor moveWithCells="1">
                  <from>
                    <xdr:col>4</xdr:col>
                    <xdr:colOff>0</xdr:colOff>
                    <xdr:row>34</xdr:row>
                    <xdr:rowOff>0</xdr:rowOff>
                  </from>
                  <to>
                    <xdr:col>5</xdr:col>
                    <xdr:colOff>152400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25" r:id="rId79" name="checkbox_F53">
              <controlPr defaultSize="0" autoFill="0" autoLine="0" autoPict="0">
                <anchor moveWithCells="1">
                  <from>
                    <xdr:col>4</xdr:col>
                    <xdr:colOff>0</xdr:colOff>
                    <xdr:row>35</xdr:row>
                    <xdr:rowOff>0</xdr:rowOff>
                  </from>
                  <to>
                    <xdr:col>5</xdr:col>
                    <xdr:colOff>152400</xdr:colOff>
                    <xdr:row>35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0" r:id="rId80" name="checkbox_F58">
              <controlPr defaultSize="0" autoFill="0" autoLine="0" autoPict="0">
                <anchor moveWithCells="1">
                  <from>
                    <xdr:col>4</xdr:col>
                    <xdr:colOff>0</xdr:colOff>
                    <xdr:row>36</xdr:row>
                    <xdr:rowOff>0</xdr:rowOff>
                  </from>
                  <to>
                    <xdr:col>5</xdr:col>
                    <xdr:colOff>152400</xdr:colOff>
                    <xdr:row>37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1" r:id="rId81" name="checkbox_F59">
              <controlPr defaultSize="0" autoFill="0" autoLine="0" autoPict="0">
                <anchor moveWithCells="1">
                  <from>
                    <xdr:col>4</xdr:col>
                    <xdr:colOff>0</xdr:colOff>
                    <xdr:row>37</xdr:row>
                    <xdr:rowOff>0</xdr:rowOff>
                  </from>
                  <to>
                    <xdr:col>5</xdr:col>
                    <xdr:colOff>152400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2" r:id="rId82" name="checkbox_F60">
              <controlPr defaultSize="0" autoFill="0" autoLine="0" autoPict="0">
                <anchor moveWithCells="1">
                  <from>
                    <xdr:col>4</xdr:col>
                    <xdr:colOff>0</xdr:colOff>
                    <xdr:row>38</xdr:row>
                    <xdr:rowOff>0</xdr:rowOff>
                  </from>
                  <to>
                    <xdr:col>5</xdr:col>
                    <xdr:colOff>152400</xdr:colOff>
                    <xdr:row>38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3" r:id="rId83" name="checkbox_F61">
              <controlPr defaultSize="0" autoFill="0" autoLine="0" autoPict="0">
                <anchor moveWithCells="1">
                  <from>
                    <xdr:col>4</xdr:col>
                    <xdr:colOff>0</xdr:colOff>
                    <xdr:row>39</xdr:row>
                    <xdr:rowOff>60960</xdr:rowOff>
                  </from>
                  <to>
                    <xdr:col>5</xdr:col>
                    <xdr:colOff>152400</xdr:colOff>
                    <xdr:row>39</xdr:row>
                    <xdr:rowOff>342900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7" r:id="rId84" name="checkbox_F65">
              <controlPr defaultSize="0" autoFill="0" autoLine="0" autoPict="0">
                <anchor moveWithCells="1">
                  <from>
                    <xdr:col>4</xdr:col>
                    <xdr:colOff>22860</xdr:colOff>
                    <xdr:row>40</xdr:row>
                    <xdr:rowOff>83820</xdr:rowOff>
                  </from>
                  <to>
                    <xdr:col>5</xdr:col>
                    <xdr:colOff>175260</xdr:colOff>
                    <xdr:row>40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38" r:id="rId85" name="checkbox_F66">
              <controlPr defaultSize="0" autoFill="0" autoLine="0" autoPict="0">
                <anchor moveWithCells="1">
                  <from>
                    <xdr:col>4</xdr:col>
                    <xdr:colOff>0</xdr:colOff>
                    <xdr:row>41</xdr:row>
                    <xdr:rowOff>0</xdr:rowOff>
                  </from>
                  <to>
                    <xdr:col>5</xdr:col>
                    <xdr:colOff>152400</xdr:colOff>
                    <xdr:row>42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Munka6"/>
  <dimension ref="A1:H19"/>
  <sheetViews>
    <sheetView workbookViewId="0">
      <selection activeCell="D16" sqref="D16"/>
    </sheetView>
  </sheetViews>
  <sheetFormatPr defaultRowHeight="14.4" x14ac:dyDescent="0.3"/>
  <cols>
    <col min="1" max="1" width="9.109375" style="10"/>
    <col min="3" max="3" width="11.6640625" bestFit="1" customWidth="1"/>
    <col min="4" max="4" width="17.6640625" customWidth="1"/>
    <col min="7" max="7" width="16.44140625" bestFit="1" customWidth="1"/>
    <col min="8" max="8" width="13.6640625" customWidth="1"/>
    <col min="13" max="13" width="13.33203125" bestFit="1" customWidth="1"/>
  </cols>
  <sheetData>
    <row r="1" spans="2:8" x14ac:dyDescent="0.3">
      <c r="B1" s="11" t="s">
        <v>35</v>
      </c>
      <c r="C1" s="12"/>
      <c r="D1" s="12"/>
      <c r="G1" t="s">
        <v>41</v>
      </c>
      <c r="H1" t="s">
        <v>43</v>
      </c>
    </row>
    <row r="2" spans="2:8" x14ac:dyDescent="0.3">
      <c r="B2" s="2"/>
      <c r="C2" s="2">
        <v>100</v>
      </c>
      <c r="D2" s="2"/>
      <c r="G2">
        <v>0</v>
      </c>
      <c r="H2">
        <v>10</v>
      </c>
    </row>
    <row r="3" spans="2:8" x14ac:dyDescent="0.3">
      <c r="B3" s="8">
        <v>0.4</v>
      </c>
      <c r="C3" s="9">
        <v>-100</v>
      </c>
      <c r="D3" s="2" t="s">
        <v>72</v>
      </c>
      <c r="G3">
        <v>2</v>
      </c>
      <c r="H3">
        <v>9</v>
      </c>
    </row>
    <row r="4" spans="2:8" x14ac:dyDescent="0.3">
      <c r="B4" s="8">
        <v>0.55000000000000004</v>
      </c>
      <c r="C4" s="9">
        <f>ROUNDDOWN($C$2*B3+1,0)</f>
        <v>41</v>
      </c>
      <c r="D4" s="2" t="s">
        <v>73</v>
      </c>
      <c r="G4">
        <v>4</v>
      </c>
      <c r="H4">
        <v>8</v>
      </c>
    </row>
    <row r="5" spans="2:8" x14ac:dyDescent="0.3">
      <c r="B5" s="8">
        <v>0.7</v>
      </c>
      <c r="C5" s="9">
        <f>ROUNDDOWN($C$2*B4+1,0)</f>
        <v>56</v>
      </c>
      <c r="D5" s="2" t="s">
        <v>74</v>
      </c>
      <c r="G5">
        <v>6</v>
      </c>
      <c r="H5">
        <v>7</v>
      </c>
    </row>
    <row r="6" spans="2:8" x14ac:dyDescent="0.3">
      <c r="B6" s="8">
        <v>0.85</v>
      </c>
      <c r="C6" s="9">
        <f>ROUNDDOWN($C$2*B5+1,0)</f>
        <v>71</v>
      </c>
      <c r="D6" s="2" t="s">
        <v>75</v>
      </c>
      <c r="G6">
        <v>8</v>
      </c>
      <c r="H6">
        <v>6</v>
      </c>
    </row>
    <row r="7" spans="2:8" x14ac:dyDescent="0.3">
      <c r="B7" s="8">
        <v>1</v>
      </c>
      <c r="C7" s="9">
        <f>ROUNDDOWN($C$2*B6+1,0)</f>
        <v>86</v>
      </c>
      <c r="D7" s="2" t="s">
        <v>76</v>
      </c>
      <c r="G7">
        <v>10</v>
      </c>
      <c r="H7">
        <v>5</v>
      </c>
    </row>
    <row r="8" spans="2:8" x14ac:dyDescent="0.3">
      <c r="D8" s="5"/>
      <c r="G8">
        <v>12</v>
      </c>
      <c r="H8">
        <v>4</v>
      </c>
    </row>
    <row r="9" spans="2:8" x14ac:dyDescent="0.3">
      <c r="G9">
        <v>14</v>
      </c>
      <c r="H9">
        <v>3</v>
      </c>
    </row>
    <row r="10" spans="2:8" x14ac:dyDescent="0.3">
      <c r="G10">
        <v>16</v>
      </c>
      <c r="H10">
        <v>2</v>
      </c>
    </row>
    <row r="11" spans="2:8" x14ac:dyDescent="0.3">
      <c r="G11">
        <v>18</v>
      </c>
      <c r="H11">
        <v>1</v>
      </c>
    </row>
    <row r="12" spans="2:8" x14ac:dyDescent="0.3">
      <c r="G12">
        <v>20</v>
      </c>
      <c r="H12">
        <v>0</v>
      </c>
    </row>
    <row r="19" spans="2:2" x14ac:dyDescent="0.3">
      <c r="B19" s="1"/>
    </row>
  </sheetData>
  <sheetProtection algorithmName="SHA-512" hashValue="OhJoLE5nKiPQPDGjtAbG2ZrB0YHQOSs4lutvU0w/CH6vEKnQthqSM5tJEjn35Lr7xfDwcxz8IfNf9QPaiO0sqw==" saltValue="m0y8ijPd8rJ9JZeW6aGWcw==" spinCount="100000" sheet="1" objects="1" scenarios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3</vt:i4>
      </vt:variant>
      <vt:variant>
        <vt:lpstr>Névvel ellátott tartományok</vt:lpstr>
      </vt:variant>
      <vt:variant>
        <vt:i4>1</vt:i4>
      </vt:variant>
    </vt:vector>
  </HeadingPairs>
  <TitlesOfParts>
    <vt:vector size="4" baseType="lpstr">
      <vt:lpstr>Fedőlap</vt:lpstr>
      <vt:lpstr>Irányelvek</vt:lpstr>
      <vt:lpstr>Ponthatárok</vt:lpstr>
      <vt:lpstr>nem_modosithato2</vt:lpstr>
    </vt:vector>
  </TitlesOfParts>
  <Company>elte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</dc:creator>
  <cp:lastModifiedBy>Tóth Kata Krisztina</cp:lastModifiedBy>
  <dcterms:created xsi:type="dcterms:W3CDTF">2011-03-17T10:44:48Z</dcterms:created>
  <dcterms:modified xsi:type="dcterms:W3CDTF">2024-11-05T20:58:43Z</dcterms:modified>
</cp:coreProperties>
</file>