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현재_통합_문서"/>
  <mc:AlternateContent>
    <mc:Choice Requires="x15">
      <x15ac:absPath xmlns:x15ac="http://schemas.microsoft.com/office/spreadsheetml/2010/11/ac" url="C:\tmp\"/>
    </mc:Choice>
  </mc:AlternateContent>
  <xr:revisionPtr revIDLastSave="0" documentId="13_ncr:1_{E7E0AE52-3AD9-4CB5-9B9A-F156C575ADDE}" xr6:coauthVersionLast="47" xr6:coauthVersionMax="47" xr10:uidLastSave="{00000000-0000-0000-0000-000000000000}"/>
  <bookViews>
    <workbookView xWindow="-120" yWindow="-120" windowWidth="29040" windowHeight="15720" tabRatio="820" xr2:uid="{00000000-000D-0000-FFFF-FFFF00000000}"/>
  </bookViews>
  <sheets>
    <sheet name="Sheet1" sheetId="74" r:id="rId1"/>
  </sheets>
  <calcPr calcId="191029" iterateCount="1"/>
  <fileRecoveryPr autoRecover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74" l="1"/>
  <c r="I37" i="74"/>
  <c r="I36" i="74"/>
  <c r="I35" i="74"/>
  <c r="E34" i="74"/>
  <c r="I34" i="74" s="1"/>
  <c r="I33" i="74"/>
  <c r="I31" i="74"/>
  <c r="I30" i="74"/>
  <c r="I29" i="74"/>
  <c r="I28" i="74"/>
  <c r="I27" i="74"/>
  <c r="I26" i="74"/>
  <c r="I25" i="74"/>
  <c r="I24" i="74"/>
  <c r="I23" i="74"/>
  <c r="E21" i="74"/>
  <c r="B9" i="74"/>
  <c r="I32" i="74" l="1"/>
</calcChain>
</file>

<file path=xl/sharedStrings.xml><?xml version="1.0" encoding="utf-8"?>
<sst xmlns="http://schemas.openxmlformats.org/spreadsheetml/2006/main" count="75" uniqueCount="60">
  <si>
    <t>1. 일일자금수지</t>
    <phoneticPr fontId="23" type="noConversion"/>
  </si>
  <si>
    <t>(단위 : 원)</t>
    <phoneticPr fontId="23" type="noConversion"/>
  </si>
  <si>
    <t>2. 자금현황</t>
    <phoneticPr fontId="23" type="noConversion"/>
  </si>
  <si>
    <t>금융상품</t>
    <phoneticPr fontId="23" type="noConversion"/>
  </si>
  <si>
    <t>금융기관</t>
    <phoneticPr fontId="23" type="noConversion"/>
  </si>
  <si>
    <t>-</t>
    <phoneticPr fontId="23" type="noConversion"/>
  </si>
  <si>
    <t>합  계</t>
    <phoneticPr fontId="23" type="noConversion"/>
  </si>
  <si>
    <t>증감
(B-A)</t>
    <phoneticPr fontId="23" type="noConversion"/>
  </si>
  <si>
    <t>하나은행</t>
    <phoneticPr fontId="23" type="noConversion"/>
  </si>
  <si>
    <t>잔액</t>
    <phoneticPr fontId="23" type="noConversion"/>
  </si>
  <si>
    <t>우리은행</t>
    <phoneticPr fontId="23" type="noConversion"/>
  </si>
  <si>
    <t>국민은행</t>
    <phoneticPr fontId="23" type="noConversion"/>
  </si>
  <si>
    <t>기업은행</t>
    <phoneticPr fontId="23" type="noConversion"/>
  </si>
  <si>
    <t>신한은행</t>
    <phoneticPr fontId="23" type="noConversion"/>
  </si>
  <si>
    <t>정기예금</t>
    <phoneticPr fontId="23" type="noConversion"/>
  </si>
  <si>
    <t>산업은행</t>
    <phoneticPr fontId="23" type="noConversion"/>
  </si>
  <si>
    <t>농협은행</t>
    <phoneticPr fontId="23" type="noConversion"/>
  </si>
  <si>
    <t xml:space="preserve"> </t>
    <phoneticPr fontId="23" type="noConversion"/>
  </si>
  <si>
    <t>잔액(B)</t>
    <phoneticPr fontId="23" type="noConversion"/>
  </si>
  <si>
    <t>하나은행 MMDA</t>
    <phoneticPr fontId="23" type="noConversion"/>
  </si>
  <si>
    <t>보통예금(외화)</t>
    <phoneticPr fontId="23" type="noConversion"/>
  </si>
  <si>
    <t>하나금융투자 랩</t>
    <phoneticPr fontId="23" type="noConversion"/>
  </si>
  <si>
    <t>『운용상품』</t>
    <phoneticPr fontId="23" type="noConversion"/>
  </si>
  <si>
    <t>『운용상품』</t>
  </si>
  <si>
    <t>기간물</t>
    <phoneticPr fontId="23" type="noConversion"/>
  </si>
  <si>
    <t>『보통예금(외화)』</t>
    <phoneticPr fontId="23" type="noConversion"/>
  </si>
  <si>
    <t>원화예금 소계</t>
    <phoneticPr fontId="23" type="noConversion"/>
  </si>
  <si>
    <t>외화예금 소계</t>
    <phoneticPr fontId="23" type="noConversion"/>
  </si>
  <si>
    <t>운용상품 소계</t>
    <phoneticPr fontId="23" type="noConversion"/>
  </si>
  <si>
    <t>『보통예금(외화)』</t>
  </si>
  <si>
    <t>『보통예금(원화)』</t>
  </si>
  <si>
    <t>금리/환율</t>
    <phoneticPr fontId="23" type="noConversion"/>
  </si>
  <si>
    <t>NH투자증권 MMDA</t>
    <phoneticPr fontId="23" type="noConversion"/>
  </si>
  <si>
    <t>『선불 충전금』</t>
    <phoneticPr fontId="23" type="noConversion"/>
  </si>
  <si>
    <t>보통예금(원화) &amp; 
선불 충전금</t>
    <phoneticPr fontId="23" type="noConversion"/>
  </si>
  <si>
    <t>『선불 충전금』</t>
  </si>
  <si>
    <t>수시물</t>
    <phoneticPr fontId="23" type="noConversion"/>
  </si>
  <si>
    <t>잔액(A)</t>
    <phoneticPr fontId="23" type="noConversion"/>
  </si>
  <si>
    <t>미래에셋증권 발행어음</t>
    <phoneticPr fontId="23" type="noConversion"/>
  </si>
  <si>
    <t>신한투자증권 채권펀드</t>
    <phoneticPr fontId="23" type="noConversion"/>
  </si>
  <si>
    <t>24.12월말</t>
  </si>
  <si>
    <t>(2025년 2월 11일 기준)</t>
    <phoneticPr fontId="23" type="noConversion"/>
  </si>
  <si>
    <t>수  입
(2/10)</t>
    <phoneticPr fontId="23" type="noConversion"/>
  </si>
  <si>
    <t>지  출
(2/10)</t>
    <phoneticPr fontId="23" type="noConversion"/>
  </si>
  <si>
    <t>기말시재
(2/10)</t>
    <phoneticPr fontId="23" type="noConversion"/>
  </si>
  <si>
    <t>(2/9)</t>
  </si>
  <si>
    <t>기초시재</t>
    <phoneticPr fontId="23" type="noConversion"/>
  </si>
  <si>
    <t>고프 자금일보</t>
    <phoneticPr fontId="23" type="noConversion"/>
  </si>
  <si>
    <t>ㅁㄴㅇㄻㄴㅇㄹ</t>
    <phoneticPr fontId="23" type="noConversion"/>
  </si>
  <si>
    <t>ㅁㄴㅇㄻㄴㅇㄹㅇㅇㅇㅇ111111111</t>
    <phoneticPr fontId="23" type="noConversion"/>
  </si>
  <si>
    <t>081</t>
    <phoneticPr fontId="23" type="noConversion"/>
  </si>
  <si>
    <t>088</t>
    <phoneticPr fontId="23" type="noConversion"/>
  </si>
  <si>
    <t>020</t>
    <phoneticPr fontId="23" type="noConversion"/>
  </si>
  <si>
    <t>801</t>
    <phoneticPr fontId="23" type="noConversion"/>
  </si>
  <si>
    <t>USD</t>
    <phoneticPr fontId="23" type="noConversion"/>
  </si>
  <si>
    <t>USD MMDA</t>
    <phoneticPr fontId="23" type="noConversion"/>
  </si>
  <si>
    <t>JPY</t>
    <phoneticPr fontId="23" type="noConversion"/>
  </si>
  <si>
    <t>CNY</t>
    <phoneticPr fontId="23" type="noConversion"/>
  </si>
  <si>
    <t>EUR</t>
    <phoneticPr fontId="23" type="noConversion"/>
  </si>
  <si>
    <t>하나은행 정기예금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</si>
</sst>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1" formatCode="_-* #,##0_-;\-* #,##0_-;_-* &quot;-&quot;_-;_-@_-"/>
    <numFmt numFmtId="43" formatCode="_-* #,##0.00_-;\-* #,##0.00_-;_-* &quot;-&quot;??_-;_-@_-"/>
    <numFmt numFmtId="176" formatCode="#,##0_ "/>
    <numFmt numFmtId="177" formatCode="m&quot;/&quot;d;@"/>
    <numFmt numFmtId="178" formatCode="_-* #,##0.00_-;\-* #,##0.00_-;_-* &quot;-&quot;_-;_-@_-"/>
    <numFmt numFmtId="179" formatCode="#,##0_);[Red]\(#,##0\)"/>
    <numFmt numFmtId="180" formatCode="#,##0.00_);[Red]\(#,##0.00\)"/>
    <numFmt numFmtId="181" formatCode="_-[$€-2]* #,##0.00_-;\-[$€-2]* #,##0.00_-;_-[$€-2]* &quot;-&quot;??_-"/>
    <numFmt numFmtId="182" formatCode="#,##0;[Red]&quot;-&quot;#,##0"/>
    <numFmt numFmtId="183" formatCode="#,##0.00;[Red]&quot;-&quot;#,##0.00"/>
    <numFmt numFmtId="184" formatCode="mm&quot;월&quot;\ dd&quot;일&quot;"/>
    <numFmt numFmtId="185" formatCode="#,##0.0000_);[Red]\(#,##0.0000\)"/>
    <numFmt numFmtId="186" formatCode="0.0_ "/>
    <numFmt numFmtId="187" formatCode="0.000000000000000_ "/>
    <numFmt numFmtId="188" formatCode="_-* #,##0.0_-;\-* #,##0.0_-;_-* &quot;-&quot;_-;_-@_-"/>
    <numFmt numFmtId="189" formatCode="#,##0.00000000000000_);[Red]\(#,##0.00000000000000\)"/>
    <numFmt numFmtId="190" formatCode="###,###,###,###,##0"/>
    <numFmt numFmtId="191" formatCode="###,###,###,###,##0;[Red](###,###,###,###,##0)"/>
  </numFmts>
  <fonts count="8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굴림체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ajor"/>
    </font>
    <font>
      <sz val="8"/>
      <color rgb="FFFFFFFF"/>
      <name val="Tahoma"/>
      <family val="2"/>
    </font>
    <font>
      <sz val="11"/>
      <color theme="1"/>
      <name val="맑은 고딕"/>
      <family val="3"/>
      <charset val="129"/>
    </font>
    <font>
      <sz val="9"/>
      <name val="돋움"/>
      <family val="3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0000"/>
      <name val="Calibri"/>
      <family val="2"/>
    </font>
    <font>
      <b/>
      <sz val="18"/>
      <color theme="3"/>
      <name val="맑은 고딕"/>
      <family val="2"/>
      <charset val="129"/>
      <scheme val="maj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2"/>
      <name val="Arial"/>
      <family val="2"/>
    </font>
    <font>
      <sz val="11"/>
      <color rgb="FF000000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9"/>
      <color theme="1"/>
      <name val="굴림체"/>
      <family val="3"/>
      <charset val="129"/>
    </font>
    <font>
      <sz val="11"/>
      <name val="돋움"/>
      <family val="3"/>
      <charset val="129"/>
    </font>
    <font>
      <sz val="10"/>
      <color indexed="8"/>
      <name val="Arial"/>
      <family val="2"/>
    </font>
    <font>
      <u/>
      <sz val="11"/>
      <color indexed="12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color rgb="FFFFFFFF"/>
      <name val="Tahoma"/>
      <family val="2"/>
    </font>
    <font>
      <sz val="10"/>
      <color indexed="64"/>
      <name val="Arial"/>
      <family val="2"/>
    </font>
    <font>
      <sz val="8"/>
      <color theme="1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나눔고딕"/>
      <family val="2"/>
      <charset val="129"/>
    </font>
    <font>
      <b/>
      <sz val="15"/>
      <color theme="3"/>
      <name val="나눔고딕"/>
      <family val="2"/>
      <charset val="129"/>
    </font>
    <font>
      <b/>
      <sz val="13"/>
      <color theme="3"/>
      <name val="나눔고딕"/>
      <family val="2"/>
      <charset val="129"/>
    </font>
    <font>
      <b/>
      <sz val="11"/>
      <color theme="3"/>
      <name val="나눔고딕"/>
      <family val="2"/>
      <charset val="129"/>
    </font>
    <font>
      <sz val="10"/>
      <color rgb="FF006100"/>
      <name val="나눔고딕"/>
      <family val="2"/>
      <charset val="129"/>
    </font>
    <font>
      <sz val="10"/>
      <color rgb="FF9C0006"/>
      <name val="나눔고딕"/>
      <family val="2"/>
      <charset val="129"/>
    </font>
    <font>
      <sz val="10"/>
      <color rgb="FF9C5700"/>
      <name val="나눔고딕"/>
      <family val="2"/>
      <charset val="129"/>
    </font>
    <font>
      <sz val="10"/>
      <color rgb="FF3F3F76"/>
      <name val="나눔고딕"/>
      <family val="2"/>
      <charset val="129"/>
    </font>
    <font>
      <b/>
      <sz val="10"/>
      <color rgb="FF3F3F3F"/>
      <name val="나눔고딕"/>
      <family val="2"/>
      <charset val="129"/>
    </font>
    <font>
      <b/>
      <sz val="10"/>
      <color rgb="FFFA7D00"/>
      <name val="나눔고딕"/>
      <family val="2"/>
      <charset val="129"/>
    </font>
    <font>
      <sz val="10"/>
      <color rgb="FFFA7D00"/>
      <name val="나눔고딕"/>
      <family val="2"/>
      <charset val="129"/>
    </font>
    <font>
      <b/>
      <sz val="10"/>
      <color theme="0"/>
      <name val="나눔고딕"/>
      <family val="2"/>
      <charset val="129"/>
    </font>
    <font>
      <sz val="10"/>
      <color rgb="FFFF0000"/>
      <name val="나눔고딕"/>
      <family val="2"/>
      <charset val="129"/>
    </font>
    <font>
      <i/>
      <sz val="10"/>
      <color rgb="FF7F7F7F"/>
      <name val="나눔고딕"/>
      <family val="2"/>
      <charset val="129"/>
    </font>
    <font>
      <b/>
      <sz val="10"/>
      <color theme="1"/>
      <name val="나눔고딕"/>
      <family val="2"/>
      <charset val="129"/>
    </font>
    <font>
      <sz val="10"/>
      <color theme="0"/>
      <name val="나눔고딕"/>
      <family val="2"/>
      <charset val="129"/>
    </font>
    <font>
      <u val="doubleAccounting"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name val="맑은 고딕"/>
      <sz val="10.0"/>
    </font>
    <font>
      <name val="맑은 고딕"/>
      <sz val="10.0"/>
      <color indexed="10"/>
    </font>
  </fonts>
  <fills count="3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6795556505021"/>
        <bgColor indexed="64"/>
      </patternFill>
    </fill>
  </fills>
  <borders count="7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/>
      <top style="double">
        <color auto="1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73">
    <xf numFmtId="0" fontId="0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top" wrapText="1"/>
      <protection locked="0"/>
    </xf>
    <xf numFmtId="0" fontId="33" fillId="4" borderId="0" applyNumberFormat="0" applyFont="0" applyFill="0" applyBorder="0" applyAlignment="0" applyProtection="0">
      <alignment horizontal="left" vertical="top" wrapText="1"/>
    </xf>
    <xf numFmtId="43" fontId="33" fillId="0" borderId="0" applyFont="0" applyFill="0" applyBorder="0" applyAlignment="0" applyProtection="0"/>
    <xf numFmtId="0" fontId="33" fillId="4" borderId="0" applyNumberFormat="0" applyFont="0" applyFill="0" applyBorder="0" applyAlignment="0" applyProtection="0">
      <alignment horizontal="left" vertical="top" wrapText="1"/>
    </xf>
    <xf numFmtId="41" fontId="33" fillId="0" borderId="0" applyFont="0" applyFill="0" applyBorder="0" applyAlignment="0" applyProtection="0">
      <alignment vertical="center"/>
    </xf>
    <xf numFmtId="0" fontId="33" fillId="4" borderId="0" applyNumberFormat="0" applyFont="0" applyFill="0" applyBorder="0" applyAlignment="0" applyProtection="0">
      <alignment horizontal="left" vertical="top" wrapText="1"/>
    </xf>
    <xf numFmtId="0" fontId="33" fillId="4" borderId="0" applyNumberFormat="0" applyFont="0" applyFill="0" applyBorder="0" applyAlignment="0" applyProtection="0">
      <alignment horizontal="left" vertical="top" wrapText="1"/>
    </xf>
    <xf numFmtId="0" fontId="33" fillId="4" borderId="0" applyNumberFormat="0" applyFont="0" applyFill="0" applyBorder="0" applyAlignment="0" applyProtection="0">
      <alignment horizontal="left" vertical="top" wrapText="1"/>
    </xf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3" fillId="4" borderId="0" applyNumberFormat="0" applyFont="0" applyFill="0" applyBorder="0" applyAlignment="0" applyProtection="0">
      <alignment horizontal="left" vertical="top" wrapText="1"/>
    </xf>
    <xf numFmtId="43" fontId="33" fillId="0" borderId="0" applyFont="0" applyFill="0" applyBorder="0" applyAlignment="0" applyProtection="0"/>
    <xf numFmtId="41" fontId="33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3" borderId="0" applyNumberFormat="0" applyFont="0" applyBorder="0" applyAlignment="0" applyProtection="0">
      <alignment vertical="center"/>
    </xf>
    <xf numFmtId="0" fontId="20" fillId="3" borderId="0" applyNumberFormat="0" applyFont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0" fontId="33" fillId="4" borderId="0" applyNumberFormat="0" applyFont="0" applyFill="0" applyBorder="0" applyAlignment="0" applyProtection="0">
      <alignment horizontal="left" vertical="top" wrapText="1"/>
    </xf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3" fillId="4" borderId="0" applyNumberFormat="0" applyFont="0" applyFill="0" applyBorder="0" applyAlignment="0" applyProtection="0">
      <alignment horizontal="left" vertical="top" wrapText="1"/>
    </xf>
    <xf numFmtId="0" fontId="26" fillId="0" borderId="0">
      <alignment vertical="center"/>
    </xf>
    <xf numFmtId="0" fontId="35" fillId="4" borderId="33">
      <alignment horizontal="left" vertical="top" wrapText="1"/>
    </xf>
    <xf numFmtId="0" fontId="28" fillId="0" borderId="0" applyNumberFormat="0" applyFill="0" applyBorder="0" applyAlignment="0" applyProtection="0">
      <alignment vertical="center"/>
    </xf>
    <xf numFmtId="181" fontId="26" fillId="0" borderId="0">
      <alignment vertical="center"/>
    </xf>
    <xf numFmtId="0" fontId="33" fillId="4" borderId="0" applyNumberFormat="0" applyFont="0" applyFill="0" applyBorder="0" applyAlignment="0" applyProtection="0">
      <alignment horizontal="left" vertical="top" wrapText="1"/>
    </xf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6" fillId="0" borderId="38" applyNumberFormat="0" applyFill="0" applyAlignment="0" applyProtection="0">
      <alignment vertical="center"/>
    </xf>
    <xf numFmtId="0" fontId="37" fillId="0" borderId="39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181" fontId="18" fillId="0" borderId="0">
      <alignment vertical="center"/>
    </xf>
    <xf numFmtId="0" fontId="18" fillId="0" borderId="0">
      <alignment vertical="center"/>
    </xf>
    <xf numFmtId="43" fontId="33" fillId="0" borderId="0" applyFont="0" applyFill="0" applyBorder="0" applyAlignment="0" applyProtection="0"/>
    <xf numFmtId="0" fontId="33" fillId="4" borderId="0" applyNumberFormat="0" applyFont="0" applyFill="0" applyBorder="0" applyAlignment="0" applyProtection="0">
      <alignment horizontal="left" vertical="top" wrapText="1"/>
    </xf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26" fillId="0" borderId="0">
      <alignment vertical="center"/>
    </xf>
    <xf numFmtId="41" fontId="18" fillId="0" borderId="0" applyFont="0" applyFill="0" applyBorder="0" applyAlignment="0" applyProtection="0">
      <alignment vertical="center"/>
    </xf>
    <xf numFmtId="0" fontId="39" fillId="0" borderId="0" applyNumberFormat="0" applyBorder="0" applyAlignment="0"/>
    <xf numFmtId="41" fontId="1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4" fillId="9" borderId="41" applyNumberFormat="0" applyAlignment="0" applyProtection="0">
      <alignment vertical="center"/>
    </xf>
    <xf numFmtId="0" fontId="45" fillId="10" borderId="42" applyNumberFormat="0" applyAlignment="0" applyProtection="0">
      <alignment vertical="center"/>
    </xf>
    <xf numFmtId="0" fontId="46" fillId="10" borderId="41" applyNumberFormat="0" applyAlignment="0" applyProtection="0">
      <alignment vertical="center"/>
    </xf>
    <xf numFmtId="0" fontId="47" fillId="0" borderId="43" applyNumberFormat="0" applyFill="0" applyAlignment="0" applyProtection="0">
      <alignment vertical="center"/>
    </xf>
    <xf numFmtId="0" fontId="48" fillId="11" borderId="44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6" fillId="12" borderId="45" applyNumberFormat="0" applyFon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46" applyNumberFormat="0" applyFill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53" fillId="0" borderId="47" applyNumberFormat="0" applyAlignment="0" applyProtection="0">
      <alignment horizontal="left" vertical="center"/>
    </xf>
    <xf numFmtId="0" fontId="53" fillId="0" borderId="48">
      <alignment horizontal="left" vertical="center"/>
    </xf>
    <xf numFmtId="41" fontId="54" fillId="0" borderId="0" applyFont="0" applyFill="0" applyBorder="0" applyAlignment="0" applyProtection="0">
      <alignment vertical="center"/>
    </xf>
    <xf numFmtId="182" fontId="55" fillId="0" borderId="0" applyFont="0" applyFill="0" applyBorder="0" applyAlignment="0" applyProtection="0"/>
    <xf numFmtId="183" fontId="55" fillId="0" borderId="0" applyFont="0" applyFill="0" applyBorder="0" applyAlignment="0" applyProtection="0"/>
    <xf numFmtId="0" fontId="54" fillId="0" borderId="0">
      <alignment vertical="center"/>
    </xf>
    <xf numFmtId="0" fontId="24" fillId="0" borderId="0">
      <alignment vertical="center"/>
    </xf>
    <xf numFmtId="0" fontId="56" fillId="0" borderId="0">
      <alignment vertical="center"/>
    </xf>
    <xf numFmtId="0" fontId="54" fillId="0" borderId="0">
      <alignment vertical="center"/>
    </xf>
    <xf numFmtId="0" fontId="57" fillId="0" borderId="0">
      <alignment vertical="center"/>
    </xf>
    <xf numFmtId="0" fontId="24" fillId="0" borderId="0">
      <alignment vertical="center"/>
    </xf>
    <xf numFmtId="0" fontId="57" fillId="0" borderId="0"/>
    <xf numFmtId="0" fontId="24" fillId="0" borderId="0">
      <alignment vertical="center"/>
    </xf>
    <xf numFmtId="0" fontId="57" fillId="0" borderId="0"/>
    <xf numFmtId="0" fontId="58" fillId="0" borderId="0"/>
    <xf numFmtId="0" fontId="59" fillId="0" borderId="0" applyNumberFormat="0" applyFill="0" applyBorder="0" applyAlignment="0" applyProtection="0">
      <alignment vertical="top"/>
      <protection locked="0"/>
    </xf>
    <xf numFmtId="41" fontId="18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0" fillId="0" borderId="0"/>
    <xf numFmtId="41" fontId="26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181" fontId="18" fillId="0" borderId="0">
      <alignment vertical="center"/>
    </xf>
    <xf numFmtId="41" fontId="18" fillId="0" borderId="0" applyFont="0" applyFill="0" applyBorder="0" applyAlignment="0" applyProtection="0">
      <alignment vertical="center"/>
    </xf>
    <xf numFmtId="181" fontId="39" fillId="0" borderId="0" applyNumberFormat="0" applyBorder="0" applyAlignment="0"/>
    <xf numFmtId="181" fontId="26" fillId="0" borderId="0">
      <alignment vertical="center"/>
    </xf>
    <xf numFmtId="181" fontId="26" fillId="0" borderId="0">
      <alignment vertical="center"/>
    </xf>
    <xf numFmtId="181" fontId="60" fillId="0" borderId="0"/>
    <xf numFmtId="0" fontId="39" fillId="0" borderId="0" applyNumberFormat="0" applyBorder="0" applyAlignment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9" fillId="0" borderId="0" applyNumberFormat="0" applyBorder="0" applyAlignment="0"/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1" fontId="15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15" fillId="0" borderId="0">
      <alignment vertical="center"/>
    </xf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33" fillId="4" borderId="0" applyNumberFormat="0" applyFont="0" applyFill="0" applyBorder="0" applyAlignment="0" applyProtection="0">
      <alignment horizontal="left" vertical="top" wrapText="1"/>
    </xf>
    <xf numFmtId="0" fontId="33" fillId="4" borderId="0" applyNumberFormat="0" applyFont="0" applyFill="0" applyBorder="0" applyAlignment="0" applyProtection="0">
      <alignment horizontal="left" vertical="top" wrapText="1"/>
    </xf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13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0" fontId="33" fillId="4" borderId="0" applyNumberFormat="0" applyFont="0" applyFill="0" applyBorder="0" applyAlignment="0" applyProtection="0">
      <alignment horizontal="left" vertical="top" wrapText="1"/>
    </xf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61" fillId="4" borderId="0" applyNumberFormat="0" applyFont="0" applyFill="0" applyBorder="0" applyAlignment="0" applyProtection="0">
      <alignment horizontal="left" vertical="top" wrapText="1"/>
    </xf>
    <xf numFmtId="0" fontId="33" fillId="4" borderId="0" applyNumberFormat="0" applyFont="0" applyFill="0" applyBorder="0" applyAlignment="0" applyProtection="0">
      <alignment horizontal="left" vertical="top" wrapText="1"/>
    </xf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9" fillId="0" borderId="0">
      <alignment vertical="center"/>
    </xf>
    <xf numFmtId="0" fontId="62" fillId="0" borderId="0"/>
    <xf numFmtId="43" fontId="33" fillId="0" borderId="0" applyFont="0" applyFill="0" applyBorder="0" applyAlignment="0" applyProtection="0"/>
    <xf numFmtId="0" fontId="33" fillId="4" borderId="0" applyNumberFormat="0" applyFont="0" applyFill="0" applyBorder="0" applyAlignment="0" applyProtection="0">
      <alignment horizontal="left" vertical="top" wrapText="1"/>
    </xf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62" fillId="0" borderId="0"/>
    <xf numFmtId="0" fontId="33" fillId="4" borderId="0" applyNumberFormat="0" applyFont="0" applyFill="0" applyBorder="0" applyAlignment="0" applyProtection="0">
      <alignment horizontal="left" vertical="top" wrapText="1"/>
    </xf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8" fillId="0" borderId="0">
      <alignment vertical="center"/>
    </xf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7" fillId="0" borderId="0">
      <alignment vertical="center"/>
    </xf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62" fillId="0" borderId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6" fillId="0" borderId="0">
      <alignment vertical="center"/>
    </xf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62" fillId="0" borderId="0"/>
    <xf numFmtId="0" fontId="4" fillId="0" borderId="0">
      <alignment vertical="center"/>
    </xf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62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4" fillId="9" borderId="41" applyNumberFormat="0" applyAlignment="0" applyProtection="0">
      <alignment vertical="center"/>
    </xf>
    <xf numFmtId="0" fontId="45" fillId="10" borderId="42" applyNumberFormat="0" applyAlignment="0" applyProtection="0">
      <alignment vertical="center"/>
    </xf>
    <xf numFmtId="0" fontId="46" fillId="10" borderId="41" applyNumberFormat="0" applyAlignment="0" applyProtection="0">
      <alignment vertical="center"/>
    </xf>
    <xf numFmtId="0" fontId="47" fillId="0" borderId="43" applyNumberFormat="0" applyFill="0" applyAlignment="0" applyProtection="0">
      <alignment vertical="center"/>
    </xf>
    <xf numFmtId="0" fontId="48" fillId="11" borderId="44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6" fillId="12" borderId="45" applyNumberFormat="0" applyFon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46" applyNumberFormat="0" applyFill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53" fillId="0" borderId="49">
      <alignment horizontal="left" vertical="center"/>
    </xf>
    <xf numFmtId="41" fontId="54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56" fillId="0" borderId="0">
      <alignment vertical="center"/>
    </xf>
    <xf numFmtId="0" fontId="54" fillId="0" borderId="0">
      <alignment vertical="center"/>
    </xf>
    <xf numFmtId="0" fontId="57" fillId="0" borderId="0">
      <alignment vertical="center"/>
    </xf>
    <xf numFmtId="0" fontId="24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0" fontId="65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6" fillId="0" borderId="38" applyNumberFormat="0" applyFill="0" applyAlignment="0" applyProtection="0">
      <alignment vertical="center"/>
    </xf>
    <xf numFmtId="0" fontId="67" fillId="0" borderId="39" applyNumberFormat="0" applyFill="0" applyAlignment="0" applyProtection="0">
      <alignment vertical="center"/>
    </xf>
    <xf numFmtId="0" fontId="68" fillId="0" borderId="4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1" fillId="8" borderId="0" applyNumberFormat="0" applyBorder="0" applyAlignment="0" applyProtection="0">
      <alignment vertical="center"/>
    </xf>
    <xf numFmtId="0" fontId="72" fillId="9" borderId="41" applyNumberFormat="0" applyAlignment="0" applyProtection="0">
      <alignment vertical="center"/>
    </xf>
    <xf numFmtId="0" fontId="73" fillId="10" borderId="42" applyNumberFormat="0" applyAlignment="0" applyProtection="0">
      <alignment vertical="center"/>
    </xf>
    <xf numFmtId="0" fontId="74" fillId="10" borderId="41" applyNumberFormat="0" applyAlignment="0" applyProtection="0">
      <alignment vertical="center"/>
    </xf>
    <xf numFmtId="0" fontId="75" fillId="0" borderId="43" applyNumberFormat="0" applyFill="0" applyAlignment="0" applyProtection="0">
      <alignment vertical="center"/>
    </xf>
    <xf numFmtId="0" fontId="76" fillId="11" borderId="44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5" fillId="12" borderId="45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46" applyNumberFormat="0" applyFill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65" fillId="14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80" fillId="17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65" fillId="24" borderId="0" applyNumberFormat="0" applyBorder="0" applyAlignment="0" applyProtection="0">
      <alignment vertical="center"/>
    </xf>
    <xf numFmtId="0" fontId="80" fillId="25" borderId="0" applyNumberFormat="0" applyBorder="0" applyAlignment="0" applyProtection="0">
      <alignment vertical="center"/>
    </xf>
    <xf numFmtId="0" fontId="65" fillId="26" borderId="0" applyNumberFormat="0" applyBorder="0" applyAlignment="0" applyProtection="0">
      <alignment vertical="center"/>
    </xf>
    <xf numFmtId="0" fontId="65" fillId="27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80" fillId="29" borderId="0" applyNumberFormat="0" applyBorder="0" applyAlignment="0" applyProtection="0">
      <alignment vertical="center"/>
    </xf>
    <xf numFmtId="0" fontId="65" fillId="30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32" borderId="0" applyNumberFormat="0" applyBorder="0" applyAlignment="0" applyProtection="0">
      <alignment vertical="center"/>
    </xf>
    <xf numFmtId="0" fontId="80" fillId="33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65" fillId="36" borderId="0" applyNumberFormat="0" applyBorder="0" applyAlignment="0" applyProtection="0">
      <alignment vertical="center"/>
    </xf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1" fillId="0" borderId="0">
      <alignment vertical="center"/>
    </xf>
  </cellStyleXfs>
  <cellXfs count="147">
    <xf numFmtId="0" fontId="0" fillId="0" borderId="0" xfId="0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41" fontId="0" fillId="0" borderId="0" xfId="1" applyFont="1">
      <alignment vertical="center"/>
    </xf>
    <xf numFmtId="0" fontId="31" fillId="0" borderId="0" xfId="0" applyFont="1">
      <alignment vertical="center"/>
    </xf>
    <xf numFmtId="41" fontId="0" fillId="0" borderId="0" xfId="0" applyNumberFormat="1">
      <alignment vertical="center"/>
    </xf>
    <xf numFmtId="178" fontId="22" fillId="0" borderId="0" xfId="1" applyNumberFormat="1" applyFont="1">
      <alignment vertical="center"/>
    </xf>
    <xf numFmtId="41" fontId="22" fillId="0" borderId="0" xfId="1" applyFont="1">
      <alignment vertical="center"/>
    </xf>
    <xf numFmtId="41" fontId="22" fillId="0" borderId="0" xfId="0" applyNumberFormat="1" applyFont="1">
      <alignment vertical="center"/>
    </xf>
    <xf numFmtId="10" fontId="22" fillId="0" borderId="0" xfId="0" applyNumberFormat="1" applyFont="1">
      <alignment vertical="center"/>
    </xf>
    <xf numFmtId="0" fontId="32" fillId="0" borderId="0" xfId="0" applyFont="1">
      <alignment vertical="center"/>
    </xf>
    <xf numFmtId="0" fontId="21" fillId="0" borderId="0" xfId="0" applyFont="1">
      <alignment vertical="center"/>
    </xf>
    <xf numFmtId="0" fontId="28" fillId="0" borderId="0" xfId="0" applyFont="1">
      <alignment vertical="center"/>
    </xf>
    <xf numFmtId="0" fontId="19" fillId="0" borderId="0" xfId="0" applyFont="1">
      <alignment vertical="center"/>
    </xf>
    <xf numFmtId="0" fontId="30" fillId="2" borderId="27" xfId="0" applyFont="1" applyFill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9" fontId="28" fillId="0" borderId="2" xfId="1" applyNumberFormat="1" applyFont="1" applyBorder="1" applyAlignment="1">
      <alignment vertical="center"/>
    </xf>
    <xf numFmtId="179" fontId="28" fillId="0" borderId="32" xfId="1" applyNumberFormat="1" applyFont="1" applyBorder="1" applyAlignment="1">
      <alignment vertical="center"/>
    </xf>
    <xf numFmtId="0" fontId="17" fillId="0" borderId="0" xfId="0" applyFont="1">
      <alignment vertical="center"/>
    </xf>
    <xf numFmtId="41" fontId="28" fillId="0" borderId="0" xfId="1" applyFont="1">
      <alignment vertical="center"/>
    </xf>
    <xf numFmtId="41" fontId="28" fillId="0" borderId="0" xfId="0" applyNumberFormat="1" applyFont="1">
      <alignment vertical="center"/>
    </xf>
    <xf numFmtId="179" fontId="28" fillId="0" borderId="1" xfId="1" applyNumberFormat="1" applyFont="1" applyFill="1" applyBorder="1" applyAlignment="1">
      <alignment vertical="center"/>
    </xf>
    <xf numFmtId="0" fontId="63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184" fontId="17" fillId="0" borderId="0" xfId="0" applyNumberFormat="1" applyFont="1">
      <alignment vertical="center"/>
    </xf>
    <xf numFmtId="0" fontId="30" fillId="0" borderId="0" xfId="0" applyFont="1" applyAlignment="1">
      <alignment horizontal="center" vertical="center"/>
    </xf>
    <xf numFmtId="41" fontId="0" fillId="0" borderId="0" xfId="1" applyFont="1" applyFill="1">
      <alignment vertical="center"/>
    </xf>
    <xf numFmtId="10" fontId="28" fillId="0" borderId="52" xfId="0" applyNumberFormat="1" applyFont="1" applyBorder="1" applyAlignment="1">
      <alignment horizontal="center" vertical="center"/>
    </xf>
    <xf numFmtId="179" fontId="28" fillId="0" borderId="52" xfId="1" applyNumberFormat="1" applyFont="1" applyFill="1" applyBorder="1" applyAlignment="1">
      <alignment vertical="center"/>
    </xf>
    <xf numFmtId="179" fontId="28" fillId="0" borderId="52" xfId="1" applyNumberFormat="1" applyFont="1" applyBorder="1" applyAlignment="1">
      <alignment vertical="center"/>
    </xf>
    <xf numFmtId="179" fontId="28" fillId="0" borderId="2" xfId="1" applyNumberFormat="1" applyFont="1" applyFill="1" applyBorder="1" applyAlignment="1">
      <alignment vertical="center"/>
    </xf>
    <xf numFmtId="0" fontId="82" fillId="0" borderId="0" xfId="0" applyFont="1" applyAlignment="1">
      <alignment horizontal="right"/>
    </xf>
    <xf numFmtId="0" fontId="1" fillId="0" borderId="0" xfId="0" applyFont="1">
      <alignment vertical="center"/>
    </xf>
    <xf numFmtId="0" fontId="28" fillId="0" borderId="52" xfId="0" applyFont="1" applyBorder="1" applyAlignment="1">
      <alignment horizontal="center" vertical="center"/>
    </xf>
    <xf numFmtId="180" fontId="28" fillId="0" borderId="52" xfId="1" applyNumberFormat="1" applyFont="1" applyBorder="1" applyAlignment="1">
      <alignment horizontal="center" vertical="center"/>
    </xf>
    <xf numFmtId="0" fontId="30" fillId="2" borderId="52" xfId="0" applyFont="1" applyFill="1" applyBorder="1" applyAlignment="1">
      <alignment horizontal="center" vertical="center"/>
    </xf>
    <xf numFmtId="177" fontId="30" fillId="2" borderId="10" xfId="0" quotePrefix="1" applyNumberFormat="1" applyFont="1" applyFill="1" applyBorder="1" applyAlignment="1">
      <alignment horizontal="center" vertical="center"/>
    </xf>
    <xf numFmtId="41" fontId="28" fillId="0" borderId="52" xfId="1" applyFont="1" applyBorder="1" applyAlignment="1">
      <alignment vertical="center"/>
    </xf>
    <xf numFmtId="179" fontId="28" fillId="0" borderId="51" xfId="1" applyNumberFormat="1" applyFont="1" applyBorder="1" applyAlignment="1">
      <alignment vertical="center"/>
    </xf>
    <xf numFmtId="185" fontId="28" fillId="0" borderId="52" xfId="1" applyNumberFormat="1" applyFont="1" applyBorder="1" applyAlignment="1">
      <alignment horizontal="center" vertical="center"/>
    </xf>
    <xf numFmtId="0" fontId="27" fillId="37" borderId="52" xfId="0" applyFont="1" applyFill="1" applyBorder="1" applyAlignment="1">
      <alignment horizontal="center" vertical="center"/>
    </xf>
    <xf numFmtId="179" fontId="27" fillId="37" borderId="52" xfId="1" applyNumberFormat="1" applyFont="1" applyFill="1" applyBorder="1" applyAlignment="1">
      <alignment vertical="center"/>
    </xf>
    <xf numFmtId="179" fontId="27" fillId="37" borderId="32" xfId="1" applyNumberFormat="1" applyFont="1" applyFill="1" applyBorder="1" applyAlignment="1">
      <alignment vertical="center"/>
    </xf>
    <xf numFmtId="10" fontId="27" fillId="38" borderId="17" xfId="0" applyNumberFormat="1" applyFont="1" applyFill="1" applyBorder="1">
      <alignment vertical="center"/>
    </xf>
    <xf numFmtId="179" fontId="27" fillId="38" borderId="17" xfId="1" applyNumberFormat="1" applyFont="1" applyFill="1" applyBorder="1" applyAlignment="1">
      <alignment horizontal="right" vertical="center"/>
    </xf>
    <xf numFmtId="179" fontId="27" fillId="38" borderId="31" xfId="1" applyNumberFormat="1" applyFont="1" applyFill="1" applyBorder="1" applyAlignment="1">
      <alignment horizontal="right" vertical="center"/>
    </xf>
    <xf numFmtId="0" fontId="24" fillId="0" borderId="11" xfId="0" applyFont="1" applyBorder="1" applyAlignment="1">
      <alignment horizontal="center"/>
    </xf>
    <xf numFmtId="0" fontId="24" fillId="0" borderId="13" xfId="0" applyFont="1" applyBorder="1" applyAlignment="1">
      <alignment horizontal="center"/>
    </xf>
    <xf numFmtId="176" fontId="81" fillId="0" borderId="11" xfId="0" applyNumberFormat="1" applyFont="1" applyBorder="1" applyAlignment="1">
      <alignment horizontal="center" vertical="top"/>
    </xf>
    <xf numFmtId="176" fontId="81" fillId="0" borderId="13" xfId="0" applyNumberFormat="1" applyFont="1" applyBorder="1" applyAlignment="1">
      <alignment horizontal="center" vertical="top"/>
    </xf>
    <xf numFmtId="2" fontId="0" fillId="0" borderId="0" xfId="0" applyNumberFormat="1">
      <alignment vertical="center"/>
    </xf>
    <xf numFmtId="186" fontId="0" fillId="0" borderId="0" xfId="0" applyNumberFormat="1">
      <alignment vertical="center"/>
    </xf>
    <xf numFmtId="188" fontId="0" fillId="0" borderId="0" xfId="1" applyNumberFormat="1" applyFont="1">
      <alignment vertical="center"/>
    </xf>
    <xf numFmtId="188" fontId="0" fillId="0" borderId="0" xfId="0" applyNumberFormat="1">
      <alignment vertical="center"/>
    </xf>
    <xf numFmtId="179" fontId="28" fillId="0" borderId="0" xfId="1" applyNumberFormat="1" applyFont="1" applyFill="1" applyBorder="1" applyAlignment="1">
      <alignment vertical="center"/>
    </xf>
    <xf numFmtId="187" fontId="24" fillId="0" borderId="0" xfId="0" applyNumberFormat="1" applyFont="1">
      <alignment vertical="center"/>
    </xf>
    <xf numFmtId="0" fontId="24" fillId="0" borderId="59" xfId="0" applyFont="1" applyBorder="1" applyAlignment="1">
      <alignment horizontal="center"/>
    </xf>
    <xf numFmtId="176" fontId="81" fillId="0" borderId="16" xfId="0" applyNumberFormat="1" applyFont="1" applyBorder="1" applyAlignment="1">
      <alignment horizontal="center" vertical="top"/>
    </xf>
    <xf numFmtId="176" fontId="81" fillId="0" borderId="24" xfId="0" applyNumberFormat="1" applyFont="1" applyBorder="1" applyAlignment="1">
      <alignment horizontal="center" vertical="top"/>
    </xf>
    <xf numFmtId="0" fontId="24" fillId="0" borderId="14" xfId="0" applyFont="1" applyBorder="1" applyAlignment="1">
      <alignment horizontal="center"/>
    </xf>
    <xf numFmtId="178" fontId="0" fillId="0" borderId="0" xfId="0" applyNumberFormat="1">
      <alignment vertical="center"/>
    </xf>
    <xf numFmtId="178" fontId="0" fillId="0" borderId="0" xfId="1" applyNumberFormat="1" applyFont="1">
      <alignment vertical="center"/>
    </xf>
    <xf numFmtId="189" fontId="24" fillId="0" borderId="0" xfId="0" applyNumberFormat="1" applyFont="1">
      <alignment vertical="center"/>
    </xf>
    <xf numFmtId="189" fontId="0" fillId="0" borderId="0" xfId="0" applyNumberFormat="1">
      <alignment vertical="center"/>
    </xf>
    <xf numFmtId="43" fontId="0" fillId="0" borderId="0" xfId="0" applyNumberFormat="1">
      <alignment vertical="center"/>
    </xf>
    <xf numFmtId="180" fontId="28" fillId="0" borderId="0" xfId="1" applyNumberFormat="1" applyFont="1" applyFill="1" applyBorder="1" applyAlignment="1">
      <alignment vertical="center"/>
    </xf>
    <xf numFmtId="0" fontId="28" fillId="0" borderId="14" xfId="0" applyFont="1" applyBorder="1" applyAlignment="1">
      <alignment vertical="center" wrapText="1"/>
    </xf>
    <xf numFmtId="179" fontId="27" fillId="37" borderId="51" xfId="1" applyNumberFormat="1" applyFont="1" applyFill="1" applyBorder="1" applyAlignment="1">
      <alignment vertical="center"/>
    </xf>
    <xf numFmtId="41" fontId="32" fillId="0" borderId="0" xfId="0" applyNumberFormat="1" applyFont="1">
      <alignment vertical="center"/>
    </xf>
    <xf numFmtId="0" fontId="28" fillId="0" borderId="53" xfId="0" applyFont="1" applyBorder="1" applyAlignment="1">
      <alignment horizontal="center" vertical="center"/>
    </xf>
    <xf numFmtId="0" fontId="28" fillId="0" borderId="55" xfId="0" applyFont="1" applyBorder="1" applyAlignment="1">
      <alignment horizontal="center" vertical="center"/>
    </xf>
    <xf numFmtId="41" fontId="30" fillId="0" borderId="61" xfId="1" applyFont="1" applyFill="1" applyBorder="1">
      <alignment vertical="center"/>
    </xf>
    <xf numFmtId="0" fontId="30" fillId="2" borderId="62" xfId="0" applyFont="1" applyFill="1" applyBorder="1" applyAlignment="1">
      <alignment horizontal="center" vertical="center" wrapText="1"/>
    </xf>
    <xf numFmtId="0" fontId="30" fillId="2" borderId="63" xfId="0" applyFont="1" applyFill="1" applyBorder="1" applyAlignment="1">
      <alignment horizontal="center" vertical="top" wrapText="1"/>
    </xf>
    <xf numFmtId="41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  <xf numFmtId="10" fontId="28" fillId="5" borderId="52" xfId="0" applyNumberFormat="1" applyFont="1" applyFill="1" applyBorder="1" applyAlignment="1">
      <alignment horizontal="center" vertical="center"/>
    </xf>
    <xf numFmtId="179" fontId="28" fillId="5" borderId="52" xfId="1" applyNumberFormat="1" applyFont="1" applyFill="1" applyBorder="1" applyAlignment="1">
      <alignment vertical="center"/>
    </xf>
    <xf numFmtId="179" fontId="28" fillId="5" borderId="2" xfId="1" applyNumberFormat="1" applyFont="1" applyFill="1" applyBorder="1" applyAlignment="1">
      <alignment vertical="center"/>
    </xf>
    <xf numFmtId="179" fontId="28" fillId="5" borderId="1" xfId="1" applyNumberFormat="1" applyFont="1" applyFill="1" applyBorder="1" applyAlignment="1">
      <alignment vertical="center"/>
    </xf>
    <xf numFmtId="179" fontId="28" fillId="5" borderId="32" xfId="1" applyNumberFormat="1" applyFont="1" applyFill="1" applyBorder="1" applyAlignment="1">
      <alignment vertical="center"/>
    </xf>
    <xf numFmtId="0" fontId="27" fillId="5" borderId="52" xfId="0" applyFont="1" applyFill="1" applyBorder="1" applyAlignment="1">
      <alignment horizontal="center" vertical="center"/>
    </xf>
    <xf numFmtId="179" fontId="27" fillId="5" borderId="52" xfId="1" applyNumberFormat="1" applyFont="1" applyFill="1" applyBorder="1" applyAlignment="1">
      <alignment vertical="center"/>
    </xf>
    <xf numFmtId="179" fontId="27" fillId="5" borderId="32" xfId="1" applyNumberFormat="1" applyFont="1" applyFill="1" applyBorder="1" applyAlignment="1">
      <alignment vertical="center"/>
    </xf>
    <xf numFmtId="0" fontId="28" fillId="0" borderId="55" xfId="0" quotePrefix="1" applyFont="1" applyBorder="1" applyAlignment="1">
      <alignment horizontal="center" vertical="center"/>
    </xf>
    <xf numFmtId="10" fontId="28" fillId="0" borderId="12" xfId="0" applyNumberFormat="1" applyFont="1" applyBorder="1" applyAlignment="1">
      <alignment horizontal="center" vertical="center"/>
    </xf>
    <xf numFmtId="0" fontId="34" fillId="0" borderId="34" xfId="0" quotePrefix="1" applyFont="1" applyBorder="1" applyAlignment="1">
      <alignment horizontal="left" vertical="center" wrapText="1" indent="1"/>
    </xf>
    <xf numFmtId="0" fontId="34" fillId="0" borderId="35" xfId="0" quotePrefix="1" applyFont="1" applyBorder="1" applyAlignment="1">
      <alignment horizontal="left" vertical="center" wrapText="1" indent="1"/>
    </xf>
    <xf numFmtId="0" fontId="34" fillId="0" borderId="36" xfId="0" quotePrefix="1" applyFont="1" applyBorder="1" applyAlignment="1">
      <alignment horizontal="left" vertical="center" wrapText="1" indent="1"/>
    </xf>
    <xf numFmtId="0" fontId="34" fillId="0" borderId="5" xfId="0" quotePrefix="1" applyFont="1" applyBorder="1" applyAlignment="1">
      <alignment horizontal="left" vertical="center" wrapText="1" indent="1"/>
    </xf>
    <xf numFmtId="0" fontId="34" fillId="0" borderId="0" xfId="0" quotePrefix="1" applyFont="1" applyAlignment="1">
      <alignment horizontal="left" vertical="center" wrapText="1" indent="1"/>
    </xf>
    <xf numFmtId="0" fontId="34" fillId="0" borderId="6" xfId="0" quotePrefix="1" applyFont="1" applyBorder="1" applyAlignment="1">
      <alignment horizontal="left" vertical="center" wrapText="1" indent="1"/>
    </xf>
    <xf numFmtId="0" fontId="34" fillId="0" borderId="22" xfId="0" quotePrefix="1" applyFont="1" applyBorder="1" applyAlignment="1">
      <alignment horizontal="left" vertical="center" wrapText="1" indent="1"/>
    </xf>
    <xf numFmtId="0" fontId="34" fillId="0" borderId="19" xfId="0" quotePrefix="1" applyFont="1" applyBorder="1" applyAlignment="1">
      <alignment horizontal="left" vertical="center" wrapText="1" indent="1"/>
    </xf>
    <xf numFmtId="0" fontId="34" fillId="0" borderId="23" xfId="0" quotePrefix="1" applyFont="1" applyBorder="1" applyAlignment="1">
      <alignment horizontal="left" vertical="center" wrapText="1" indent="1"/>
    </xf>
    <xf numFmtId="0" fontId="28" fillId="0" borderId="53" xfId="0" applyFont="1" applyBorder="1" applyAlignment="1">
      <alignment horizontal="center" vertical="center"/>
    </xf>
    <xf numFmtId="0" fontId="28" fillId="0" borderId="55" xfId="0" applyFont="1" applyBorder="1" applyAlignment="1">
      <alignment horizontal="center" vertical="center"/>
    </xf>
    <xf numFmtId="0" fontId="30" fillId="2" borderId="25" xfId="0" applyFont="1" applyFill="1" applyBorder="1" applyAlignment="1">
      <alignment horizontal="center" vertical="center"/>
    </xf>
    <xf numFmtId="0" fontId="30" fillId="2" borderId="26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center" vertical="center"/>
    </xf>
    <xf numFmtId="0" fontId="30" fillId="2" borderId="4" xfId="0" applyFont="1" applyFill="1" applyBorder="1" applyAlignment="1">
      <alignment horizontal="center" vertical="center"/>
    </xf>
    <xf numFmtId="0" fontId="30" fillId="2" borderId="37" xfId="0" applyFont="1" applyFill="1" applyBorder="1" applyAlignment="1">
      <alignment horizontal="center" vertical="center" wrapText="1"/>
    </xf>
    <xf numFmtId="0" fontId="30" fillId="2" borderId="32" xfId="0" applyFont="1" applyFill="1" applyBorder="1" applyAlignment="1">
      <alignment horizontal="center" vertical="center"/>
    </xf>
    <xf numFmtId="0" fontId="25" fillId="2" borderId="8" xfId="0" applyFont="1" applyFill="1" applyBorder="1" applyAlignment="1">
      <alignment horizontal="center" vertical="center"/>
    </xf>
    <xf numFmtId="0" fontId="25" fillId="2" borderId="18" xfId="0" applyFont="1" applyFill="1" applyBorder="1" applyAlignment="1">
      <alignment horizontal="center" vertical="center"/>
    </xf>
    <xf numFmtId="0" fontId="25" fillId="2" borderId="9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24" fillId="2" borderId="19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41" fontId="30" fillId="0" borderId="65" xfId="1" applyFont="1" applyFill="1" applyBorder="1" applyAlignment="1">
      <alignment horizontal="center" vertical="center"/>
    </xf>
    <xf numFmtId="41" fontId="30" fillId="0" borderId="66" xfId="1" applyFont="1" applyFill="1" applyBorder="1" applyAlignment="1">
      <alignment horizontal="center" vertical="center"/>
    </xf>
    <xf numFmtId="41" fontId="30" fillId="0" borderId="67" xfId="1" applyFont="1" applyFill="1" applyBorder="1" applyAlignment="1">
      <alignment horizontal="center" vertical="center"/>
    </xf>
    <xf numFmtId="41" fontId="30" fillId="0" borderId="56" xfId="1" applyFont="1" applyFill="1" applyBorder="1" applyAlignment="1">
      <alignment horizontal="center" vertical="center"/>
    </xf>
    <xf numFmtId="41" fontId="30" fillId="0" borderId="57" xfId="1" applyFont="1" applyFill="1" applyBorder="1" applyAlignment="1">
      <alignment horizontal="center" vertical="center"/>
    </xf>
    <xf numFmtId="41" fontId="30" fillId="0" borderId="58" xfId="1" applyFont="1" applyFill="1" applyBorder="1" applyAlignment="1">
      <alignment horizontal="center" vertical="center"/>
    </xf>
    <xf numFmtId="0" fontId="30" fillId="2" borderId="18" xfId="0" applyFont="1" applyFill="1" applyBorder="1" applyAlignment="1">
      <alignment horizontal="center" vertical="center" wrapText="1"/>
    </xf>
    <xf numFmtId="0" fontId="30" fillId="2" borderId="7" xfId="0" applyFont="1" applyFill="1" applyBorder="1" applyAlignment="1">
      <alignment horizontal="center" vertical="center" wrapText="1"/>
    </xf>
    <xf numFmtId="0" fontId="30" fillId="2" borderId="8" xfId="0" applyFont="1" applyFill="1" applyBorder="1" applyAlignment="1">
      <alignment horizontal="center" vertical="center" wrapText="1"/>
    </xf>
    <xf numFmtId="0" fontId="30" fillId="2" borderId="9" xfId="0" applyFont="1" applyFill="1" applyBorder="1" applyAlignment="1">
      <alignment horizontal="center" vertical="center" wrapText="1"/>
    </xf>
    <xf numFmtId="0" fontId="30" fillId="2" borderId="16" xfId="0" applyFont="1" applyFill="1" applyBorder="1" applyAlignment="1">
      <alignment horizontal="center" vertical="center" wrapText="1"/>
    </xf>
    <xf numFmtId="0" fontId="30" fillId="2" borderId="19" xfId="0" applyFont="1" applyFill="1" applyBorder="1" applyAlignment="1">
      <alignment horizontal="center" vertical="center" wrapText="1"/>
    </xf>
    <xf numFmtId="0" fontId="30" fillId="2" borderId="20" xfId="0" applyFont="1" applyFill="1" applyBorder="1" applyAlignment="1">
      <alignment horizontal="center" vertical="center" wrapText="1"/>
    </xf>
    <xf numFmtId="0" fontId="30" fillId="2" borderId="64" xfId="0" applyFont="1" applyFill="1" applyBorder="1" applyAlignment="1">
      <alignment horizontal="center" vertical="center" wrapText="1"/>
    </xf>
    <xf numFmtId="10" fontId="28" fillId="0" borderId="50" xfId="0" applyNumberFormat="1" applyFont="1" applyBorder="1" applyAlignment="1">
      <alignment horizontal="center" vertical="center"/>
    </xf>
    <xf numFmtId="10" fontId="28" fillId="0" borderId="14" xfId="0" applyNumberFormat="1" applyFont="1" applyBorder="1" applyAlignment="1">
      <alignment horizontal="center" vertical="center"/>
    </xf>
    <xf numFmtId="10" fontId="28" fillId="0" borderId="11" xfId="0" applyNumberFormat="1" applyFont="1" applyBorder="1" applyAlignment="1">
      <alignment horizontal="center" vertical="center"/>
    </xf>
    <xf numFmtId="0" fontId="30" fillId="2" borderId="21" xfId="0" applyFont="1" applyFill="1" applyBorder="1" applyAlignment="1">
      <alignment horizontal="center" vertical="center"/>
    </xf>
    <xf numFmtId="0" fontId="30" fillId="2" borderId="15" xfId="0" applyFont="1" applyFill="1" applyBorder="1" applyAlignment="1">
      <alignment horizontal="center" vertical="center"/>
    </xf>
    <xf numFmtId="0" fontId="27" fillId="37" borderId="54" xfId="0" applyFont="1" applyFill="1" applyBorder="1" applyAlignment="1">
      <alignment horizontal="center" vertical="center"/>
    </xf>
    <xf numFmtId="0" fontId="27" fillId="37" borderId="55" xfId="0" applyFont="1" applyFill="1" applyBorder="1" applyAlignment="1">
      <alignment horizontal="center" vertical="center"/>
    </xf>
    <xf numFmtId="0" fontId="28" fillId="0" borderId="50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8" fillId="0" borderId="60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5" borderId="60" xfId="0" applyFont="1" applyFill="1" applyBorder="1" applyAlignment="1">
      <alignment horizontal="center" vertical="center"/>
    </xf>
    <xf numFmtId="0" fontId="28" fillId="5" borderId="11" xfId="0" applyFont="1" applyFill="1" applyBorder="1" applyAlignment="1">
      <alignment horizontal="center" vertical="center"/>
    </xf>
    <xf numFmtId="0" fontId="28" fillId="5" borderId="12" xfId="0" applyFont="1" applyFill="1" applyBorder="1" applyAlignment="1">
      <alignment horizontal="center" vertical="center"/>
    </xf>
    <xf numFmtId="0" fontId="28" fillId="5" borderId="53" xfId="0" applyFont="1" applyFill="1" applyBorder="1" applyAlignment="1">
      <alignment horizontal="center" vertical="center"/>
    </xf>
    <xf numFmtId="0" fontId="28" fillId="5" borderId="55" xfId="0" applyFont="1" applyFill="1" applyBorder="1" applyAlignment="1">
      <alignment horizontal="center" vertical="center"/>
    </xf>
    <xf numFmtId="0" fontId="27" fillId="38" borderId="28" xfId="0" applyFont="1" applyFill="1" applyBorder="1" applyAlignment="1">
      <alignment horizontal="center" vertical="center"/>
    </xf>
    <xf numFmtId="0" fontId="27" fillId="38" borderId="29" xfId="0" applyFont="1" applyFill="1" applyBorder="1" applyAlignment="1">
      <alignment horizontal="center" vertical="center"/>
    </xf>
    <xf numFmtId="0" fontId="27" fillId="38" borderId="30" xfId="0" applyFont="1" applyFill="1" applyBorder="1" applyAlignment="1">
      <alignment horizontal="center" vertical="center"/>
    </xf>
    <xf numFmtId="0" fontId="27" fillId="5" borderId="54" xfId="0" applyFont="1" applyFill="1" applyBorder="1" applyAlignment="1">
      <alignment horizontal="center" vertical="center"/>
    </xf>
    <xf numFmtId="0" fontId="27" fillId="5" borderId="55" xfId="0" applyFont="1" applyFill="1" applyBorder="1" applyAlignment="1">
      <alignment horizontal="center" vertical="center"/>
    </xf>
    <xf numFmtId="0" fontId="28" fillId="5" borderId="14" xfId="0" applyFont="1" applyFill="1" applyBorder="1" applyAlignment="1">
      <alignment horizontal="center" vertical="center"/>
    </xf>
    <xf numFmtId="190" fontId="83" fillId="0" borderId="75" xfId="0" applyBorder="true" applyFont="true" applyNumberFormat="true"/>
    <xf numFmtId="191" fontId="84" fillId="0" borderId="75" xfId="0" applyBorder="true" applyFont="true" applyNumberFormat="true"/>
  </cellXfs>
  <cellStyles count="388">
    <cellStyle name="20% - 강조색1 2" xfId="69" xr:uid="{00000000-0005-0000-0000-000000000000}"/>
    <cellStyle name="20% - 강조색1 2 2" xfId="343" xr:uid="{00000000-0005-0000-0000-000001000000}"/>
    <cellStyle name="20% - 강조색1 3" xfId="291" xr:uid="{00000000-0005-0000-0000-000002000000}"/>
    <cellStyle name="20% - 강조색2 2" xfId="73" xr:uid="{00000000-0005-0000-0000-000003000000}"/>
    <cellStyle name="20% - 강조색2 2 2" xfId="347" xr:uid="{00000000-0005-0000-0000-000004000000}"/>
    <cellStyle name="20% - 강조색2 3" xfId="295" xr:uid="{00000000-0005-0000-0000-000005000000}"/>
    <cellStyle name="20% - 강조색3 2" xfId="77" xr:uid="{00000000-0005-0000-0000-000006000000}"/>
    <cellStyle name="20% - 강조색3 2 2" xfId="351" xr:uid="{00000000-0005-0000-0000-000007000000}"/>
    <cellStyle name="20% - 강조색3 3" xfId="299" xr:uid="{00000000-0005-0000-0000-000008000000}"/>
    <cellStyle name="20% - 강조색4 2" xfId="81" xr:uid="{00000000-0005-0000-0000-000009000000}"/>
    <cellStyle name="20% - 강조색4 2 2" xfId="355" xr:uid="{00000000-0005-0000-0000-00000A000000}"/>
    <cellStyle name="20% - 강조색4 3" xfId="303" xr:uid="{00000000-0005-0000-0000-00000B000000}"/>
    <cellStyle name="20% - 강조색5 2" xfId="85" xr:uid="{00000000-0005-0000-0000-00000C000000}"/>
    <cellStyle name="20% - 강조색5 2 2" xfId="359" xr:uid="{00000000-0005-0000-0000-00000D000000}"/>
    <cellStyle name="20% - 강조색5 3" xfId="307" xr:uid="{00000000-0005-0000-0000-00000E000000}"/>
    <cellStyle name="20% - 강조색6 2" xfId="89" xr:uid="{00000000-0005-0000-0000-00000F000000}"/>
    <cellStyle name="20% - 강조색6 2 2" xfId="363" xr:uid="{00000000-0005-0000-0000-000010000000}"/>
    <cellStyle name="20% - 강조색6 3" xfId="311" xr:uid="{00000000-0005-0000-0000-000011000000}"/>
    <cellStyle name="40% - 강조색1 2" xfId="70" xr:uid="{00000000-0005-0000-0000-000012000000}"/>
    <cellStyle name="40% - 강조색1 2 2" xfId="344" xr:uid="{00000000-0005-0000-0000-000013000000}"/>
    <cellStyle name="40% - 강조색1 3" xfId="292" xr:uid="{00000000-0005-0000-0000-000014000000}"/>
    <cellStyle name="40% - 강조색2 2" xfId="74" xr:uid="{00000000-0005-0000-0000-000015000000}"/>
    <cellStyle name="40% - 강조색2 2 2" xfId="348" xr:uid="{00000000-0005-0000-0000-000016000000}"/>
    <cellStyle name="40% - 강조색2 3" xfId="296" xr:uid="{00000000-0005-0000-0000-000017000000}"/>
    <cellStyle name="40% - 강조색3 2" xfId="78" xr:uid="{00000000-0005-0000-0000-000018000000}"/>
    <cellStyle name="40% - 강조색3 2 2" xfId="352" xr:uid="{00000000-0005-0000-0000-000019000000}"/>
    <cellStyle name="40% - 강조색3 3" xfId="300" xr:uid="{00000000-0005-0000-0000-00001A000000}"/>
    <cellStyle name="40% - 강조색4 2" xfId="82" xr:uid="{00000000-0005-0000-0000-00001B000000}"/>
    <cellStyle name="40% - 강조색4 2 2" xfId="356" xr:uid="{00000000-0005-0000-0000-00001C000000}"/>
    <cellStyle name="40% - 강조색4 3" xfId="304" xr:uid="{00000000-0005-0000-0000-00001D000000}"/>
    <cellStyle name="40% - 강조색5 2" xfId="86" xr:uid="{00000000-0005-0000-0000-00001E000000}"/>
    <cellStyle name="40% - 강조색5 2 2" xfId="360" xr:uid="{00000000-0005-0000-0000-00001F000000}"/>
    <cellStyle name="40% - 강조색5 3" xfId="308" xr:uid="{00000000-0005-0000-0000-000020000000}"/>
    <cellStyle name="40% - 강조색6 2" xfId="90" xr:uid="{00000000-0005-0000-0000-000021000000}"/>
    <cellStyle name="40% - 강조색6 2 2" xfId="364" xr:uid="{00000000-0005-0000-0000-000022000000}"/>
    <cellStyle name="40% - 강조색6 3" xfId="312" xr:uid="{00000000-0005-0000-0000-000023000000}"/>
    <cellStyle name="60% - 강조색1 2" xfId="71" xr:uid="{00000000-0005-0000-0000-000024000000}"/>
    <cellStyle name="60% - 강조색1 2 2" xfId="345" xr:uid="{00000000-0005-0000-0000-000025000000}"/>
    <cellStyle name="60% - 강조색1 3" xfId="293" xr:uid="{00000000-0005-0000-0000-000026000000}"/>
    <cellStyle name="60% - 강조색2 2" xfId="75" xr:uid="{00000000-0005-0000-0000-000027000000}"/>
    <cellStyle name="60% - 강조색2 2 2" xfId="349" xr:uid="{00000000-0005-0000-0000-000028000000}"/>
    <cellStyle name="60% - 강조색2 3" xfId="297" xr:uid="{00000000-0005-0000-0000-000029000000}"/>
    <cellStyle name="60% - 강조색3 2" xfId="79" xr:uid="{00000000-0005-0000-0000-00002A000000}"/>
    <cellStyle name="60% - 강조색3 2 2" xfId="353" xr:uid="{00000000-0005-0000-0000-00002B000000}"/>
    <cellStyle name="60% - 강조색3 3" xfId="301" xr:uid="{00000000-0005-0000-0000-00002C000000}"/>
    <cellStyle name="60% - 강조색4 2" xfId="83" xr:uid="{00000000-0005-0000-0000-00002D000000}"/>
    <cellStyle name="60% - 강조색4 2 2" xfId="357" xr:uid="{00000000-0005-0000-0000-00002E000000}"/>
    <cellStyle name="60% - 강조색4 3" xfId="305" xr:uid="{00000000-0005-0000-0000-00002F000000}"/>
    <cellStyle name="60% - 강조색5 2" xfId="87" xr:uid="{00000000-0005-0000-0000-000030000000}"/>
    <cellStyle name="60% - 강조색5 2 2" xfId="361" xr:uid="{00000000-0005-0000-0000-000031000000}"/>
    <cellStyle name="60% - 강조색5 3" xfId="309" xr:uid="{00000000-0005-0000-0000-000032000000}"/>
    <cellStyle name="60% - 강조색6 2" xfId="91" xr:uid="{00000000-0005-0000-0000-000033000000}"/>
    <cellStyle name="60% - 강조색6 2 2" xfId="365" xr:uid="{00000000-0005-0000-0000-000034000000}"/>
    <cellStyle name="60% - 강조색6 3" xfId="313" xr:uid="{00000000-0005-0000-0000-000035000000}"/>
    <cellStyle name="Header1" xfId="93" xr:uid="{00000000-0005-0000-0000-000036000000}"/>
    <cellStyle name="Header2" xfId="94" xr:uid="{00000000-0005-0000-0000-000037000000}"/>
    <cellStyle name="Header2 2" xfId="316" xr:uid="{00000000-0005-0000-0000-000038000000}"/>
    <cellStyle name="강조색1 2" xfId="68" xr:uid="{00000000-0005-0000-0000-000039000000}"/>
    <cellStyle name="강조색1 2 2" xfId="342" xr:uid="{00000000-0005-0000-0000-00003A000000}"/>
    <cellStyle name="강조색1 3" xfId="290" xr:uid="{00000000-0005-0000-0000-00003B000000}"/>
    <cellStyle name="강조색2 2" xfId="72" xr:uid="{00000000-0005-0000-0000-00003C000000}"/>
    <cellStyle name="강조색2 2 2" xfId="346" xr:uid="{00000000-0005-0000-0000-00003D000000}"/>
    <cellStyle name="강조색2 3" xfId="294" xr:uid="{00000000-0005-0000-0000-00003E000000}"/>
    <cellStyle name="강조색3 2" xfId="76" xr:uid="{00000000-0005-0000-0000-00003F000000}"/>
    <cellStyle name="강조색3 2 2" xfId="350" xr:uid="{00000000-0005-0000-0000-000040000000}"/>
    <cellStyle name="강조색3 3" xfId="298" xr:uid="{00000000-0005-0000-0000-000041000000}"/>
    <cellStyle name="강조색4 2" xfId="80" xr:uid="{00000000-0005-0000-0000-000042000000}"/>
    <cellStyle name="강조색4 2 2" xfId="354" xr:uid="{00000000-0005-0000-0000-000043000000}"/>
    <cellStyle name="강조색4 3" xfId="302" xr:uid="{00000000-0005-0000-0000-000044000000}"/>
    <cellStyle name="강조색5 2" xfId="84" xr:uid="{00000000-0005-0000-0000-000045000000}"/>
    <cellStyle name="강조색5 2 2" xfId="358" xr:uid="{00000000-0005-0000-0000-000046000000}"/>
    <cellStyle name="강조색5 3" xfId="306" xr:uid="{00000000-0005-0000-0000-000047000000}"/>
    <cellStyle name="강조색6 2" xfId="88" xr:uid="{00000000-0005-0000-0000-000048000000}"/>
    <cellStyle name="강조색6 2 2" xfId="362" xr:uid="{00000000-0005-0000-0000-000049000000}"/>
    <cellStyle name="강조색6 3" xfId="310" xr:uid="{00000000-0005-0000-0000-00004A000000}"/>
    <cellStyle name="경고문 2" xfId="64" xr:uid="{00000000-0005-0000-0000-00004B000000}"/>
    <cellStyle name="경고문 2 2" xfId="338" xr:uid="{00000000-0005-0000-0000-00004C000000}"/>
    <cellStyle name="경고문 3" xfId="286" xr:uid="{00000000-0005-0000-0000-00004D000000}"/>
    <cellStyle name="계산 2" xfId="61" xr:uid="{00000000-0005-0000-0000-00004E000000}"/>
    <cellStyle name="계산 2 2" xfId="335" xr:uid="{00000000-0005-0000-0000-00004F000000}"/>
    <cellStyle name="계산 3" xfId="283" xr:uid="{00000000-0005-0000-0000-000050000000}"/>
    <cellStyle name="나쁨 2" xfId="57" xr:uid="{00000000-0005-0000-0000-000051000000}"/>
    <cellStyle name="나쁨 2 2" xfId="331" xr:uid="{00000000-0005-0000-0000-000052000000}"/>
    <cellStyle name="나쁨 3" xfId="279" xr:uid="{00000000-0005-0000-0000-000053000000}"/>
    <cellStyle name="메모 2" xfId="65" xr:uid="{00000000-0005-0000-0000-000054000000}"/>
    <cellStyle name="메모 2 2" xfId="339" xr:uid="{00000000-0005-0000-0000-000055000000}"/>
    <cellStyle name="메모 3" xfId="287" xr:uid="{00000000-0005-0000-0000-000056000000}"/>
    <cellStyle name="백분율 2" xfId="54" xr:uid="{00000000-0005-0000-0000-000058000000}"/>
    <cellStyle name="백분율 2 2" xfId="323" xr:uid="{00000000-0005-0000-0000-000059000000}"/>
    <cellStyle name="백분율 3" xfId="315" xr:uid="{00000000-0005-0000-0000-00005A000000}"/>
    <cellStyle name="보통 2" xfId="58" xr:uid="{00000000-0005-0000-0000-00005B000000}"/>
    <cellStyle name="보통 2 2" xfId="332" xr:uid="{00000000-0005-0000-0000-00005C000000}"/>
    <cellStyle name="보통 3" xfId="280" xr:uid="{00000000-0005-0000-0000-00005D000000}"/>
    <cellStyle name="설명 텍스트 2" xfId="66" xr:uid="{00000000-0005-0000-0000-00005E000000}"/>
    <cellStyle name="설명 텍스트 2 2" xfId="340" xr:uid="{00000000-0005-0000-0000-00005F000000}"/>
    <cellStyle name="설명 텍스트 3" xfId="288" xr:uid="{00000000-0005-0000-0000-000060000000}"/>
    <cellStyle name="셀 확인 2" xfId="63" xr:uid="{00000000-0005-0000-0000-000061000000}"/>
    <cellStyle name="셀 확인 2 2" xfId="337" xr:uid="{00000000-0005-0000-0000-000062000000}"/>
    <cellStyle name="셀 확인 3" xfId="285" xr:uid="{00000000-0005-0000-0000-000063000000}"/>
    <cellStyle name="쉼표 [0]" xfId="1" builtinId="6"/>
    <cellStyle name="쉼표 [0] 10" xfId="115" xr:uid="{00000000-0005-0000-0000-000065000000}"/>
    <cellStyle name="쉼표 [0] 11" xfId="186" xr:uid="{00000000-0005-0000-0000-000066000000}"/>
    <cellStyle name="쉼표 [0] 12" xfId="218" xr:uid="{00000000-0005-0000-0000-000067000000}"/>
    <cellStyle name="쉼표 [0] 13" xfId="267" xr:uid="{00000000-0005-0000-0000-000068000000}"/>
    <cellStyle name="쉼표 [0] 2" xfId="2" xr:uid="{00000000-0005-0000-0000-000069000000}"/>
    <cellStyle name="쉼표 [0] 2 10" xfId="136" xr:uid="{00000000-0005-0000-0000-00006A000000}"/>
    <cellStyle name="쉼표 [0] 2 11" xfId="140" xr:uid="{00000000-0005-0000-0000-00006B000000}"/>
    <cellStyle name="쉼표 [0] 2 12" xfId="144" xr:uid="{00000000-0005-0000-0000-00006C000000}"/>
    <cellStyle name="쉼표 [0] 2 13" xfId="147" xr:uid="{00000000-0005-0000-0000-00006D000000}"/>
    <cellStyle name="쉼표 [0] 2 14" xfId="154" xr:uid="{00000000-0005-0000-0000-00006E000000}"/>
    <cellStyle name="쉼표 [0] 2 15" xfId="160" xr:uid="{00000000-0005-0000-0000-00006F000000}"/>
    <cellStyle name="쉼표 [0] 2 16" xfId="167" xr:uid="{00000000-0005-0000-0000-000070000000}"/>
    <cellStyle name="쉼표 [0] 2 17" xfId="175" xr:uid="{00000000-0005-0000-0000-000071000000}"/>
    <cellStyle name="쉼표 [0] 2 18" xfId="181" xr:uid="{00000000-0005-0000-0000-000072000000}"/>
    <cellStyle name="쉼표 [0] 2 19" xfId="184" xr:uid="{00000000-0005-0000-0000-000073000000}"/>
    <cellStyle name="쉼표 [0] 2 2" xfId="10" xr:uid="{00000000-0005-0000-0000-000074000000}"/>
    <cellStyle name="쉼표 [0] 2 2 2" xfId="113" xr:uid="{00000000-0005-0000-0000-000075000000}"/>
    <cellStyle name="쉼표 [0] 2 2 3" xfId="177" xr:uid="{00000000-0005-0000-0000-000076000000}"/>
    <cellStyle name="쉼표 [0] 2 2 4" xfId="228" xr:uid="{00000000-0005-0000-0000-000077000000}"/>
    <cellStyle name="쉼표 [0] 2 2 5" xfId="317" xr:uid="{00000000-0005-0000-0000-000078000000}"/>
    <cellStyle name="쉼표 [0] 2 20" xfId="188" xr:uid="{00000000-0005-0000-0000-000079000000}"/>
    <cellStyle name="쉼표 [0] 2 21" xfId="195" xr:uid="{00000000-0005-0000-0000-00007A000000}"/>
    <cellStyle name="쉼표 [0] 2 22" xfId="199" xr:uid="{00000000-0005-0000-0000-00007B000000}"/>
    <cellStyle name="쉼표 [0] 2 23" xfId="204" xr:uid="{00000000-0005-0000-0000-00007C000000}"/>
    <cellStyle name="쉼표 [0] 2 24" xfId="207" xr:uid="{00000000-0005-0000-0000-00007D000000}"/>
    <cellStyle name="쉼표 [0] 2 25" xfId="211" xr:uid="{00000000-0005-0000-0000-00007E000000}"/>
    <cellStyle name="쉼표 [0] 2 26" xfId="215" xr:uid="{00000000-0005-0000-0000-00007F000000}"/>
    <cellStyle name="쉼표 [0] 2 27" xfId="220" xr:uid="{00000000-0005-0000-0000-000080000000}"/>
    <cellStyle name="쉼표 [0] 2 28" xfId="225" xr:uid="{00000000-0005-0000-0000-000081000000}"/>
    <cellStyle name="쉼표 [0] 2 29" xfId="231" xr:uid="{00000000-0005-0000-0000-000082000000}"/>
    <cellStyle name="쉼표 [0] 2 3" xfId="15" xr:uid="{00000000-0005-0000-0000-000083000000}"/>
    <cellStyle name="쉼표 [0] 2 3 2" xfId="95" xr:uid="{00000000-0005-0000-0000-000084000000}"/>
    <cellStyle name="쉼표 [0] 2 30" xfId="235" xr:uid="{00000000-0005-0000-0000-000085000000}"/>
    <cellStyle name="쉼표 [0] 2 31" xfId="239" xr:uid="{00000000-0005-0000-0000-000086000000}"/>
    <cellStyle name="쉼표 [0] 2 32" xfId="246" xr:uid="{00000000-0005-0000-0000-000087000000}"/>
    <cellStyle name="쉼표 [0] 2 33" xfId="250" xr:uid="{00000000-0005-0000-0000-000088000000}"/>
    <cellStyle name="쉼표 [0] 2 34" xfId="255" xr:uid="{00000000-0005-0000-0000-000089000000}"/>
    <cellStyle name="쉼표 [0] 2 35" xfId="263" xr:uid="{00000000-0005-0000-0000-00008A000000}"/>
    <cellStyle name="쉼표 [0] 2 36" xfId="269" xr:uid="{00000000-0005-0000-0000-00008B000000}"/>
    <cellStyle name="쉼표 [0] 2 37" xfId="368" xr:uid="{00000000-0005-0000-0000-00008C000000}"/>
    <cellStyle name="쉼표 [0] 2 4" xfId="25" xr:uid="{00000000-0005-0000-0000-00008D000000}"/>
    <cellStyle name="쉼표 [0] 2 5" xfId="34" xr:uid="{00000000-0005-0000-0000-00008E000000}"/>
    <cellStyle name="쉼표 [0] 2 6" xfId="45" xr:uid="{00000000-0005-0000-0000-00008F000000}"/>
    <cellStyle name="쉼표 [0] 2 7" xfId="124" xr:uid="{00000000-0005-0000-0000-000090000000}"/>
    <cellStyle name="쉼표 [0] 2 8" xfId="130" xr:uid="{00000000-0005-0000-0000-000091000000}"/>
    <cellStyle name="쉼표 [0] 2 9" xfId="133" xr:uid="{00000000-0005-0000-0000-000092000000}"/>
    <cellStyle name="쉼표 [0] 3" xfId="4" xr:uid="{00000000-0005-0000-0000-000093000000}"/>
    <cellStyle name="쉼표 [0] 3 10" xfId="137" xr:uid="{00000000-0005-0000-0000-000094000000}"/>
    <cellStyle name="쉼표 [0] 3 11" xfId="142" xr:uid="{00000000-0005-0000-0000-000095000000}"/>
    <cellStyle name="쉼표 [0] 3 12" xfId="146" xr:uid="{00000000-0005-0000-0000-000096000000}"/>
    <cellStyle name="쉼표 [0] 3 13" xfId="149" xr:uid="{00000000-0005-0000-0000-000097000000}"/>
    <cellStyle name="쉼표 [0] 3 14" xfId="156" xr:uid="{00000000-0005-0000-0000-000098000000}"/>
    <cellStyle name="쉼표 [0] 3 15" xfId="162" xr:uid="{00000000-0005-0000-0000-000099000000}"/>
    <cellStyle name="쉼표 [0] 3 16" xfId="169" xr:uid="{00000000-0005-0000-0000-00009A000000}"/>
    <cellStyle name="쉼표 [0] 3 17" xfId="176" xr:uid="{00000000-0005-0000-0000-00009B000000}"/>
    <cellStyle name="쉼표 [0] 3 18" xfId="182" xr:uid="{00000000-0005-0000-0000-00009C000000}"/>
    <cellStyle name="쉼표 [0] 3 19" xfId="185" xr:uid="{00000000-0005-0000-0000-00009D000000}"/>
    <cellStyle name="쉼표 [0] 3 2" xfId="11" xr:uid="{00000000-0005-0000-0000-00009E000000}"/>
    <cellStyle name="쉼표 [0] 3 2 2" xfId="53" xr:uid="{00000000-0005-0000-0000-00009F000000}"/>
    <cellStyle name="쉼표 [0] 3 2 3" xfId="261" xr:uid="{00000000-0005-0000-0000-0000A0000000}"/>
    <cellStyle name="쉼표 [0] 3 2 4" xfId="275" xr:uid="{00000000-0005-0000-0000-0000A1000000}"/>
    <cellStyle name="쉼표 [0] 3 20" xfId="189" xr:uid="{00000000-0005-0000-0000-0000A2000000}"/>
    <cellStyle name="쉼표 [0] 3 21" xfId="196" xr:uid="{00000000-0005-0000-0000-0000A3000000}"/>
    <cellStyle name="쉼표 [0] 3 22" xfId="200" xr:uid="{00000000-0005-0000-0000-0000A4000000}"/>
    <cellStyle name="쉼표 [0] 3 23" xfId="205" xr:uid="{00000000-0005-0000-0000-0000A5000000}"/>
    <cellStyle name="쉼표 [0] 3 24" xfId="208" xr:uid="{00000000-0005-0000-0000-0000A6000000}"/>
    <cellStyle name="쉼표 [0] 3 25" xfId="212" xr:uid="{00000000-0005-0000-0000-0000A7000000}"/>
    <cellStyle name="쉼표 [0] 3 26" xfId="216" xr:uid="{00000000-0005-0000-0000-0000A8000000}"/>
    <cellStyle name="쉼표 [0] 3 27" xfId="222" xr:uid="{00000000-0005-0000-0000-0000A9000000}"/>
    <cellStyle name="쉼표 [0] 3 28" xfId="227" xr:uid="{00000000-0005-0000-0000-0000AA000000}"/>
    <cellStyle name="쉼표 [0] 3 29" xfId="233" xr:uid="{00000000-0005-0000-0000-0000AB000000}"/>
    <cellStyle name="쉼표 [0] 3 3" xfId="16" xr:uid="{00000000-0005-0000-0000-0000AC000000}"/>
    <cellStyle name="쉼표 [0] 3 3 2" xfId="50" xr:uid="{00000000-0005-0000-0000-0000AD000000}"/>
    <cellStyle name="쉼표 [0] 3 30" xfId="237" xr:uid="{00000000-0005-0000-0000-0000AE000000}"/>
    <cellStyle name="쉼표 [0] 3 31" xfId="241" xr:uid="{00000000-0005-0000-0000-0000AF000000}"/>
    <cellStyle name="쉼표 [0] 3 32" xfId="248" xr:uid="{00000000-0005-0000-0000-0000B0000000}"/>
    <cellStyle name="쉼표 [0] 3 33" xfId="253" xr:uid="{00000000-0005-0000-0000-0000B1000000}"/>
    <cellStyle name="쉼표 [0] 3 34" xfId="258" xr:uid="{00000000-0005-0000-0000-0000B2000000}"/>
    <cellStyle name="쉼표 [0] 3 35" xfId="266" xr:uid="{00000000-0005-0000-0000-0000B3000000}"/>
    <cellStyle name="쉼표 [0] 3 36" xfId="272" xr:uid="{00000000-0005-0000-0000-0000B4000000}"/>
    <cellStyle name="쉼표 [0] 3 37" xfId="371" xr:uid="{00000000-0005-0000-0000-0000B5000000}"/>
    <cellStyle name="쉼표 [0] 3 4" xfId="26" xr:uid="{00000000-0005-0000-0000-0000B6000000}"/>
    <cellStyle name="쉼표 [0] 3 5" xfId="36" xr:uid="{00000000-0005-0000-0000-0000B7000000}"/>
    <cellStyle name="쉼표 [0] 3 6" xfId="47" xr:uid="{00000000-0005-0000-0000-0000B8000000}"/>
    <cellStyle name="쉼표 [0] 3 7" xfId="126" xr:uid="{00000000-0005-0000-0000-0000B9000000}"/>
    <cellStyle name="쉼표 [0] 3 8" xfId="132" xr:uid="{00000000-0005-0000-0000-0000BA000000}"/>
    <cellStyle name="쉼표 [0] 3 9" xfId="134" xr:uid="{00000000-0005-0000-0000-0000BB000000}"/>
    <cellStyle name="쉼표 [0] 4" xfId="6" xr:uid="{00000000-0005-0000-0000-0000BC000000}"/>
    <cellStyle name="쉼표 [0] 4 10" xfId="141" xr:uid="{00000000-0005-0000-0000-0000BD000000}"/>
    <cellStyle name="쉼표 [0] 4 11" xfId="145" xr:uid="{00000000-0005-0000-0000-0000BE000000}"/>
    <cellStyle name="쉼표 [0] 4 12" xfId="148" xr:uid="{00000000-0005-0000-0000-0000BF000000}"/>
    <cellStyle name="쉼표 [0] 4 13" xfId="155" xr:uid="{00000000-0005-0000-0000-0000C0000000}"/>
    <cellStyle name="쉼표 [0] 4 14" xfId="161" xr:uid="{00000000-0005-0000-0000-0000C1000000}"/>
    <cellStyle name="쉼표 [0] 4 15" xfId="168" xr:uid="{00000000-0005-0000-0000-0000C2000000}"/>
    <cellStyle name="쉼표 [0] 4 16" xfId="174" xr:uid="{00000000-0005-0000-0000-0000C3000000}"/>
    <cellStyle name="쉼표 [0] 4 17" xfId="180" xr:uid="{00000000-0005-0000-0000-0000C4000000}"/>
    <cellStyle name="쉼표 [0] 4 18" xfId="183" xr:uid="{00000000-0005-0000-0000-0000C5000000}"/>
    <cellStyle name="쉼표 [0] 4 19" xfId="187" xr:uid="{00000000-0005-0000-0000-0000C6000000}"/>
    <cellStyle name="쉼표 [0] 4 2" xfId="14" xr:uid="{00000000-0005-0000-0000-0000C7000000}"/>
    <cellStyle name="쉼표 [0] 4 2 2" xfId="109" xr:uid="{00000000-0005-0000-0000-0000C8000000}"/>
    <cellStyle name="쉼표 [0] 4 2 3" xfId="314" xr:uid="{00000000-0005-0000-0000-0000C9000000}"/>
    <cellStyle name="쉼표 [0] 4 20" xfId="194" xr:uid="{00000000-0005-0000-0000-0000CA000000}"/>
    <cellStyle name="쉼표 [0] 4 21" xfId="198" xr:uid="{00000000-0005-0000-0000-0000CB000000}"/>
    <cellStyle name="쉼표 [0] 4 22" xfId="203" xr:uid="{00000000-0005-0000-0000-0000CC000000}"/>
    <cellStyle name="쉼표 [0] 4 23" xfId="206" xr:uid="{00000000-0005-0000-0000-0000CD000000}"/>
    <cellStyle name="쉼표 [0] 4 24" xfId="210" xr:uid="{00000000-0005-0000-0000-0000CE000000}"/>
    <cellStyle name="쉼표 [0] 4 25" xfId="214" xr:uid="{00000000-0005-0000-0000-0000CF000000}"/>
    <cellStyle name="쉼표 [0] 4 26" xfId="221" xr:uid="{00000000-0005-0000-0000-0000D0000000}"/>
    <cellStyle name="쉼표 [0] 4 27" xfId="226" xr:uid="{00000000-0005-0000-0000-0000D1000000}"/>
    <cellStyle name="쉼표 [0] 4 28" xfId="232" xr:uid="{00000000-0005-0000-0000-0000D2000000}"/>
    <cellStyle name="쉼표 [0] 4 29" xfId="236" xr:uid="{00000000-0005-0000-0000-0000D3000000}"/>
    <cellStyle name="쉼표 [0] 4 3" xfId="24" xr:uid="{00000000-0005-0000-0000-0000D4000000}"/>
    <cellStyle name="쉼표 [0] 4 30" xfId="240" xr:uid="{00000000-0005-0000-0000-0000D5000000}"/>
    <cellStyle name="쉼표 [0] 4 31" xfId="247" xr:uid="{00000000-0005-0000-0000-0000D6000000}"/>
    <cellStyle name="쉼표 [0] 4 32" xfId="252" xr:uid="{00000000-0005-0000-0000-0000D7000000}"/>
    <cellStyle name="쉼표 [0] 4 33" xfId="257" xr:uid="{00000000-0005-0000-0000-0000D8000000}"/>
    <cellStyle name="쉼표 [0] 4 34" xfId="265" xr:uid="{00000000-0005-0000-0000-0000D9000000}"/>
    <cellStyle name="쉼표 [0] 4 35" xfId="271" xr:uid="{00000000-0005-0000-0000-0000DA000000}"/>
    <cellStyle name="쉼표 [0] 4 36" xfId="370" xr:uid="{00000000-0005-0000-0000-0000DB000000}"/>
    <cellStyle name="쉼표 [0] 4 4" xfId="35" xr:uid="{00000000-0005-0000-0000-0000DC000000}"/>
    <cellStyle name="쉼표 [0] 4 5" xfId="46" xr:uid="{00000000-0005-0000-0000-0000DD000000}"/>
    <cellStyle name="쉼표 [0] 4 6" xfId="125" xr:uid="{00000000-0005-0000-0000-0000DE000000}"/>
    <cellStyle name="쉼표 [0] 4 7" xfId="131" xr:uid="{00000000-0005-0000-0000-0000DF000000}"/>
    <cellStyle name="쉼표 [0] 4 8" xfId="135" xr:uid="{00000000-0005-0000-0000-0000E0000000}"/>
    <cellStyle name="쉼표 [0] 4 9" xfId="138" xr:uid="{00000000-0005-0000-0000-0000E1000000}"/>
    <cellStyle name="쉼표 [0] 5" xfId="13" xr:uid="{00000000-0005-0000-0000-0000E2000000}"/>
    <cellStyle name="쉼표 [0] 5 10" xfId="171" xr:uid="{00000000-0005-0000-0000-0000E3000000}"/>
    <cellStyle name="쉼표 [0] 5 11" xfId="178" xr:uid="{00000000-0005-0000-0000-0000E4000000}"/>
    <cellStyle name="쉼표 [0] 5 12" xfId="179" xr:uid="{00000000-0005-0000-0000-0000E5000000}"/>
    <cellStyle name="쉼표 [0] 5 13" xfId="192" xr:uid="{00000000-0005-0000-0000-0000E6000000}"/>
    <cellStyle name="쉼표 [0] 5 14" xfId="197" xr:uid="{00000000-0005-0000-0000-0000E7000000}"/>
    <cellStyle name="쉼표 [0] 5 15" xfId="219" xr:uid="{00000000-0005-0000-0000-0000E8000000}"/>
    <cellStyle name="쉼표 [0] 5 16" xfId="224" xr:uid="{00000000-0005-0000-0000-0000E9000000}"/>
    <cellStyle name="쉼표 [0] 5 17" xfId="230" xr:uid="{00000000-0005-0000-0000-0000EA000000}"/>
    <cellStyle name="쉼표 [0] 5 18" xfId="234" xr:uid="{00000000-0005-0000-0000-0000EB000000}"/>
    <cellStyle name="쉼표 [0] 5 19" xfId="238" xr:uid="{00000000-0005-0000-0000-0000EC000000}"/>
    <cellStyle name="쉼표 [0] 5 2" xfId="23" xr:uid="{00000000-0005-0000-0000-0000ED000000}"/>
    <cellStyle name="쉼표 [0] 5 2 2" xfId="117" xr:uid="{00000000-0005-0000-0000-0000EE000000}"/>
    <cellStyle name="쉼표 [0] 5 20" xfId="245" xr:uid="{00000000-0005-0000-0000-0000EF000000}"/>
    <cellStyle name="쉼표 [0] 5 21" xfId="249" xr:uid="{00000000-0005-0000-0000-0000F0000000}"/>
    <cellStyle name="쉼표 [0] 5 22" xfId="254" xr:uid="{00000000-0005-0000-0000-0000F1000000}"/>
    <cellStyle name="쉼표 [0] 5 23" xfId="262" xr:uid="{00000000-0005-0000-0000-0000F2000000}"/>
    <cellStyle name="쉼표 [0] 5 24" xfId="268" xr:uid="{00000000-0005-0000-0000-0000F3000000}"/>
    <cellStyle name="쉼표 [0] 5 25" xfId="367" xr:uid="{00000000-0005-0000-0000-0000F4000000}"/>
    <cellStyle name="쉼표 [0] 5 3" xfId="33" xr:uid="{00000000-0005-0000-0000-0000F5000000}"/>
    <cellStyle name="쉼표 [0] 5 4" xfId="48" xr:uid="{00000000-0005-0000-0000-0000F6000000}"/>
    <cellStyle name="쉼표 [0] 5 5" xfId="128" xr:uid="{00000000-0005-0000-0000-0000F7000000}"/>
    <cellStyle name="쉼표 [0] 5 6" xfId="139" xr:uid="{00000000-0005-0000-0000-0000F8000000}"/>
    <cellStyle name="쉼표 [0] 5 7" xfId="151" xr:uid="{00000000-0005-0000-0000-0000F9000000}"/>
    <cellStyle name="쉼표 [0] 5 8" xfId="158" xr:uid="{00000000-0005-0000-0000-0000FA000000}"/>
    <cellStyle name="쉼표 [0] 5 9" xfId="164" xr:uid="{00000000-0005-0000-0000-0000FB000000}"/>
    <cellStyle name="쉼표 [0] 6" xfId="18" xr:uid="{00000000-0005-0000-0000-0000FC000000}"/>
    <cellStyle name="쉼표 [0] 6 2" xfId="52" xr:uid="{00000000-0005-0000-0000-0000FD000000}"/>
    <cellStyle name="쉼표 [0] 6 3" xfId="244" xr:uid="{00000000-0005-0000-0000-0000FE000000}"/>
    <cellStyle name="쉼표 [0] 6 4" xfId="251" xr:uid="{00000000-0005-0000-0000-0000FF000000}"/>
    <cellStyle name="쉼표 [0] 6 5" xfId="256" xr:uid="{00000000-0005-0000-0000-000000010000}"/>
    <cellStyle name="쉼표 [0] 6 6" xfId="264" xr:uid="{00000000-0005-0000-0000-000001010000}"/>
    <cellStyle name="쉼표 [0] 6 7" xfId="270" xr:uid="{00000000-0005-0000-0000-000002010000}"/>
    <cellStyle name="쉼표 [0] 6 8" xfId="369" xr:uid="{00000000-0005-0000-0000-000003010000}"/>
    <cellStyle name="쉼표 [0] 7" xfId="43" xr:uid="{00000000-0005-0000-0000-000004010000}"/>
    <cellStyle name="쉼표 [0] 7 2" xfId="274" xr:uid="{00000000-0005-0000-0000-000005010000}"/>
    <cellStyle name="쉼표 [0] 7 3" xfId="366" xr:uid="{00000000-0005-0000-0000-000006010000}"/>
    <cellStyle name="쉼표 [0] 8" xfId="123" xr:uid="{00000000-0005-0000-0000-000007010000}"/>
    <cellStyle name="쉼표 [0] 9" xfId="173" xr:uid="{00000000-0005-0000-0000-000008010000}"/>
    <cellStyle name="쉼표 10" xfId="218" xr:uid="{00000000-0005-0000-0000-000009010000}"/>
    <cellStyle name="쉼표 11" xfId="267" xr:uid="{00000000-0005-0000-0000-00000A010000}"/>
    <cellStyle name="쉼표 2" xfId="13" xr:uid="{00000000-0005-0000-0000-00000B010000}"/>
    <cellStyle name="쉼표 2 2" xfId="23" xr:uid="{00000000-0005-0000-0000-00000C010000}"/>
    <cellStyle name="쉼표 2 3" xfId="33" xr:uid="{00000000-0005-0000-0000-00000D010000}"/>
    <cellStyle name="쉼표 2 4" xfId="179" xr:uid="{00000000-0005-0000-0000-00000E010000}"/>
    <cellStyle name="쉼표 2 5" xfId="192" xr:uid="{00000000-0005-0000-0000-00000F010000}"/>
    <cellStyle name="쉼표 2 6" xfId="197" xr:uid="{00000000-0005-0000-0000-000010010000}"/>
    <cellStyle name="쉼표 2 7" xfId="219" xr:uid="{00000000-0005-0000-0000-000011010000}"/>
    <cellStyle name="쉼표 2 8" xfId="244" xr:uid="{00000000-0005-0000-0000-000012010000}"/>
    <cellStyle name="쉼표 2 9" xfId="366" xr:uid="{00000000-0005-0000-0000-000013010000}"/>
    <cellStyle name="쉼표 3" xfId="19" xr:uid="{00000000-0005-0000-0000-000014010000}"/>
    <cellStyle name="쉼표 3 2" xfId="29" xr:uid="{00000000-0005-0000-0000-000015010000}"/>
    <cellStyle name="쉼표 4" xfId="20" xr:uid="{00000000-0005-0000-0000-000016010000}"/>
    <cellStyle name="쉼표 4 2" xfId="30" xr:uid="{00000000-0005-0000-0000-000017010000}"/>
    <cellStyle name="쉼표 5" xfId="21" xr:uid="{00000000-0005-0000-0000-000018010000}"/>
    <cellStyle name="쉼표 6" xfId="43" xr:uid="{00000000-0005-0000-0000-000019010000}"/>
    <cellStyle name="쉼표 7" xfId="123" xr:uid="{00000000-0005-0000-0000-00001A010000}"/>
    <cellStyle name="쉼표 8" xfId="173" xr:uid="{00000000-0005-0000-0000-00001B010000}"/>
    <cellStyle name="쉼표 9" xfId="186" xr:uid="{00000000-0005-0000-0000-00001C010000}"/>
    <cellStyle name="연결된 셀 2" xfId="62" xr:uid="{00000000-0005-0000-0000-00001D010000}"/>
    <cellStyle name="연결된 셀 2 2" xfId="336" xr:uid="{00000000-0005-0000-0000-00001E010000}"/>
    <cellStyle name="연결된 셀 3" xfId="284" xr:uid="{00000000-0005-0000-0000-00001F010000}"/>
    <cellStyle name="요약 2" xfId="67" xr:uid="{00000000-0005-0000-0000-000020010000}"/>
    <cellStyle name="요약 2 2" xfId="341" xr:uid="{00000000-0005-0000-0000-000021010000}"/>
    <cellStyle name="요약 3" xfId="289" xr:uid="{00000000-0005-0000-0000-000022010000}"/>
    <cellStyle name="입력 2" xfId="59" xr:uid="{00000000-0005-0000-0000-000023010000}"/>
    <cellStyle name="입력 2 2" xfId="333" xr:uid="{00000000-0005-0000-0000-000024010000}"/>
    <cellStyle name="입력 3" xfId="281" xr:uid="{00000000-0005-0000-0000-000025010000}"/>
    <cellStyle name="제목 1" xfId="37" builtinId="16" customBuiltin="1"/>
    <cellStyle name="제목 1 2" xfId="326" xr:uid="{00000000-0005-0000-0000-000027010000}"/>
    <cellStyle name="제목 2" xfId="38" builtinId="17" customBuiltin="1"/>
    <cellStyle name="제목 2 2" xfId="327" xr:uid="{00000000-0005-0000-0000-000029010000}"/>
    <cellStyle name="제목 3" xfId="39" builtinId="18" customBuiltin="1"/>
    <cellStyle name="제목 3 2" xfId="328" xr:uid="{00000000-0005-0000-0000-00002B010000}"/>
    <cellStyle name="제목 4" xfId="40" builtinId="19" customBuiltin="1"/>
    <cellStyle name="제목 4 2" xfId="329" xr:uid="{00000000-0005-0000-0000-00002D010000}"/>
    <cellStyle name="제목 5" xfId="55" xr:uid="{00000000-0005-0000-0000-00002E010000}"/>
    <cellStyle name="제목 5 2" xfId="325" xr:uid="{00000000-0005-0000-0000-00002F010000}"/>
    <cellStyle name="제목 6" xfId="277" xr:uid="{00000000-0005-0000-0000-000030010000}"/>
    <cellStyle name="좋음 2" xfId="56" xr:uid="{00000000-0005-0000-0000-000031010000}"/>
    <cellStyle name="좋음 2 2" xfId="330" xr:uid="{00000000-0005-0000-0000-000032010000}"/>
    <cellStyle name="좋음 3" xfId="278" xr:uid="{00000000-0005-0000-0000-000033010000}"/>
    <cellStyle name="출력 2" xfId="60" xr:uid="{00000000-0005-0000-0000-000034010000}"/>
    <cellStyle name="출력 2 2" xfId="334" xr:uid="{00000000-0005-0000-0000-000035010000}"/>
    <cellStyle name="출력 3" xfId="282" xr:uid="{00000000-0005-0000-0000-000036010000}"/>
    <cellStyle name="콤마 [0]_8월11일 직원현황 " xfId="96" xr:uid="{00000000-0005-0000-0000-000037010000}"/>
    <cellStyle name="콤마_8월11일 직원현황 " xfId="97" xr:uid="{00000000-0005-0000-0000-000038010000}"/>
    <cellStyle name="표준" xfId="0" builtinId="0"/>
    <cellStyle name="표준 10" xfId="31" xr:uid="{00000000-0005-0000-0000-00003A010000}"/>
    <cellStyle name="표준 10 10" xfId="273" xr:uid="{00000000-0005-0000-0000-00003B010000}"/>
    <cellStyle name="표준 10 2" xfId="114" xr:uid="{00000000-0005-0000-0000-00003C010000}"/>
    <cellStyle name="표준 10 2 2" xfId="276" xr:uid="{00000000-0005-0000-0000-00003D010000}"/>
    <cellStyle name="표준 10 3" xfId="44" xr:uid="{00000000-0005-0000-0000-00003E010000}"/>
    <cellStyle name="표준 10 4" xfId="150" xr:uid="{00000000-0005-0000-0000-00003F010000}"/>
    <cellStyle name="표준 10 5" xfId="157" xr:uid="{00000000-0005-0000-0000-000040010000}"/>
    <cellStyle name="표준 10 6" xfId="163" xr:uid="{00000000-0005-0000-0000-000041010000}"/>
    <cellStyle name="표준 10 7" xfId="170" xr:uid="{00000000-0005-0000-0000-000042010000}"/>
    <cellStyle name="표준 10 8" xfId="190" xr:uid="{00000000-0005-0000-0000-000043010000}"/>
    <cellStyle name="표준 10 9" xfId="242" xr:uid="{00000000-0005-0000-0000-000044010000}"/>
    <cellStyle name="표준 11" xfId="27" xr:uid="{00000000-0005-0000-0000-000045010000}"/>
    <cellStyle name="표준 12" xfId="42" xr:uid="{00000000-0005-0000-0000-000046010000}"/>
    <cellStyle name="표준 12 2" xfId="129" xr:uid="{00000000-0005-0000-0000-000047010000}"/>
    <cellStyle name="표준 12 3" xfId="153" xr:uid="{00000000-0005-0000-0000-000048010000}"/>
    <cellStyle name="표준 13" xfId="152" xr:uid="{00000000-0005-0000-0000-000049010000}"/>
    <cellStyle name="표준 14" xfId="116" xr:uid="{00000000-0005-0000-0000-00004A010000}"/>
    <cellStyle name="표준 14 2" xfId="159" xr:uid="{00000000-0005-0000-0000-00004B010000}"/>
    <cellStyle name="표준 15" xfId="166" xr:uid="{00000000-0005-0000-0000-00004C010000}"/>
    <cellStyle name="표준 16" xfId="165" xr:uid="{00000000-0005-0000-0000-00004D010000}"/>
    <cellStyle name="표준 2" xfId="3" xr:uid="{00000000-0005-0000-0000-00004E010000}"/>
    <cellStyle name="표준 2 2" xfId="99" xr:uid="{00000000-0005-0000-0000-00004F010000}"/>
    <cellStyle name="표준 2 2 2" xfId="111" xr:uid="{00000000-0005-0000-0000-000050010000}"/>
    <cellStyle name="표준 2 2 2 2" xfId="318" xr:uid="{00000000-0005-0000-0000-000051010000}"/>
    <cellStyle name="표준 2 2 3" xfId="120" xr:uid="{00000000-0005-0000-0000-000052010000}"/>
    <cellStyle name="표준 2 2 4" xfId="127" xr:uid="{00000000-0005-0000-0000-000053010000}"/>
    <cellStyle name="표준 2 2 5" xfId="193" xr:uid="{00000000-0005-0000-0000-000054010000}"/>
    <cellStyle name="표준 2 3" xfId="100" xr:uid="{00000000-0005-0000-0000-000055010000}"/>
    <cellStyle name="표준 2 3 2" xfId="229" xr:uid="{00000000-0005-0000-0000-000056010000}"/>
    <cellStyle name="표준 2 3 2 2" xfId="319" xr:uid="{00000000-0005-0000-0000-000057010000}"/>
    <cellStyle name="표준 2 3 3" xfId="259" xr:uid="{00000000-0005-0000-0000-000058010000}"/>
    <cellStyle name="표준 2 4" xfId="98" xr:uid="{00000000-0005-0000-0000-000059010000}"/>
    <cellStyle name="표준 2 5" xfId="51" xr:uid="{00000000-0005-0000-0000-00005A010000}"/>
    <cellStyle name="표준 2 6" xfId="118" xr:uid="{00000000-0005-0000-0000-00005B010000}"/>
    <cellStyle name="표준 2 7" xfId="191" xr:uid="{00000000-0005-0000-0000-00005C010000}"/>
    <cellStyle name="표준 3" xfId="9" xr:uid="{00000000-0005-0000-0000-00005D010000}"/>
    <cellStyle name="표준 3 2" xfId="102" xr:uid="{00000000-0005-0000-0000-00005E010000}"/>
    <cellStyle name="표준 3 2 2" xfId="202" xr:uid="{00000000-0005-0000-0000-00005F010000}"/>
    <cellStyle name="표준 3 2 2 2" xfId="321" xr:uid="{00000000-0005-0000-0000-000060010000}"/>
    <cellStyle name="표준 3 3" xfId="103" xr:uid="{00000000-0005-0000-0000-000061010000}"/>
    <cellStyle name="표준 3 4" xfId="112" xr:uid="{00000000-0005-0000-0000-000062010000}"/>
    <cellStyle name="표준 3 4 2" xfId="320" xr:uid="{00000000-0005-0000-0000-000063010000}"/>
    <cellStyle name="표준 3 5" xfId="101" xr:uid="{00000000-0005-0000-0000-000064010000}"/>
    <cellStyle name="표준 3 6" xfId="121" xr:uid="{00000000-0005-0000-0000-000065010000}"/>
    <cellStyle name="표준 3 7" xfId="201" xr:uid="{00000000-0005-0000-0000-000066010000}"/>
    <cellStyle name="표준 4" xfId="7" xr:uid="{00000000-0005-0000-0000-000067010000}"/>
    <cellStyle name="표준 4 2" xfId="110" xr:uid="{00000000-0005-0000-0000-000068010000}"/>
    <cellStyle name="표준 4 2 2" xfId="322" xr:uid="{00000000-0005-0000-0000-000069010000}"/>
    <cellStyle name="표준 4 3" xfId="92" xr:uid="{00000000-0005-0000-0000-00006A010000}"/>
    <cellStyle name="표준 4 4" xfId="119" xr:uid="{00000000-0005-0000-0000-00006B010000}"/>
    <cellStyle name="표준 5" xfId="8" xr:uid="{00000000-0005-0000-0000-00006C010000}"/>
    <cellStyle name="표준 5 2" xfId="104" xr:uid="{00000000-0005-0000-0000-00006D010000}"/>
    <cellStyle name="표준 5 3" xfId="41" xr:uid="{00000000-0005-0000-0000-00006E010000}"/>
    <cellStyle name="표준 6" xfId="5" xr:uid="{00000000-0005-0000-0000-00006F010000}"/>
    <cellStyle name="표준 6 2" xfId="105" xr:uid="{00000000-0005-0000-0000-000070010000}"/>
    <cellStyle name="표준 6 3" xfId="122" xr:uid="{00000000-0005-0000-0000-000071010000}"/>
    <cellStyle name="표준 7" xfId="12" xr:uid="{00000000-0005-0000-0000-000072010000}"/>
    <cellStyle name="표준 7 2" xfId="106" xr:uid="{00000000-0005-0000-0000-000073010000}"/>
    <cellStyle name="표준 8" xfId="17" xr:uid="{00000000-0005-0000-0000-000074010000}"/>
    <cellStyle name="표준 8 2" xfId="22" xr:uid="{00000000-0005-0000-0000-000075010000}"/>
    <cellStyle name="표준 8 2 2" xfId="107" xr:uid="{00000000-0005-0000-0000-000076010000}"/>
    <cellStyle name="표준 8 3" xfId="209" xr:uid="{00000000-0005-0000-0000-000077010000}"/>
    <cellStyle name="표준 8 4" xfId="213" xr:uid="{00000000-0005-0000-0000-000078010000}"/>
    <cellStyle name="표준 8 5" xfId="217" xr:uid="{00000000-0005-0000-0000-000079010000}"/>
    <cellStyle name="표준 8 6" xfId="223" xr:uid="{00000000-0005-0000-0000-00007A010000}"/>
    <cellStyle name="표준 8 7" xfId="243" xr:uid="{00000000-0005-0000-0000-00007B010000}"/>
    <cellStyle name="표준 8 8" xfId="260" xr:uid="{00000000-0005-0000-0000-00007C010000}"/>
    <cellStyle name="표준 8 9" xfId="372" xr:uid="{E6936838-CFC5-4983-807B-4CE3A7C90729}"/>
    <cellStyle name="표준 9" xfId="28" xr:uid="{00000000-0005-0000-0000-00007D010000}"/>
    <cellStyle name="표준 9 2" xfId="32" xr:uid="{00000000-0005-0000-0000-00007E010000}"/>
    <cellStyle name="표준 9 2 2" xfId="49" xr:uid="{00000000-0005-0000-0000-00007F010000}"/>
    <cellStyle name="표준 9 2 3" xfId="324" xr:uid="{00000000-0005-0000-0000-000080010000}"/>
    <cellStyle name="표준 9 3" xfId="143" xr:uid="{00000000-0005-0000-0000-000081010000}"/>
    <cellStyle name="표준 9 4" xfId="172" xr:uid="{00000000-0005-0000-0000-000082010000}"/>
    <cellStyle name="하이퍼링크 2" xfId="108" xr:uid="{00000000-0005-0000-0000-000083010000}"/>
  </cellStyles>
  <dxfs count="0"/>
  <tableStyles count="0" defaultTableStyle="TableStyleMedium2" defaultPivotStyle="PivotStyleLight16"/>
  <colors>
    <mruColors>
      <color rgb="FFFFF2CD"/>
      <color rgb="FFFFFAEB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59999389629810485"/>
  </sheetPr>
  <dimension ref="A1:U55"/>
  <sheetViews>
    <sheetView showGridLines="0" tabSelected="1" topLeftCell="B7" zoomScale="85" zoomScaleNormal="85" zoomScaleSheetLayoutView="100" workbookViewId="0">
      <selection activeCell="B38" sqref="A38:XFD42"/>
    </sheetView>
  </sheetViews>
  <sheetFormatPr defaultColWidth="9" defaultRowHeight="13.5" x14ac:dyDescent="0.3"/>
  <cols>
    <col min="1" max="1" customWidth="true" style="1" width="5.75"/>
    <col min="2" max="4" customWidth="true" style="1" width="18.25"/>
    <col min="5" max="5" customWidth="true" style="1" width="17.375"/>
    <col min="6" max="8" customWidth="true" style="1" width="17.875"/>
    <col min="9" max="9" customWidth="true" style="1" width="18.25"/>
    <col min="10" max="10" customWidth="true" style="18" width="8.5"/>
    <col min="11" max="11" bestFit="true" customWidth="true" style="18" width="29.5"/>
    <col min="12" max="12" customWidth="true" style="1" width="6.875"/>
    <col min="13" max="13" customWidth="true" style="10" width="5.0"/>
    <col min="14" max="15" customWidth="true" style="10" width="16.0"/>
    <col min="16" max="16" customWidth="true" style="1" width="14.25"/>
    <col min="17" max="16384" style="1" width="9.0"/>
  </cols>
  <sheetData>
    <row r="1" spans="1:21" ht="14.25" thickBot="1" x14ac:dyDescent="0.35">
      <c r="A1" s="23"/>
      <c r="M1" s="1"/>
      <c r="N1" s="1"/>
      <c r="O1" s="1"/>
    </row>
    <row r="2" spans="1:21" ht="21.95" customHeight="1" x14ac:dyDescent="0.3">
      <c r="B2" s="103" t="s">
        <v>47</v>
      </c>
      <c r="C2" s="104"/>
      <c r="D2" s="104"/>
      <c r="E2" s="104"/>
      <c r="F2" s="104"/>
      <c r="G2" s="104"/>
      <c r="H2" s="104"/>
      <c r="I2" s="105"/>
      <c r="M2" s="1"/>
      <c r="N2" s="1"/>
      <c r="O2" s="1"/>
    </row>
    <row r="3" spans="1:21" ht="21.95" customHeight="1" thickBot="1" x14ac:dyDescent="0.35">
      <c r="B3" s="106" t="s">
        <v>41</v>
      </c>
      <c r="C3" s="107"/>
      <c r="D3" s="107"/>
      <c r="E3" s="107"/>
      <c r="F3" s="107"/>
      <c r="G3" s="107"/>
      <c r="H3" s="107"/>
      <c r="I3" s="108"/>
      <c r="M3" s="1"/>
      <c r="N3" s="1"/>
      <c r="O3" s="1"/>
    </row>
    <row r="4" spans="1:21" ht="12.75" customHeight="1" x14ac:dyDescent="0.3">
      <c r="B4" s="32" t="s">
        <v>17</v>
      </c>
      <c r="C4" s="32"/>
      <c r="D4" s="32"/>
      <c r="E4" s="32"/>
      <c r="F4" s="32"/>
      <c r="G4" s="32"/>
      <c r="H4" s="32"/>
      <c r="I4" s="32"/>
      <c r="M4" s="1"/>
      <c r="N4" s="1"/>
      <c r="O4" s="1"/>
    </row>
    <row r="5" spans="1:21" customFormat="1" ht="17.25" x14ac:dyDescent="0.3">
      <c r="B5" s="4" t="s">
        <v>0</v>
      </c>
      <c r="J5" s="18"/>
    </row>
    <row r="6" spans="1:21" ht="12.95" customHeight="1" thickBot="1" x14ac:dyDescent="0.25">
      <c r="B6" s="32"/>
      <c r="C6" s="32"/>
      <c r="D6" s="32"/>
      <c r="E6" s="32"/>
      <c r="F6" s="32"/>
      <c r="G6" s="32"/>
      <c r="H6" s="32"/>
      <c r="I6" s="31" t="s">
        <v>1</v>
      </c>
      <c r="N6" s="1"/>
      <c r="O6" s="1"/>
    </row>
    <row r="7" spans="1:21" customFormat="1" ht="20.25" customHeight="1" x14ac:dyDescent="0.3">
      <c r="B7" s="72" t="s">
        <v>46</v>
      </c>
      <c r="C7" s="115" t="s">
        <v>42</v>
      </c>
      <c r="D7" s="115"/>
      <c r="E7" s="115"/>
      <c r="F7" s="117" t="s">
        <v>43</v>
      </c>
      <c r="G7" s="115"/>
      <c r="H7" s="118"/>
      <c r="I7" s="118" t="s">
        <v>44</v>
      </c>
      <c r="J7" s="18"/>
      <c r="O7" s="13"/>
      <c r="P7" s="1"/>
      <c r="Q7" s="1"/>
      <c r="R7" s="1"/>
    </row>
    <row r="8" spans="1:21" customFormat="1" ht="20.25" customHeight="1" thickBot="1" x14ac:dyDescent="0.35">
      <c r="B8" s="73" t="s">
        <v>45</v>
      </c>
      <c r="C8" s="116"/>
      <c r="D8" s="116"/>
      <c r="E8" s="116"/>
      <c r="F8" s="119"/>
      <c r="G8" s="120"/>
      <c r="H8" s="121"/>
      <c r="I8" s="122"/>
      <c r="J8" s="18"/>
      <c r="O8" s="13"/>
      <c r="P8" s="1"/>
      <c r="Q8" s="1"/>
      <c r="R8" s="1"/>
    </row>
    <row r="9" spans="1:21" customFormat="1" ht="30" customHeight="1" thickBot="1" x14ac:dyDescent="0.35">
      <c r="B9" s="71">
        <f>B11+B13+B15+B17</f>
        <v>134612413138</v>
      </c>
      <c r="C9" s="112">
        <v>1111111111</v>
      </c>
      <c r="D9" s="113"/>
      <c r="E9" s="114"/>
      <c r="F9" s="109">
        <v>22222222</v>
      </c>
      <c r="G9" s="110"/>
      <c r="H9" s="111"/>
      <c r="I9" s="71">
        <f>I11+I13+I15+I17</f>
        <v>135447665547</v>
      </c>
      <c r="J9" s="18"/>
      <c r="O9" s="1"/>
      <c r="P9" s="1"/>
      <c r="Q9" s="1"/>
      <c r="R9" s="1"/>
    </row>
    <row r="10" spans="1:21" customFormat="1" ht="27.95" customHeight="1" thickTop="1" x14ac:dyDescent="0.3">
      <c r="B10" s="56" t="s">
        <v>30</v>
      </c>
      <c r="C10" s="86" t="s">
        <v>48</v>
      </c>
      <c r="D10" s="87"/>
      <c r="E10" s="88"/>
      <c r="F10" s="86" t="s">
        <v>49</v>
      </c>
      <c r="G10" s="87"/>
      <c r="H10" s="88"/>
      <c r="I10" s="47" t="s">
        <v>30</v>
      </c>
      <c r="J10" s="18"/>
      <c r="O10" s="1"/>
      <c r="P10" s="1"/>
      <c r="Q10" s="1"/>
      <c r="R10" s="1"/>
    </row>
    <row r="11" spans="1:21" s="2" customFormat="1" ht="27.95" customHeight="1" x14ac:dyDescent="0.3">
      <c r="B11" s="48">
        <v>37948148643</v>
      </c>
      <c r="C11" s="89"/>
      <c r="D11" s="90"/>
      <c r="E11" s="91"/>
      <c r="F11" s="89"/>
      <c r="G11" s="90"/>
      <c r="H11" s="91"/>
      <c r="I11" s="49">
        <v>38642831724</v>
      </c>
      <c r="J11" s="18"/>
      <c r="K11" s="18"/>
      <c r="L11" s="1"/>
      <c r="M11" s="10"/>
      <c r="O11" s="1"/>
      <c r="P11" s="1"/>
      <c r="Q11" s="1"/>
      <c r="R11" s="1"/>
    </row>
    <row r="12" spans="1:21" s="2" customFormat="1" ht="27.75" customHeight="1" x14ac:dyDescent="0.3">
      <c r="B12" s="59" t="s">
        <v>35</v>
      </c>
      <c r="C12" s="90"/>
      <c r="D12" s="90"/>
      <c r="E12" s="91"/>
      <c r="F12" s="89"/>
      <c r="G12" s="90"/>
      <c r="H12" s="90"/>
      <c r="I12" s="47" t="s">
        <v>33</v>
      </c>
      <c r="J12" s="18"/>
      <c r="K12" s="18"/>
      <c r="L12" s="1"/>
      <c r="M12" s="10"/>
      <c r="O12" s="1"/>
      <c r="P12" s="1"/>
      <c r="Q12" s="1"/>
      <c r="R12" s="1"/>
    </row>
    <row r="13" spans="1:21" s="2" customFormat="1" ht="27.95" customHeight="1" x14ac:dyDescent="0.3">
      <c r="B13" s="48">
        <v>38261254827</v>
      </c>
      <c r="C13" s="89"/>
      <c r="D13" s="90"/>
      <c r="E13" s="91"/>
      <c r="F13" s="89"/>
      <c r="G13" s="90"/>
      <c r="H13" s="91"/>
      <c r="I13" s="49">
        <v>38403502476</v>
      </c>
      <c r="J13" s="18"/>
      <c r="K13" s="18"/>
      <c r="L13" s="1"/>
      <c r="M13" s="10"/>
      <c r="O13" s="1"/>
      <c r="P13" s="1"/>
      <c r="Q13" s="1"/>
      <c r="R13" s="1"/>
    </row>
    <row r="14" spans="1:21" s="2" customFormat="1" ht="27.95" customHeight="1" x14ac:dyDescent="0.3">
      <c r="B14" s="46" t="s">
        <v>29</v>
      </c>
      <c r="C14" s="89"/>
      <c r="D14" s="90"/>
      <c r="E14" s="91"/>
      <c r="F14" s="89"/>
      <c r="G14" s="90"/>
      <c r="H14" s="91"/>
      <c r="I14" s="47" t="s">
        <v>25</v>
      </c>
      <c r="J14" s="18"/>
      <c r="K14" s="18"/>
      <c r="L14" s="1"/>
      <c r="M14" s="10"/>
      <c r="O14" s="1"/>
      <c r="P14" s="1"/>
      <c r="Q14" s="1"/>
      <c r="R14" s="1"/>
    </row>
    <row r="15" spans="1:21" s="2" customFormat="1" ht="27.95" customHeight="1" x14ac:dyDescent="0.3">
      <c r="B15" s="48">
        <v>23403009668</v>
      </c>
      <c r="C15" s="89"/>
      <c r="D15" s="90"/>
      <c r="E15" s="91"/>
      <c r="F15" s="89"/>
      <c r="G15" s="90"/>
      <c r="H15" s="91"/>
      <c r="I15" s="49">
        <v>23401331347</v>
      </c>
      <c r="J15" s="18"/>
      <c r="K15" s="18"/>
      <c r="L15" s="1"/>
      <c r="M15" s="10"/>
      <c r="O15" s="1"/>
      <c r="P15" s="1"/>
      <c r="Q15" s="1"/>
      <c r="R15" s="1"/>
    </row>
    <row r="16" spans="1:21" s="2" customFormat="1" ht="27.95" customHeight="1" x14ac:dyDescent="0.3">
      <c r="B16" s="46" t="s">
        <v>23</v>
      </c>
      <c r="C16" s="89"/>
      <c r="D16" s="90"/>
      <c r="E16" s="91"/>
      <c r="F16" s="89"/>
      <c r="G16" s="90"/>
      <c r="H16" s="91"/>
      <c r="I16" s="47" t="s">
        <v>22</v>
      </c>
      <c r="J16" s="18"/>
      <c r="K16" s="18"/>
      <c r="L16" s="1"/>
      <c r="M16" s="10"/>
      <c r="N16" s="1"/>
      <c r="O16" s="1"/>
      <c r="P16" s="1"/>
      <c r="Q16" s="1"/>
      <c r="R16" s="1"/>
      <c r="S16" s="1"/>
      <c r="T16" s="1"/>
      <c r="U16" s="1"/>
    </row>
    <row r="17" spans="2:21" s="2" customFormat="1" ht="27.95" customHeight="1" thickBot="1" x14ac:dyDescent="0.35">
      <c r="B17" s="57">
        <v>35000000000</v>
      </c>
      <c r="C17" s="92"/>
      <c r="D17" s="93"/>
      <c r="E17" s="94"/>
      <c r="F17" s="92"/>
      <c r="G17" s="93"/>
      <c r="H17" s="94"/>
      <c r="I17" s="58">
        <v>35000000000</v>
      </c>
      <c r="J17" s="18"/>
      <c r="L17" s="1"/>
      <c r="M17" s="10"/>
      <c r="N17" s="10"/>
      <c r="O17" s="10"/>
      <c r="P17" s="1"/>
      <c r="Q17" s="1"/>
      <c r="R17" s="1"/>
      <c r="S17" s="1"/>
      <c r="T17" s="1"/>
      <c r="U17" s="1"/>
    </row>
    <row r="18" spans="2:21" x14ac:dyDescent="0.3">
      <c r="B18" s="32"/>
      <c r="C18" s="32"/>
      <c r="D18" s="32"/>
      <c r="E18" s="32"/>
      <c r="F18" s="32"/>
      <c r="G18" s="74"/>
      <c r="H18" s="74"/>
      <c r="I18" s="74"/>
      <c r="N18" s="1"/>
      <c r="O18" s="1"/>
    </row>
    <row r="19" spans="2:21" customFormat="1" ht="17.25" x14ac:dyDescent="0.3">
      <c r="B19" s="4" t="s">
        <v>2</v>
      </c>
      <c r="G19" s="5"/>
      <c r="H19" s="5"/>
      <c r="I19" s="5"/>
      <c r="J19" s="18"/>
      <c r="K19" s="50"/>
    </row>
    <row r="20" spans="2:21" ht="12.95" customHeight="1" thickBot="1" x14ac:dyDescent="0.35">
      <c r="B20" s="32"/>
      <c r="C20" s="32"/>
      <c r="D20" s="32"/>
      <c r="E20" s="32"/>
      <c r="F20" s="32"/>
      <c r="G20" s="75"/>
      <c r="H20" s="75"/>
      <c r="I20" s="22" t="s">
        <v>1</v>
      </c>
      <c r="K20" s="51"/>
      <c r="L20" s="50"/>
      <c r="P20" s="24"/>
      <c r="Q20" s="25"/>
      <c r="R20" s="26"/>
      <c r="S20" s="24"/>
      <c r="T20" s="25"/>
      <c r="U20" s="26"/>
    </row>
    <row r="21" spans="2:21" s="2" customFormat="1" ht="18" customHeight="1" x14ac:dyDescent="0.3">
      <c r="B21" s="126" t="s">
        <v>3</v>
      </c>
      <c r="C21" s="97" t="s">
        <v>4</v>
      </c>
      <c r="D21" s="98"/>
      <c r="E21" s="36">
        <f>H21</f>
        <v>45698</v>
      </c>
      <c r="F21" s="14" t="s">
        <v>40</v>
      </c>
      <c r="G21" s="36">
        <v>45697</v>
      </c>
      <c r="H21" s="36">
        <v>45698</v>
      </c>
      <c r="I21" s="101" t="s">
        <v>7</v>
      </c>
      <c r="J21" s="18"/>
      <c r="K21" s="55"/>
      <c r="M21" s="10"/>
      <c r="N21" s="10"/>
      <c r="O21" s="10"/>
      <c r="P21" s="1"/>
      <c r="Q21" s="1"/>
      <c r="R21" s="1"/>
      <c r="S21" s="1"/>
      <c r="T21" s="1"/>
      <c r="U21" s="1"/>
    </row>
    <row r="22" spans="2:21" s="2" customFormat="1" ht="18" customHeight="1" x14ac:dyDescent="0.3">
      <c r="B22" s="127"/>
      <c r="C22" s="99"/>
      <c r="D22" s="100"/>
      <c r="E22" s="35" t="s">
        <v>31</v>
      </c>
      <c r="F22" s="35" t="s">
        <v>9</v>
      </c>
      <c r="G22" s="35" t="s">
        <v>37</v>
      </c>
      <c r="H22" s="35" t="s">
        <v>18</v>
      </c>
      <c r="I22" s="102"/>
      <c r="J22" s="18"/>
      <c r="K22" s="52"/>
      <c r="L22" s="51"/>
      <c r="M22" s="10"/>
      <c r="N22" s="10"/>
      <c r="O22" s="10"/>
      <c r="P22" s="1"/>
      <c r="Q22" s="1"/>
      <c r="R22" s="1"/>
      <c r="S22" s="1"/>
      <c r="T22" s="1"/>
      <c r="U22" s="1"/>
    </row>
    <row r="23" spans="2:21" customFormat="1" ht="17.25" customHeight="1" x14ac:dyDescent="0.3">
      <c r="B23" s="130" t="s">
        <v>34</v>
      </c>
      <c r="C23" s="69" t="s">
        <v>8</v>
      </c>
      <c r="D23" s="84" t="s">
        <v>50</v>
      </c>
      <c r="E23" s="15" t="s">
        <v>5</v>
      </c>
      <c r="F23" s="16">
        <v>64781028251</v>
      </c>
      <c r="G23" s="16">
        <v>76072925850</v>
      </c>
      <c r="H23" s="16">
        <v>76702545090</v>
      </c>
      <c r="I23" s="17">
        <f t="shared" ref="I23:I44" si="0">+H23-G23</f>
        <v>629619240</v>
      </c>
      <c r="J23" s="18"/>
      <c r="K23" s="53"/>
      <c r="L23" s="51"/>
    </row>
    <row r="24" spans="2:21" customFormat="1" ht="18" hidden="1" customHeight="1" x14ac:dyDescent="0.3">
      <c r="B24" s="131"/>
      <c r="C24" s="95" t="s">
        <v>19</v>
      </c>
      <c r="D24" s="96"/>
      <c r="E24" s="27" t="s">
        <v>5</v>
      </c>
      <c r="F24" s="28">
        <v>0</v>
      </c>
      <c r="G24" s="16">
        <v>0</v>
      </c>
      <c r="H24" s="28">
        <v>0</v>
      </c>
      <c r="I24" s="17">
        <f>+H24-G24</f>
        <v>0</v>
      </c>
      <c r="J24" s="18"/>
      <c r="K24" s="53"/>
    </row>
    <row r="25" spans="2:21" customFormat="1" ht="18" customHeight="1" x14ac:dyDescent="0.3">
      <c r="B25" s="131"/>
      <c r="C25" s="69" t="s">
        <v>13</v>
      </c>
      <c r="D25" s="84" t="s">
        <v>51</v>
      </c>
      <c r="E25" s="33" t="s">
        <v>5</v>
      </c>
      <c r="F25" s="29">
        <v>0</v>
      </c>
      <c r="G25" s="16">
        <v>6477620</v>
      </c>
      <c r="H25" s="29">
        <v>17540110</v>
      </c>
      <c r="I25" s="17">
        <f t="shared" si="0"/>
        <v>11062490</v>
      </c>
      <c r="J25" s="18"/>
      <c r="K25" s="64"/>
      <c r="L25" s="51"/>
    </row>
    <row r="26" spans="2:21" customFormat="1" ht="18" customHeight="1" x14ac:dyDescent="0.3">
      <c r="B26" s="131"/>
      <c r="C26" s="69" t="s">
        <v>10</v>
      </c>
      <c r="D26" s="84" t="s">
        <v>52</v>
      </c>
      <c r="E26" s="33" t="s">
        <v>5</v>
      </c>
      <c r="F26" s="29">
        <v>711119196</v>
      </c>
      <c r="G26" s="16">
        <v>0</v>
      </c>
      <c r="H26" s="28">
        <v>185249000</v>
      </c>
      <c r="I26" s="17">
        <f t="shared" si="0"/>
        <v>185249000</v>
      </c>
      <c r="J26" s="18"/>
      <c r="K26" s="53"/>
    </row>
    <row r="27" spans="2:21" customFormat="1" ht="18" hidden="1" customHeight="1" x14ac:dyDescent="0.3">
      <c r="B27" s="131"/>
      <c r="C27" s="95" t="s">
        <v>16</v>
      </c>
      <c r="D27" s="96"/>
      <c r="E27" s="33" t="s">
        <v>5</v>
      </c>
      <c r="F27" s="29">
        <v>0</v>
      </c>
      <c r="G27" s="16">
        <v>0</v>
      </c>
      <c r="H27" s="29">
        <v>11000000</v>
      </c>
      <c r="I27" s="17">
        <f t="shared" si="0"/>
        <v>11000000</v>
      </c>
      <c r="J27" s="18"/>
      <c r="K27" s="60"/>
    </row>
    <row r="28" spans="2:21" customFormat="1" ht="18" hidden="1" customHeight="1" x14ac:dyDescent="0.3">
      <c r="B28" s="66"/>
      <c r="C28" s="95" t="s">
        <v>15</v>
      </c>
      <c r="D28" s="96"/>
      <c r="E28" s="33" t="s">
        <v>5</v>
      </c>
      <c r="F28" s="29">
        <v>0</v>
      </c>
      <c r="G28" s="16">
        <v>0</v>
      </c>
      <c r="H28" s="29">
        <v>0</v>
      </c>
      <c r="I28" s="17">
        <f t="shared" si="0"/>
        <v>0</v>
      </c>
      <c r="J28" s="18"/>
      <c r="K28" s="60"/>
    </row>
    <row r="29" spans="2:21" customFormat="1" ht="18" hidden="1" customHeight="1" x14ac:dyDescent="0.3">
      <c r="B29" s="66"/>
      <c r="C29" s="95" t="s">
        <v>11</v>
      </c>
      <c r="D29" s="96"/>
      <c r="E29" s="33" t="s">
        <v>5</v>
      </c>
      <c r="F29" s="29">
        <v>0</v>
      </c>
      <c r="G29" s="16">
        <v>0</v>
      </c>
      <c r="H29" s="29">
        <v>0</v>
      </c>
      <c r="I29" s="17">
        <f t="shared" si="0"/>
        <v>0</v>
      </c>
      <c r="J29" s="18"/>
      <c r="K29" s="61"/>
      <c r="N29" s="2"/>
      <c r="O29" s="2"/>
      <c r="Q29" s="2"/>
      <c r="R29" s="2"/>
      <c r="S29" s="2"/>
      <c r="T29" s="2"/>
      <c r="U29" s="2"/>
    </row>
    <row r="30" spans="2:21" customFormat="1" ht="18" hidden="1" customHeight="1" x14ac:dyDescent="0.3">
      <c r="B30" s="66"/>
      <c r="C30" s="95" t="s">
        <v>12</v>
      </c>
      <c r="D30" s="96"/>
      <c r="E30" s="33" t="s">
        <v>5</v>
      </c>
      <c r="F30" s="29">
        <v>0</v>
      </c>
      <c r="G30" s="16">
        <v>0</v>
      </c>
      <c r="H30" s="29">
        <v>0</v>
      </c>
      <c r="I30" s="17">
        <f t="shared" si="0"/>
        <v>0</v>
      </c>
      <c r="J30" s="18"/>
      <c r="K30" s="60"/>
      <c r="N30" s="2"/>
      <c r="O30" s="2"/>
      <c r="P30" s="2"/>
      <c r="Q30" s="2"/>
      <c r="R30" s="2"/>
      <c r="S30" s="2"/>
      <c r="T30" s="2"/>
      <c r="U30" s="2"/>
    </row>
    <row r="31" spans="2:21" customFormat="1" ht="18" customHeight="1" x14ac:dyDescent="0.3">
      <c r="B31" s="132" t="s">
        <v>14</v>
      </c>
      <c r="C31" s="69" t="s">
        <v>59</v>
      </c>
      <c r="D31" s="84" t="s">
        <v>53</v>
      </c>
      <c r="E31" s="27">
        <v>2.7E-2</v>
      </c>
      <c r="F31" s="28">
        <v>130000000</v>
      </c>
      <c r="G31" s="30">
        <v>130000000</v>
      </c>
      <c r="H31" s="21">
        <v>130000000</v>
      </c>
      <c r="I31" s="17">
        <f t="shared" si="0"/>
        <v>0</v>
      </c>
      <c r="J31" s="18"/>
      <c r="K31" s="60"/>
      <c r="N31" s="2"/>
      <c r="O31" s="2"/>
      <c r="P31" s="2"/>
      <c r="Q31" s="2"/>
      <c r="R31" s="2"/>
      <c r="S31" s="2"/>
      <c r="T31" s="2"/>
      <c r="U31" s="2"/>
    </row>
    <row r="32" spans="2:21" customFormat="1" ht="18" customHeight="1" x14ac:dyDescent="0.3">
      <c r="B32" s="133"/>
      <c r="C32" s="128" t="s">
        <v>26</v>
      </c>
      <c r="D32" s="129"/>
      <c r="E32" s="40"/>
      <c r="F32" s="41">
        <v>65622147447</v>
      </c>
      <c r="G32" s="41">
        <v>76209403470</v>
      </c>
      <c r="H32" s="41">
        <v>77046334200</v>
      </c>
      <c r="I32" s="42">
        <f>SUM(I23:I31)</f>
        <v>836930730</v>
      </c>
      <c r="J32" s="18"/>
      <c r="K32" s="61"/>
      <c r="N32" s="2"/>
      <c r="O32" s="2"/>
      <c r="P32" s="2"/>
      <c r="Q32" s="2"/>
      <c r="R32" s="2"/>
      <c r="S32" s="2"/>
      <c r="T32" s="2"/>
      <c r="U32" s="2"/>
    </row>
    <row r="33" spans="1:21" customFormat="1" ht="18" customHeight="1" x14ac:dyDescent="0.3">
      <c r="B33" s="123" t="s">
        <v>20</v>
      </c>
      <c r="C33" s="69" t="s">
        <v>8</v>
      </c>
      <c r="D33" s="70" t="s">
        <v>54</v>
      </c>
      <c r="E33" s="34">
        <v>1447.4</v>
      </c>
      <c r="F33" s="29">
        <v>131206908</v>
      </c>
      <c r="G33" s="29">
        <v>0</v>
      </c>
      <c r="H33" s="29">
        <v>0</v>
      </c>
      <c r="I33" s="38">
        <f t="shared" ref="I33:I37" si="1">+H33-G33</f>
        <v>0</v>
      </c>
      <c r="J33" s="18"/>
      <c r="K33" s="61"/>
      <c r="N33" s="2"/>
      <c r="O33" s="2"/>
      <c r="P33" s="2"/>
      <c r="Q33" s="2"/>
      <c r="R33" s="2"/>
      <c r="S33" s="2"/>
      <c r="T33" s="2"/>
      <c r="U33" s="2"/>
    </row>
    <row r="34" spans="1:21" customFormat="1" ht="18" customHeight="1" x14ac:dyDescent="0.3">
      <c r="B34" s="124"/>
      <c r="C34" s="69" t="s">
        <v>8</v>
      </c>
      <c r="D34" s="70" t="s">
        <v>55</v>
      </c>
      <c r="E34" s="34">
        <f>E33</f>
        <v>1447.4</v>
      </c>
      <c r="F34" s="29">
        <v>17646408523</v>
      </c>
      <c r="G34" s="37">
        <v>18970130797</v>
      </c>
      <c r="H34" s="29">
        <v>18974063517</v>
      </c>
      <c r="I34" s="38">
        <f t="shared" si="1"/>
        <v>3932720</v>
      </c>
      <c r="J34" s="18"/>
      <c r="K34" s="61"/>
      <c r="N34" s="2"/>
      <c r="O34" s="2"/>
      <c r="P34" s="2"/>
      <c r="Q34" s="2"/>
      <c r="R34" s="2"/>
      <c r="S34" s="2"/>
      <c r="T34" s="2"/>
      <c r="U34" s="2"/>
    </row>
    <row r="35" spans="1:21" customFormat="1" ht="18" customHeight="1" x14ac:dyDescent="0.3">
      <c r="B35" s="124"/>
      <c r="C35" s="69" t="s">
        <v>8</v>
      </c>
      <c r="D35" s="70" t="s">
        <v>56</v>
      </c>
      <c r="E35" s="39">
        <v>9.5440000000000005</v>
      </c>
      <c r="F35" s="29">
        <v>231209326</v>
      </c>
      <c r="G35" s="29">
        <v>236147164</v>
      </c>
      <c r="H35" s="29">
        <v>235633629</v>
      </c>
      <c r="I35" s="38">
        <f t="shared" si="1"/>
        <v>-513535</v>
      </c>
      <c r="J35" s="18"/>
      <c r="K35" s="61"/>
      <c r="N35" s="2"/>
      <c r="O35" s="2"/>
      <c r="P35" s="2"/>
      <c r="Q35" s="2"/>
      <c r="R35" s="2"/>
      <c r="S35" s="2"/>
      <c r="T35" s="2"/>
      <c r="U35" s="2"/>
    </row>
    <row r="36" spans="1:21" customFormat="1" ht="18" customHeight="1" x14ac:dyDescent="0.3">
      <c r="B36" s="124"/>
      <c r="C36" s="69" t="s">
        <v>8</v>
      </c>
      <c r="D36" s="70" t="s">
        <v>57</v>
      </c>
      <c r="E36" s="34">
        <v>198.55</v>
      </c>
      <c r="F36" s="29">
        <v>4510308865</v>
      </c>
      <c r="G36" s="37">
        <v>4191835553</v>
      </c>
      <c r="H36" s="29">
        <v>4186774732</v>
      </c>
      <c r="I36" s="38">
        <f t="shared" si="1"/>
        <v>-5060821</v>
      </c>
      <c r="J36" s="18"/>
      <c r="K36" s="61"/>
      <c r="N36" s="2"/>
      <c r="O36" s="2"/>
      <c r="P36" s="2"/>
      <c r="Q36" s="2"/>
      <c r="R36" s="2"/>
      <c r="S36" s="2"/>
      <c r="T36" s="2"/>
      <c r="U36" s="2"/>
    </row>
    <row r="37" spans="1:21" customFormat="1" ht="18" customHeight="1" x14ac:dyDescent="0.3">
      <c r="B37" s="125"/>
      <c r="C37" s="69" t="s">
        <v>8</v>
      </c>
      <c r="D37" s="70" t="s">
        <v>58</v>
      </c>
      <c r="E37" s="34">
        <v>1491.55</v>
      </c>
      <c r="F37" s="29">
        <v>4980602</v>
      </c>
      <c r="G37" s="37">
        <v>4896154</v>
      </c>
      <c r="H37" s="29">
        <v>4859469</v>
      </c>
      <c r="I37" s="38">
        <f t="shared" si="1"/>
        <v>-36685</v>
      </c>
      <c r="J37" s="18"/>
      <c r="K37" s="61"/>
      <c r="N37" s="2"/>
      <c r="O37" s="2"/>
      <c r="P37" s="2"/>
      <c r="Q37" s="2"/>
      <c r="R37" s="2"/>
      <c r="S37" s="2"/>
      <c r="T37" s="2"/>
      <c r="U37" s="2"/>
    </row>
    <row r="38">
      <c r="F38" t="n" s="145">
        <v>900.0</v>
      </c>
      <c r="G38" t="n" s="145">
        <v>7.01212121E9</v>
      </c>
      <c r="H38" t="n" s="145">
        <v>400.0</v>
      </c>
      <c r="I38" s="146">
        <f>+H38-G38</f>
      </c>
    </row>
    <row r="39" spans="1:21" customFormat="1" ht="18" customHeight="1" x14ac:dyDescent="0.3">
      <c r="B39" s="85"/>
      <c r="C39" s="128" t="s">
        <v>27</v>
      </c>
      <c r="D39" s="129"/>
      <c r="E39" s="40"/>
      <c r="F39" s="41">
        <v>22524114224</v>
      </c>
      <c r="G39" s="41">
        <v>23403009668</v>
      </c>
      <c r="H39" s="41">
        <v>23401331347</v>
      </c>
      <c r="I39" s="67">
        <f>SUM(I33:I37)</f>
        <v>-1678321</v>
      </c>
      <c r="J39" s="18"/>
      <c r="K39" s="60"/>
      <c r="N39" s="2"/>
      <c r="O39" s="2"/>
      <c r="P39" s="2"/>
      <c r="Q39" s="2"/>
      <c r="R39" s="2"/>
      <c r="S39" s="2"/>
      <c r="T39" s="2"/>
      <c r="U39" s="2"/>
    </row>
    <row r="40" spans="1:21" s="2" customFormat="1" ht="18" customHeight="1" x14ac:dyDescent="0.3">
      <c r="B40" s="144" t="s">
        <v>36</v>
      </c>
      <c r="C40" s="137" t="s">
        <v>21</v>
      </c>
      <c r="D40" s="138"/>
      <c r="E40" s="76">
        <v>5.2999999999999999E-2</v>
      </c>
      <c r="F40" s="77">
        <v>10000000000</v>
      </c>
      <c r="G40" s="78">
        <v>10000000000</v>
      </c>
      <c r="H40" s="79">
        <v>10000000000</v>
      </c>
      <c r="I40" s="80">
        <f t="shared" si="0"/>
        <v>0</v>
      </c>
      <c r="J40" s="18"/>
      <c r="K40" s="61"/>
      <c r="L40" s="1"/>
      <c r="M40" s="10"/>
    </row>
    <row r="41" spans="1:21" s="2" customFormat="1" ht="18" customHeight="1" x14ac:dyDescent="0.3">
      <c r="B41" s="144"/>
      <c r="C41" s="137" t="s">
        <v>21</v>
      </c>
      <c r="D41" s="138"/>
      <c r="E41" s="76">
        <v>4.5999999999999999E-2</v>
      </c>
      <c r="F41" s="77">
        <v>5000000000</v>
      </c>
      <c r="G41" s="78">
        <v>5000000000</v>
      </c>
      <c r="H41" s="77">
        <v>5000000000</v>
      </c>
      <c r="I41" s="80">
        <f t="shared" si="0"/>
        <v>0</v>
      </c>
      <c r="J41" s="18"/>
      <c r="K41" s="65"/>
      <c r="L41" s="1"/>
      <c r="M41" s="10"/>
    </row>
    <row r="42" spans="1:21" s="2" customFormat="1" ht="18" customHeight="1" x14ac:dyDescent="0.3">
      <c r="B42" s="144"/>
      <c r="C42" s="137" t="s">
        <v>32</v>
      </c>
      <c r="D42" s="138"/>
      <c r="E42" s="76">
        <v>0.03</v>
      </c>
      <c r="F42" s="77">
        <v>5000000000</v>
      </c>
      <c r="G42" s="78">
        <v>5000000000</v>
      </c>
      <c r="H42" s="77">
        <v>5000000000</v>
      </c>
      <c r="I42" s="80">
        <f t="shared" si="0"/>
        <v>0</v>
      </c>
      <c r="J42" s="18"/>
      <c r="K42" s="62"/>
      <c r="L42" s="1"/>
      <c r="M42" s="10"/>
    </row>
    <row r="43" spans="1:21" s="2" customFormat="1" ht="18" customHeight="1" x14ac:dyDescent="0.3">
      <c r="B43" s="134" t="s">
        <v>24</v>
      </c>
      <c r="C43" s="137" t="s">
        <v>38</v>
      </c>
      <c r="D43" s="138"/>
      <c r="E43" s="76">
        <v>3.6999999999999998E-2</v>
      </c>
      <c r="F43" s="77">
        <v>10000000000</v>
      </c>
      <c r="G43" s="78">
        <v>10000000000</v>
      </c>
      <c r="H43" s="77">
        <v>10000000000</v>
      </c>
      <c r="I43" s="80">
        <f t="shared" si="0"/>
        <v>0</v>
      </c>
      <c r="J43" s="18"/>
      <c r="K43" s="62"/>
      <c r="L43" s="54"/>
      <c r="M43" s="10"/>
    </row>
    <row r="44" spans="1:21" s="2" customFormat="1" ht="18" customHeight="1" x14ac:dyDescent="0.3">
      <c r="B44" s="135"/>
      <c r="C44" s="137" t="s">
        <v>39</v>
      </c>
      <c r="D44" s="138"/>
      <c r="E44" s="76">
        <v>3.6999999999999998E-2</v>
      </c>
      <c r="F44" s="77">
        <v>5000000000</v>
      </c>
      <c r="G44" s="78">
        <v>5000000000</v>
      </c>
      <c r="H44" s="78">
        <v>5000000000</v>
      </c>
      <c r="I44" s="80">
        <f t="shared" si="0"/>
        <v>0</v>
      </c>
      <c r="J44" s="18"/>
      <c r="K44" s="63"/>
      <c r="L44" s="1"/>
      <c r="M44" s="10"/>
    </row>
    <row r="45" spans="1:21" s="2" customFormat="1" ht="18" customHeight="1" x14ac:dyDescent="0.3">
      <c r="B45" s="136"/>
      <c r="C45" s="142" t="s">
        <v>28</v>
      </c>
      <c r="D45" s="143"/>
      <c r="E45" s="81"/>
      <c r="F45" s="82">
        <v>35000000000</v>
      </c>
      <c r="G45" s="82">
        <v>35000000000</v>
      </c>
      <c r="H45" s="82">
        <v>35000000000</v>
      </c>
      <c r="I45" s="83">
        <f>SUM(I40:I44)</f>
        <v>0</v>
      </c>
      <c r="J45" s="12"/>
      <c r="K45" s="19"/>
      <c r="M45" s="10"/>
    </row>
    <row r="46" spans="1:21" s="2" customFormat="1" ht="18" customHeight="1" thickBot="1" x14ac:dyDescent="0.35">
      <c r="B46" s="139" t="s">
        <v>6</v>
      </c>
      <c r="C46" s="140"/>
      <c r="D46" s="141"/>
      <c r="E46" s="43"/>
      <c r="F46" s="44">
        <v>123146261671</v>
      </c>
      <c r="G46" s="44">
        <v>134612413138</v>
      </c>
      <c r="H46" s="44">
        <v>135447665547</v>
      </c>
      <c r="I46" s="45">
        <f>I32+I39+I45</f>
        <v>835252409</v>
      </c>
      <c r="J46" s="12"/>
      <c r="K46" s="18"/>
      <c r="L46" s="1"/>
      <c r="M46" s="10"/>
    </row>
    <row r="47" spans="1:21" s="2" customFormat="1" ht="16.5" x14ac:dyDescent="0.3">
      <c r="A47" s="1"/>
      <c r="B47" s="32"/>
      <c r="C47" s="1"/>
      <c r="D47" s="1"/>
      <c r="E47" s="1"/>
      <c r="F47" s="8"/>
      <c r="G47" s="7"/>
      <c r="H47" s="7"/>
      <c r="I47" s="7"/>
      <c r="J47" s="20"/>
      <c r="K47" s="18"/>
      <c r="L47" s="1"/>
      <c r="M47" s="10"/>
    </row>
    <row r="48" spans="1:21" customFormat="1" ht="18" customHeight="1" x14ac:dyDescent="0.3">
      <c r="A48" s="1"/>
      <c r="B48" s="1"/>
      <c r="C48" s="1"/>
      <c r="D48" s="9"/>
      <c r="E48" s="1"/>
      <c r="F48" s="1"/>
      <c r="G48" s="1"/>
      <c r="H48" s="6"/>
      <c r="I48" s="1"/>
      <c r="J48" s="18"/>
      <c r="K48" s="18"/>
      <c r="L48" s="1"/>
      <c r="M48" s="3"/>
    </row>
    <row r="49" spans="1:21" customFormat="1" ht="14.1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8"/>
      <c r="K49" s="18"/>
      <c r="L49" s="1"/>
      <c r="M49" s="3"/>
      <c r="N49" s="1"/>
      <c r="O49" s="1"/>
      <c r="P49" s="1"/>
      <c r="Q49" s="1"/>
      <c r="R49" s="1"/>
      <c r="S49" s="1"/>
      <c r="T49" s="1"/>
      <c r="U49" s="1"/>
    </row>
    <row r="50" spans="1:21" customFormat="1" ht="13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8"/>
      <c r="K50" s="18"/>
      <c r="L50" s="1"/>
      <c r="M50" s="3"/>
      <c r="N50" s="1"/>
      <c r="O50" s="1"/>
      <c r="P50" s="1"/>
      <c r="Q50" s="1"/>
      <c r="R50" s="1"/>
      <c r="S50" s="1"/>
      <c r="T50" s="1"/>
      <c r="U50" s="1"/>
    </row>
    <row r="51" spans="1:21" ht="14.1" customHeight="1" x14ac:dyDescent="0.3">
      <c r="M51" s="11"/>
      <c r="N51" s="1"/>
      <c r="O51" s="1"/>
    </row>
    <row r="52" spans="1:21" ht="14.1" customHeight="1" x14ac:dyDescent="0.3">
      <c r="M52" s="11"/>
      <c r="N52" s="1"/>
      <c r="O52" s="1"/>
    </row>
    <row r="53" spans="1:21" x14ac:dyDescent="0.3">
      <c r="N53" s="68"/>
    </row>
    <row r="55" spans="1:21" x14ac:dyDescent="0.3">
      <c r="N55" s="68"/>
    </row>
  </sheetData>
  <mergeCells count="41">
    <mergeCell ref="B33:B37"/>
    <mergeCell ref="B21:B22"/>
    <mergeCell ref="C28:D28"/>
    <mergeCell ref="C27:D27"/>
    <mergeCell ref="C32:D32"/>
    <mergeCell ref="C30:D30"/>
    <mergeCell ref="C29:D29"/>
    <mergeCell ref="B23:B27"/>
    <mergeCell ref="B31:B32"/>
    <mergeCell ref="B2:I2"/>
    <mergeCell ref="B3:I3"/>
    <mergeCell ref="F9:H9"/>
    <mergeCell ref="C9:E9"/>
    <mergeCell ref="C7:E8"/>
    <mergeCell ref="F7:H8"/>
    <mergeCell ref="I7:I8"/>
    <mergeCell ref="F10:H17"/>
    <mergeCell ref="C10:E17"/>
    <mergeCell ref="C24:D24"/>
    <mergeCell ref="C21:D22"/>
    <mergeCell ref="I21:I22"/>
    <mergeCell ref="B46:D46"/>
    <mergeCell ref="C45:D45"/>
    <mergeCell ref="C41:D41"/>
    <mergeCell ref="C42:D42"/>
    <mergeCell ref="B40:B42"/>
    <mergeCell ref="C39:D39"/>
    <mergeCell ref="B43:B45"/>
    <mergeCell ref="C44:D44"/>
    <mergeCell ref="C40:D40"/>
    <mergeCell ref="C43:D43"/>
  </mergeCells>
  <phoneticPr fontId="23" type="noConversion"/>
  <pageMargins left="0.7" right="0.7" top="0.75" bottom="0.75" header="0.3" footer="0.3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2019-10-16T08:01:27Z</dcterms:created>
  <dc:creator>owner</dc:creator>
  <cp:lastModifiedBy>정일철</cp:lastModifiedBy>
  <cp:lastPrinted>2022-03-17T02:39:54Z</cp:lastPrinted>
  <dcterms:modified xsi:type="dcterms:W3CDTF">2025-02-20T06:58:41Z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C:\Users\owner\AppData\Local\Microsoft\Windows\INetCache\Content.Outlook\2CD39XL0\9월 골프존 자금일보_20200923 (002).xlsx</vt:lpwstr>
  </property>
  <property fmtid="{D5CDD505-2E9C-101B-9397-08002B2CF9AE}" pid="3" name="MSIP_Label_7e484ec2-43f8-4708-9ef9-60dfb3e14c47_Enabled">
    <vt:lpwstr>true</vt:lpwstr>
  </property>
  <property fmtid="{D5CDD505-2E9C-101B-9397-08002B2CF9AE}" pid="4" name="MSIP_Label_7e484ec2-43f8-4708-9ef9-60dfb3e14c47_SetDate">
    <vt:lpwstr>2022-10-27T02:29:06Z</vt:lpwstr>
  </property>
  <property fmtid="{D5CDD505-2E9C-101B-9397-08002B2CF9AE}" pid="5" name="MSIP_Label_7e484ec2-43f8-4708-9ef9-60dfb3e14c47_Method">
    <vt:lpwstr>Privileged</vt:lpwstr>
  </property>
  <property fmtid="{D5CDD505-2E9C-101B-9397-08002B2CF9AE}" pid="6" name="MSIP_Label_7e484ec2-43f8-4708-9ef9-60dfb3e14c47_Name">
    <vt:lpwstr>일반문서</vt:lpwstr>
  </property>
  <property fmtid="{D5CDD505-2E9C-101B-9397-08002B2CF9AE}" pid="7" name="MSIP_Label_7e484ec2-43f8-4708-9ef9-60dfb3e14c47_SiteId">
    <vt:lpwstr>f740e02f-c3e0-4cff-b4e6-6df192596902</vt:lpwstr>
  </property>
  <property fmtid="{D5CDD505-2E9C-101B-9397-08002B2CF9AE}" pid="8" name="MSIP_Label_7e484ec2-43f8-4708-9ef9-60dfb3e14c47_ActionId">
    <vt:lpwstr>0fff9e97-8aa3-4321-8ab9-21a3c94168dc</vt:lpwstr>
  </property>
  <property fmtid="{D5CDD505-2E9C-101B-9397-08002B2CF9AE}" pid="9" name="MSIP_Label_7e484ec2-43f8-4708-9ef9-60dfb3e14c47_ContentBits">
    <vt:lpwstr>0</vt:lpwstr>
  </property>
</Properties>
</file>