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ba\Documents\touch_ada\exel_pivot\"/>
    </mc:Choice>
  </mc:AlternateContent>
  <xr:revisionPtr revIDLastSave="0" documentId="13_ncr:1_{94A1889C-AE6C-4E6A-A576-6CA62EF8AE90}" xr6:coauthVersionLast="47" xr6:coauthVersionMax="47" xr10:uidLastSave="{00000000-0000-0000-0000-000000000000}"/>
  <bookViews>
    <workbookView xWindow="-98" yWindow="-98" windowWidth="19396" windowHeight="10395" activeTab="1" xr2:uid="{46A3559E-5A9F-4F2D-9BA7-537CEBA8EA4E}"/>
  </bookViews>
  <sheets>
    <sheet name="1_Rechnung" sheetId="10" r:id="rId1"/>
    <sheet name="2_E-Mails_Formeln" sheetId="1" r:id="rId2"/>
  </sheets>
  <definedNames>
    <definedName name="Domain">'2_E-Mails_Formeln'!$H$2</definedName>
    <definedName name="Kursleitung">'2_E-Mails_Formeln'!#REF!</definedName>
    <definedName name="stundenansatz">#REF!</definedName>
    <definedName name="teilnehmer">#REF!</definedName>
    <definedName name="UMLAUTE_WEG">'2_E-Mails_Formeln'!$D$11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C5" i="1"/>
  <c r="C6" i="1"/>
  <c r="C7" i="1"/>
  <c r="D4" i="1"/>
  <c r="C3" i="1"/>
  <c r="C4" i="1"/>
  <c r="C2" i="1"/>
  <c r="D3" i="1"/>
  <c r="D2" i="1"/>
  <c r="D3" i="10"/>
  <c r="F3" i="10" s="1"/>
  <c r="D4" i="10"/>
  <c r="F4" i="10" s="1"/>
  <c r="H4" i="10" s="1"/>
  <c r="D2" i="10"/>
  <c r="F2" i="10" s="1"/>
  <c r="H2" i="10" l="1"/>
  <c r="F5" i="10"/>
  <c r="H3" i="10"/>
  <c r="H5" i="10" s="1"/>
  <c r="D5" i="10"/>
  <c r="F7" i="10" l="1"/>
  <c r="H10" i="10"/>
  <c r="H9" i="10" s="1"/>
</calcChain>
</file>

<file path=xl/sharedStrings.xml><?xml version="1.0" encoding="utf-8"?>
<sst xmlns="http://schemas.openxmlformats.org/spreadsheetml/2006/main" count="42" uniqueCount="41">
  <si>
    <t>Vorname</t>
  </si>
  <si>
    <t>Nachname</t>
  </si>
  <si>
    <t>E-Mail</t>
  </si>
  <si>
    <t>Domain:</t>
  </si>
  <si>
    <t>Barbara</t>
  </si>
  <si>
    <t>Fauth</t>
  </si>
  <si>
    <t>Tester</t>
  </si>
  <si>
    <t>Heidi</t>
  </si>
  <si>
    <t>Max</t>
  </si>
  <si>
    <t>Muster</t>
  </si>
  <si>
    <t>Voller Name</t>
  </si>
  <si>
    <t>Marianne</t>
  </si>
  <si>
    <t>Müller</t>
  </si>
  <si>
    <t>excel-kurs.ch</t>
  </si>
  <si>
    <t xml:space="preserve">Marisa </t>
  </si>
  <si>
    <t>Zaugg</t>
  </si>
  <si>
    <t xml:space="preserve">Maria </t>
  </si>
  <si>
    <t>de la Cruz</t>
  </si>
  <si>
    <t>Artikel</t>
  </si>
  <si>
    <t>Preis CHF / kg</t>
  </si>
  <si>
    <t>Menge in kg</t>
  </si>
  <si>
    <t>Rabatt %</t>
  </si>
  <si>
    <t>Rabatt CHF</t>
  </si>
  <si>
    <t>Betrag</t>
  </si>
  <si>
    <t>Karotten</t>
  </si>
  <si>
    <t>Kartoffeln</t>
  </si>
  <si>
    <t>Knollensellerie</t>
  </si>
  <si>
    <t>Betrag CHF</t>
  </si>
  <si>
    <t>Total</t>
  </si>
  <si>
    <t>Rundung</t>
  </si>
  <si>
    <t>Rabatt insgesamt auf Originalbetrag:</t>
  </si>
  <si>
    <t>Bemerkung</t>
  </si>
  <si>
    <t>Überflüssige Leerzeichen am Anfang oder Ende eines Wortes entfernen</t>
  </si>
  <si>
    <r>
      <t xml:space="preserve">Mit </t>
    </r>
    <r>
      <rPr>
        <b/>
        <sz val="11"/>
        <color theme="1"/>
        <rFont val="Calibri"/>
        <family val="2"/>
        <scheme val="minor"/>
      </rPr>
      <t>absoultem Bezug</t>
    </r>
    <r>
      <rPr>
        <sz val="11"/>
        <color theme="1"/>
        <rFont val="Calibri"/>
        <family val="2"/>
        <scheme val="minor"/>
      </rPr>
      <t xml:space="preserve"> ($H$2)</t>
    </r>
  </si>
  <si>
    <r>
      <t xml:space="preserve">mit </t>
    </r>
    <r>
      <rPr>
        <b/>
        <sz val="11"/>
        <color theme="1"/>
        <rFont val="Calibri"/>
        <family val="2"/>
        <scheme val="minor"/>
      </rPr>
      <t>benannter Zelle</t>
    </r>
    <r>
      <rPr>
        <sz val="11"/>
        <color theme="1"/>
        <rFont val="Calibri"/>
        <family val="2"/>
        <scheme val="minor"/>
      </rPr>
      <t xml:space="preserve"> (Domain)</t>
    </r>
  </si>
  <si>
    <r>
      <t xml:space="preserve">Buchstaben ü durch ue </t>
    </r>
    <r>
      <rPr>
        <b/>
        <sz val="11"/>
        <color theme="1"/>
        <rFont val="Calibri"/>
        <family val="2"/>
        <scheme val="minor"/>
      </rPr>
      <t>ersetzen</t>
    </r>
    <r>
      <rPr>
        <sz val="11"/>
        <color theme="1"/>
        <rFont val="Calibri"/>
        <family val="2"/>
        <scheme val="minor"/>
      </rPr>
      <t xml:space="preserve"> (Achtung, das ist nicht zwingend in jedem Fall gewünscht! Beim französischen Nachnamen Haüy sollte das ü durch ein u ersetzt werden)</t>
    </r>
  </si>
  <si>
    <r>
      <rPr>
        <b/>
        <sz val="11"/>
        <color theme="1"/>
        <rFont val="Calibri"/>
        <family val="2"/>
        <scheme val="minor"/>
      </rPr>
      <t>Verschachtelte Funktionen</t>
    </r>
    <r>
      <rPr>
        <sz val="11"/>
        <color theme="1"/>
        <rFont val="Calibri"/>
        <family val="2"/>
        <scheme val="minor"/>
      </rPr>
      <t>:
Mehrere Leerzeichen entfernen und ü durch ue ersetzen</t>
    </r>
  </si>
  <si>
    <t>Tipp: Bezüge mit Spuren sichtbar machen</t>
  </si>
  <si>
    <t>Formeln &gt; Formelüberwachung</t>
  </si>
  <si>
    <t>Tipp: Formeln sichtbar machen</t>
  </si>
  <si>
    <t>(Ein erneuter Klick kehrt zur normalen Ansicht zurück)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</si>
</sst>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ill="1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9" fontId="0" fillId="4" borderId="0" xfId="1" applyFont="1" applyFill="1"/>
    <xf numFmtId="164" fontId="0" fillId="4" borderId="0" xfId="1" applyNumberFormat="1" applyFont="1" applyFill="1"/>
    <xf numFmtId="164" fontId="0" fillId="4" borderId="0" xfId="0" applyNumberFormat="1" applyFill="1"/>
    <xf numFmtId="164" fontId="0" fillId="0" borderId="0" xfId="0" applyNumberFormat="1" applyFill="1"/>
    <xf numFmtId="9" fontId="0" fillId="0" borderId="0" xfId="0" applyNumberFormat="1" applyFill="1"/>
    <xf numFmtId="0" fontId="0" fillId="0" borderId="1" xfId="0" applyFill="1" applyBorder="1"/>
    <xf numFmtId="164" fontId="0" fillId="0" borderId="1" xfId="0" applyNumberFormat="1" applyFill="1" applyBorder="1"/>
    <xf numFmtId="0" fontId="0" fillId="0" borderId="0" xfId="0" applyFill="1" applyAlignment="1">
      <alignment horizontal="right"/>
    </xf>
    <xf numFmtId="10" fontId="0" fillId="0" borderId="0" xfId="1" applyNumberFormat="1" applyFont="1" applyFill="1"/>
    <xf numFmtId="0" fontId="1" fillId="0" borderId="2" xfId="0" applyFont="1" applyFill="1" applyBorder="1"/>
    <xf numFmtId="164" fontId="1" fillId="0" borderId="2" xfId="0" applyNumberFormat="1" applyFont="1" applyFill="1" applyBorder="1"/>
    <xf numFmtId="0" fontId="1" fillId="4" borderId="0" xfId="0" applyFont="1" applyFill="1" applyAlignment="1">
      <alignment horizontal="left" indent="1"/>
    </xf>
    <xf numFmtId="0" fontId="0" fillId="4" borderId="0" xfId="0" applyFill="1" applyAlignment="1">
      <alignment horizontal="left" vertical="top" indent="1"/>
    </xf>
    <xf numFmtId="0" fontId="0" fillId="4" borderId="0" xfId="0" applyFill="1" applyAlignment="1">
      <alignment horizontal="left" inden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590209</xdr:colOff>
      <xdr:row>3</xdr:row>
      <xdr:rowOff>114304</xdr:rowOff>
    </xdr:from>
    <xdr:to>
      <xdr:col>11</xdr:col>
      <xdr:colOff>275762</xdr:colOff>
      <xdr:row>8</xdr:row>
      <xdr:rowOff>95021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BD85FB59-80FD-41B6-9DB0-9340404A0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24547" y="657229"/>
          <a:ext cx="1781053" cy="8951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109541</xdr:colOff>
      <xdr:row>6</xdr:row>
      <xdr:rowOff>290245</xdr:rowOff>
    </xdr:from>
    <xdr:to>
      <xdr:col>8</xdr:col>
      <xdr:colOff>461504</xdr:colOff>
      <xdr:row>12</xdr:row>
      <xdr:rowOff>4533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63283591-6E80-4564-A43B-56B1B612D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63091" y="1738045"/>
          <a:ext cx="1952163" cy="9811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69BF1-CD96-4B76-9240-9C413F9C8F2A}">
  <dimension ref="A1:L11"/>
  <sheetViews>
    <sheetView workbookViewId="0">
      <selection activeCell="E13" sqref="E13"/>
    </sheetView>
  </sheetViews>
  <sheetFormatPr baseColWidth="10" defaultColWidth="14.6640625" defaultRowHeight="14.25" x14ac:dyDescent="0.45"/>
  <cols>
    <col min="4" max="4" width="11.796875" customWidth="1"/>
    <col min="5" max="5" width="10.53125" customWidth="1"/>
    <col min="6" max="6" width="10.46484375" customWidth="1"/>
    <col min="7" max="7" width="10.265625" customWidth="1"/>
    <col min="8" max="8" width="10.73046875" customWidth="1"/>
  </cols>
  <sheetData>
    <row r="1" spans="1:12" s="1" customFormat="1" x14ac:dyDescent="0.45">
      <c r="A1" s="1" t="s">
        <v>18</v>
      </c>
      <c r="B1" s="1" t="s">
        <v>20</v>
      </c>
      <c r="C1" s="1" t="s">
        <v>19</v>
      </c>
      <c r="D1" s="1" t="s">
        <v>27</v>
      </c>
      <c r="E1" s="1" t="s">
        <v>21</v>
      </c>
      <c r="F1" s="1" t="s">
        <v>22</v>
      </c>
      <c r="H1" s="1" t="s">
        <v>23</v>
      </c>
    </row>
    <row r="2" spans="1:12" x14ac:dyDescent="0.45">
      <c r="A2" t="s">
        <v>26</v>
      </c>
      <c r="B2" s="5">
        <v>0.35199999999999998</v>
      </c>
      <c r="C2" s="13">
        <v>5.3</v>
      </c>
      <c r="D2" s="13">
        <f>B2*C2</f>
        <v>1.8655999999999999</v>
      </c>
      <c r="E2" s="14">
        <v>0.05</v>
      </c>
      <c r="F2" s="13">
        <f>D2*E2</f>
        <v>9.3280000000000002E-2</v>
      </c>
      <c r="G2" s="3"/>
      <c r="H2" s="13">
        <f>D2-F2</f>
        <v>1.7723199999999999</v>
      </c>
      <c r="J2" s="21" t="s">
        <v>37</v>
      </c>
      <c r="K2" s="9"/>
      <c r="L2" s="9"/>
    </row>
    <row r="3" spans="1:12" x14ac:dyDescent="0.45">
      <c r="A3" t="s">
        <v>24</v>
      </c>
      <c r="B3" s="5">
        <v>3.3458999999999999</v>
      </c>
      <c r="C3" s="13">
        <v>3.6</v>
      </c>
      <c r="D3" s="13">
        <f t="shared" ref="D3:D4" si="0">B3*C3</f>
        <v>12.04524</v>
      </c>
      <c r="E3" s="14">
        <v>0.08</v>
      </c>
      <c r="F3" s="13">
        <f t="shared" ref="F3:F4" si="1">D3*E3</f>
        <v>0.96361920000000001</v>
      </c>
      <c r="G3" s="3"/>
      <c r="H3" s="13">
        <f>D3-F3</f>
        <v>11.0816208</v>
      </c>
      <c r="J3" s="23" t="s">
        <v>38</v>
      </c>
      <c r="K3" s="9"/>
      <c r="L3" s="9"/>
    </row>
    <row r="4" spans="1:12" ht="14.65" thickBot="1" x14ac:dyDescent="0.5">
      <c r="A4" t="s">
        <v>25</v>
      </c>
      <c r="B4" s="5">
        <v>1.3480000000000001</v>
      </c>
      <c r="C4" s="13">
        <v>2.8</v>
      </c>
      <c r="D4" s="13">
        <f t="shared" si="0"/>
        <v>3.7744</v>
      </c>
      <c r="E4" s="14"/>
      <c r="F4" s="13">
        <f t="shared" si="1"/>
        <v>0</v>
      </c>
      <c r="G4" s="3"/>
      <c r="H4" s="13">
        <f>D4-F4</f>
        <v>3.7744</v>
      </c>
      <c r="J4" s="10"/>
      <c r="K4" s="9"/>
      <c r="L4" s="9"/>
    </row>
    <row r="5" spans="1:12" ht="14.65" thickTop="1" x14ac:dyDescent="0.45">
      <c r="A5" s="6"/>
      <c r="B5" s="6"/>
      <c r="C5" s="15"/>
      <c r="D5" s="16">
        <f>SUM(D2:D4)</f>
        <v>17.68524</v>
      </c>
      <c r="E5" s="15"/>
      <c r="F5" s="16">
        <f>SUM(F2:F4)</f>
        <v>1.0568991999999999</v>
      </c>
      <c r="G5" s="3"/>
      <c r="H5" s="16">
        <f>SUM(H2:H4)</f>
        <v>16.6283408</v>
      </c>
      <c r="I5" s="4"/>
      <c r="J5" s="11"/>
      <c r="K5" s="12"/>
      <c r="L5" s="9"/>
    </row>
    <row r="6" spans="1:12" x14ac:dyDescent="0.45">
      <c r="C6" s="3"/>
      <c r="D6" s="3"/>
      <c r="E6" s="3"/>
      <c r="F6" s="3"/>
      <c r="G6" s="3"/>
      <c r="H6" s="3"/>
      <c r="I6" s="4"/>
      <c r="J6" s="9"/>
      <c r="K6" s="9"/>
      <c r="L6" s="9"/>
    </row>
    <row r="7" spans="1:12" x14ac:dyDescent="0.45">
      <c r="C7" s="17" t="s">
        <v>30</v>
      </c>
      <c r="D7" s="17"/>
      <c r="E7" s="17"/>
      <c r="F7" s="18">
        <f>F5/D5</f>
        <v>5.9761654351312164E-2</v>
      </c>
      <c r="G7" s="3"/>
      <c r="H7" s="3"/>
      <c r="J7" s="9"/>
      <c r="K7" s="9"/>
      <c r="L7" s="9"/>
    </row>
    <row r="8" spans="1:12" x14ac:dyDescent="0.45">
      <c r="C8" s="3"/>
      <c r="D8" s="3"/>
      <c r="E8" s="3"/>
      <c r="F8" s="3"/>
      <c r="G8" s="3"/>
      <c r="H8" s="3"/>
      <c r="J8" s="9"/>
      <c r="K8" s="9"/>
      <c r="L8" s="9"/>
    </row>
    <row r="9" spans="1:12" x14ac:dyDescent="0.45">
      <c r="C9" s="3"/>
      <c r="D9" s="3"/>
      <c r="E9" s="3"/>
      <c r="F9" s="3"/>
      <c r="G9" s="3" t="s">
        <v>29</v>
      </c>
      <c r="H9" s="13">
        <f>H10-H5</f>
        <v>2.1659199999998435E-2</v>
      </c>
      <c r="I9" s="4"/>
      <c r="J9" s="9"/>
      <c r="K9" s="9"/>
      <c r="L9" s="9"/>
    </row>
    <row r="10" spans="1:12" ht="14.65" thickBot="1" x14ac:dyDescent="0.5">
      <c r="C10" s="3"/>
      <c r="D10" s="3"/>
      <c r="E10" s="3"/>
      <c r="F10" s="3"/>
      <c r="G10" s="19" t="s">
        <v>28</v>
      </c>
      <c r="H10" s="20">
        <f>ROUND(H5*2,1)/2</f>
        <v>16.649999999999999</v>
      </c>
      <c r="I10" s="4"/>
      <c r="J10" s="9"/>
      <c r="K10" s="9"/>
      <c r="L10" s="9"/>
    </row>
    <row r="11" spans="1:12" ht="14.65" thickTop="1" x14ac:dyDescent="0.45"/>
  </sheetData>
  <mergeCells count="1">
    <mergeCell ref="C7:E7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FBC83-4EF2-4A95-96AF-D3B84353E940}">
  <dimension ref="A1:J15"/>
  <sheetViews>
    <sheetView tabSelected="1" topLeftCell="D1" zoomScaleNormal="100" workbookViewId="0">
      <selection activeCell="E15" sqref="E15"/>
    </sheetView>
  </sheetViews>
  <sheetFormatPr baseColWidth="10" defaultRowHeight="14.25" x14ac:dyDescent="0.45"/>
  <cols>
    <col min="3" max="3" width="14" customWidth="1"/>
    <col min="4" max="4" width="27.9296875" bestFit="1" customWidth="1"/>
    <col min="5" max="5" width="57" bestFit="1" customWidth="1"/>
    <col min="6" max="6" width="10.6640625" customWidth="1"/>
    <col min="7" max="7" width="11.73046875" customWidth="1"/>
  </cols>
  <sheetData>
    <row r="1" spans="1:10" x14ac:dyDescent="0.45">
      <c r="A1" s="7" t="s">
        <v>0</v>
      </c>
      <c r="B1" s="7" t="s">
        <v>1</v>
      </c>
      <c r="C1" s="7" t="s">
        <v>10</v>
      </c>
      <c r="D1" s="7" t="s">
        <v>2</v>
      </c>
      <c r="E1" s="7" t="s">
        <v>31</v>
      </c>
    </row>
    <row r="2" spans="1:10" x14ac:dyDescent="0.45">
      <c r="A2" t="s">
        <v>4</v>
      </c>
      <c r="B2" t="s">
        <v>5</v>
      </c>
      <c r="C2" s="3" t="str">
        <f>A2&amp;" "&amp;B2</f>
        <v>Barbara Fauth</v>
      </c>
      <c r="D2" s="3" t="str">
        <f>LOWER(A2&amp;"."&amp;B2&amp;"@"&amp;$H$2)</f>
        <v>barbara.fauth@excel-kurs.ch</v>
      </c>
      <c r="E2" t="s">
        <v>33</v>
      </c>
      <c r="G2" s="8" t="s">
        <v>3</v>
      </c>
      <c r="H2" s="8" t="s">
        <v>13</v>
      </c>
    </row>
    <row r="3" spans="1:10" x14ac:dyDescent="0.45">
      <c r="A3" t="s">
        <v>7</v>
      </c>
      <c r="B3" t="s">
        <v>6</v>
      </c>
      <c r="C3" s="3" t="str">
        <f t="shared" ref="C3:C7" si="0">A3&amp;" "&amp;B3</f>
        <v>Heidi Tester</v>
      </c>
      <c r="D3" s="3" t="str">
        <f>LOWER(A3&amp;"."&amp;B3&amp;"@"&amp;$H$2)</f>
        <v>heidi.tester@excel-kurs.ch</v>
      </c>
    </row>
    <row r="4" spans="1:10" x14ac:dyDescent="0.45">
      <c r="A4" t="s">
        <v>8</v>
      </c>
      <c r="B4" t="s">
        <v>9</v>
      </c>
      <c r="C4" s="3" t="str">
        <f t="shared" si="0"/>
        <v>Max Muster</v>
      </c>
      <c r="D4" s="3" t="str">
        <f>LOWER(A4&amp;"."&amp;B4&amp;"@"&amp;Domain)</f>
        <v>max.muster@excel-kurs.ch</v>
      </c>
      <c r="E4" t="s">
        <v>34</v>
      </c>
    </row>
    <row r="5" spans="1:10" x14ac:dyDescent="0.45">
      <c r="A5" t="s">
        <v>14</v>
      </c>
      <c r="B5" t="s">
        <v>15</v>
      </c>
      <c r="C5" s="3" t="str">
        <f>TRIM(A5)&amp;" "&amp;TRIM(B5)</f>
        <v>Marisa Zaugg</v>
      </c>
      <c r="D5" s="3" t="str">
        <f>LOWER(_xlfn.CONCAT(TRIM(A5),".",TRIM(B5),"@",Domain))</f>
        <v>marisa.zaugg@excel-kurs.ch</v>
      </c>
      <c r="E5" t="s">
        <v>32</v>
      </c>
    </row>
    <row r="6" spans="1:10" ht="42.75" x14ac:dyDescent="0.45">
      <c r="A6" t="s">
        <v>11</v>
      </c>
      <c r="B6" t="s">
        <v>12</v>
      </c>
      <c r="C6" s="3" t="str">
        <f t="shared" si="0"/>
        <v>Marianne Müller</v>
      </c>
      <c r="D6" s="3" t="str">
        <f>SUBSTITUTE(LOWER(A6&amp;"."&amp;B6&amp;"@"&amp;Domain),"ü","ue")</f>
        <v>marianne.mueller@excel-kurs.ch</v>
      </c>
      <c r="E6" s="2" t="s">
        <v>35</v>
      </c>
      <c r="G6" s="21" t="s">
        <v>39</v>
      </c>
      <c r="H6" s="9"/>
      <c r="I6" s="9"/>
      <c r="J6" s="9"/>
    </row>
    <row r="7" spans="1:10" ht="28.5" x14ac:dyDescent="0.45">
      <c r="A7" t="s">
        <v>16</v>
      </c>
      <c r="B7" t="s">
        <v>17</v>
      </c>
      <c r="C7" s="3" t="str">
        <f t="shared" si="0"/>
        <v>Maria  de la Cruz</v>
      </c>
      <c r="D7" s="3" t="str">
        <f>SUBSTITUTE(SUBSTITUTE(LOWER(A7&amp;"."&amp;B7&amp;"@"&amp;Domain),"ü","ue")," ","")</f>
        <v>maria.delacruz@excel-kurs.ch</v>
      </c>
      <c r="E7" s="2" t="s">
        <v>36</v>
      </c>
      <c r="G7" s="22" t="s">
        <v>38</v>
      </c>
      <c r="H7" s="9"/>
      <c r="I7" s="9"/>
      <c r="J7" s="9"/>
    </row>
    <row r="8" spans="1:10" x14ac:dyDescent="0.45">
      <c r="D8" s="3"/>
      <c r="G8" s="23"/>
      <c r="H8" s="9"/>
      <c r="I8" s="9"/>
      <c r="J8" s="9"/>
    </row>
    <row r="9" spans="1:10" x14ac:dyDescent="0.45">
      <c r="C9" s="3"/>
      <c r="D9" s="3"/>
      <c r="G9" s="23"/>
      <c r="H9" s="9"/>
      <c r="I9" s="9"/>
      <c r="J9" s="9"/>
    </row>
    <row r="10" spans="1:10" x14ac:dyDescent="0.45">
      <c r="C10" s="3"/>
      <c r="D10" s="3"/>
      <c r="G10" s="23"/>
      <c r="H10" s="9"/>
      <c r="I10" s="9"/>
      <c r="J10" s="9"/>
    </row>
    <row r="11" spans="1:10" x14ac:dyDescent="0.45">
      <c r="G11" s="23"/>
      <c r="H11" s="9"/>
      <c r="I11" s="9"/>
      <c r="J11" s="9"/>
    </row>
    <row r="12" spans="1:10" x14ac:dyDescent="0.45">
      <c r="G12" s="23"/>
      <c r="H12" s="9"/>
      <c r="I12" s="9"/>
      <c r="J12" s="9"/>
    </row>
    <row r="13" spans="1:10" x14ac:dyDescent="0.45">
      <c r="G13" s="23"/>
      <c r="H13" s="9"/>
      <c r="I13" s="9"/>
      <c r="J13" s="9"/>
    </row>
    <row r="14" spans="1:10" x14ac:dyDescent="0.45">
      <c r="G14" s="23" t="s">
        <v>40</v>
      </c>
      <c r="H14" s="9"/>
      <c r="I14" s="9"/>
      <c r="J14" s="9"/>
    </row>
    <row r="15" spans="1:10" x14ac:dyDescent="0.45">
      <c r="G15" s="23"/>
      <c r="H15" s="9"/>
      <c r="I15" s="9"/>
      <c r="J15" s="9"/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6 F O V a t E 7 n q k A A A A 9 g A A A B I A H A B D b 2 5 m a W c v U G F j a 2 F n Z S 5 4 b W w g o h g A K K A U A A A A A A A A A A A A A A A A A A A A A A A A A A A A h Y + x D o I w G I R f h f w 7 b a m L I T 9 1 Y H G Q x M T E u D a l Q i M U Q 4 v l 3 R x 8 J F 9 B j K J u j n f 3 X X J 3 v 9 5 w N b Z N d N G 9 M 5 3 N I C E M I m 1 V V x p b Z T D 4 Y 7 y E l c C t V C d Z 6 W i C r U t H Z z K o v T + n l I Y Q S F i Q r q 8 o Z y y h h 2 K z U 7 V u Z W y s 8 9 I q D Z 9 W + b 8 F A v e v M Y K T h H H C 2 b Q J 6 W x i Y e w X 4 F P 2 T H 9 M z I f G D 7 0 W p Y 7 z N d J Z I n 1 / E A 9 Q S w M E F A A C A A g A 6 6 F O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u h T l U o i k e 4 D g A A A B E A A A A T A B w A R m 9 y b X V s Y X M v U 2 V j d G l v b j E u b S C i G A A o o B Q A A A A A A A A A A A A A A A A A A A A A A A A A A A A r T k 0 u y c z P U w i G 0 I b W A F B L A Q I t A B Q A A g A I A O u h T l W r R O 5 6 p A A A A P Y A A A A S A A A A A A A A A A A A A A A A A A A A A A B D b 2 5 m a W c v U G F j a 2 F n Z S 5 4 b W x Q S w E C L Q A U A A I A C A D r o U 5 V D 8 r p q 6 Q A A A D p A A A A E w A A A A A A A A A A A A A A A A D w A A A A W 0 N v b n R l b n R f V H l w Z X N d L n h t b F B L A Q I t A B Q A A g A I A O u h T l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C C x V Q N t P 6 S 6 H H D m x 1 p p B C A A A A A A I A A A A A A B B m A A A A A Q A A I A A A A A 9 D g 3 c 4 Q I J w c i c j g Y i c v / 7 0 t A 1 / H l 7 B M c g X n d f 1 t E v i A A A A A A 6 A A A A A A g A A I A A A A F M M J k m K 1 0 5 i N m x f j Q T N j p t B k + x d 3 k O x 5 V o Z C 7 o T g I E C U A A A A E S v m O Q y q 6 w 8 W R 2 m u K x N q r l I d d e + g z s g p s P b m K 4 a D 1 L j 3 t d 1 M a N 8 J a G j 5 3 d P T f Q O K W I Z G h 8 8 g A N r 7 c M R w k k L T X h G l C c S L C 6 + 1 C l 6 q s 0 j V T L v Q A A A A A v f 7 N d l r z Q k G z g T i q k s I M 9 9 h A x N M M G g M h q v G R D U B O O B f U 2 k R w h g E P 1 T r f + b r b Z H 6 4 P u L 3 t i V T 3 H R b G O 5 S I Y j + A = < / D a t a M a s h u p > 
</file>

<file path=customXml/itemProps1.xml><?xml version="1.0" encoding="utf-8"?>
<ds:datastoreItem xmlns:ds="http://schemas.openxmlformats.org/officeDocument/2006/customXml" ds:itemID="{44234A19-B059-494B-A59D-672B73337E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1_Rechnung</vt:lpstr>
      <vt:lpstr>2_E-Mails_Formeln</vt:lpstr>
      <vt:lpstr>Domain</vt:lpstr>
      <vt:lpstr>UMLAUTE_WEG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Fauth</dc:creator>
  <cp:lastModifiedBy>Barbara Fauth</cp:lastModifiedBy>
  <dcterms:created xsi:type="dcterms:W3CDTF">2022-10-13T15:56:46Z</dcterms:created>
  <dcterms:modified xsi:type="dcterms:W3CDTF">2023-01-21T20:08:34Z</dcterms:modified>
</cp:coreProperties>
</file>