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 1 - 表1" sheetId="1" r:id="rId3"/>
    <sheet state="visible" name="English Version" sheetId="2" r:id="rId4"/>
  </sheets>
  <definedNames>
    <definedName hidden="1" localSheetId="1" name="_xlnm._FilterDatabase">'English Version'!$B$1:$S$91</definedName>
  </definedNames>
  <calcPr/>
</workbook>
</file>

<file path=xl/sharedStrings.xml><?xml version="1.0" encoding="utf-8"?>
<sst xmlns="http://schemas.openxmlformats.org/spreadsheetml/2006/main" count="1176" uniqueCount="303">
  <si>
    <t>id</t>
  </si>
  <si>
    <t>code</t>
  </si>
  <si>
    <t>Flow</t>
  </si>
  <si>
    <t>Requirements</t>
  </si>
  <si>
    <t>デバイス/クラウド</t>
  </si>
  <si>
    <t>repository/コンポーネント</t>
  </si>
  <si>
    <t>japanese</t>
  </si>
  <si>
    <t>description</t>
  </si>
  <si>
    <t>clientside</t>
  </si>
  <si>
    <t>serversideToolsAndLanguage</t>
  </si>
  <si>
    <t>phase</t>
  </si>
  <si>
    <t>technical complexity</t>
  </si>
  <si>
    <t xml:space="preserve">estimation ( common development budget rate ) </t>
  </si>
  <si>
    <t>iOS native phase</t>
  </si>
  <si>
    <t>smartphones web</t>
  </si>
  <si>
    <t>android native</t>
  </si>
  <si>
    <t>pc</t>
  </si>
  <si>
    <t>pad</t>
  </si>
  <si>
    <t>verb</t>
  </si>
  <si>
    <t>system/operational</t>
  </si>
  <si>
    <t>wireflaming as MainScreen</t>
  </si>
  <si>
    <t>ParingToSensors センサとのBluetoothペアリング</t>
  </si>
  <si>
    <t>ゲートウエイ初期セットアップ</t>
  </si>
  <si>
    <t>12</t>
  </si>
  <si>
    <t>ハード・ファーム</t>
  </si>
  <si>
    <t>gateway</t>
  </si>
  <si>
    <t>センサとのBluetoothペアリング</t>
  </si>
  <si>
    <t>センサ閾値情報のクラウドからの取得、およびセンサへの返却</t>
  </si>
  <si>
    <t>センシング・解析・異常イベント発生・プッシュ通知・発砲・停止</t>
  </si>
  <si>
    <t>クラウドからのスリープ／アウェイク頻度情報取得、およびセンサへの値の返却</t>
  </si>
  <si>
    <t>センサからのセンシングデータの取得、およびクラウドへの送信</t>
  </si>
  <si>
    <t>センサから電池残量情報の取得、およびクラウドへの送信</t>
  </si>
  <si>
    <t>13</t>
  </si>
  <si>
    <t>センサからの異常一般の取得、およびクラウドへの送信</t>
  </si>
  <si>
    <t>16,21,22,23,24,25,26,110,111,112,113,132,133,316</t>
  </si>
  <si>
    <t>センシングデータのクラウドへの送出</t>
  </si>
  <si>
    <t>(id=6 との違いは？）</t>
  </si>
  <si>
    <t>工場出荷状態への初期化（設定値の初期化）</t>
  </si>
  <si>
    <t>19,20,131</t>
  </si>
  <si>
    <t>セキュリティアラート通知のクラウドからの取得</t>
  </si>
  <si>
    <t>132</t>
  </si>
  <si>
    <t>セキュリティアラート発生時のブザー再生</t>
  </si>
  <si>
    <t>7,8,9,25,132,133,298,312,323</t>
  </si>
  <si>
    <t>システム稼働状況の判定</t>
  </si>
  <si>
    <t>WPSを利用したWifiルータへのIP通信環境の確保と通信試験機能</t>
  </si>
  <si>
    <t>WIFI設定</t>
  </si>
  <si>
    <t>6,53,107</t>
  </si>
  <si>
    <t>ハードデバイスシステム稼働状態のインディケーション</t>
  </si>
  <si>
    <t>iPhoneとBLEのペアリング設定登録機能</t>
  </si>
  <si>
    <t>BLEのアドバタイジング機能</t>
  </si>
  <si>
    <t>iPhoneとのBLEペアリング機能</t>
  </si>
  <si>
    <t>(id=8 と重複）</t>
  </si>
  <si>
    <t>sensors</t>
  </si>
  <si>
    <t>G/WとのBluetoothペアリング</t>
  </si>
  <si>
    <t>11,12,52,53,64,108</t>
  </si>
  <si>
    <t>G/Wからのセンサ取得閾値、設定情報の取得</t>
  </si>
  <si>
    <t>スリープ／アウェイク頻度情報の取得</t>
  </si>
  <si>
    <t>転送するセンシングデータの閾値超え判定</t>
  </si>
  <si>
    <t>センシングデータのGWへの転送</t>
  </si>
  <si>
    <t>電池残量情報のGWへの転送</t>
  </si>
  <si>
    <t>異常処理情報一般のGWへの転送</t>
  </si>
  <si>
    <t>ロック・解錠情報のGWからの取得</t>
  </si>
  <si>
    <t>ロック・解錠情報に応じたLEDでの状態インディケーション</t>
  </si>
  <si>
    <t>SystemCreatesDefaultAccountUser</t>
  </si>
  <si>
    <t>アカウント情報設定フロー</t>
  </si>
  <si>
    <t>クラウド・アプリ</t>
  </si>
  <si>
    <t>secual_configuration</t>
  </si>
  <si>
    <t>アカウントデフォルトユーザー・設定等の自動作成機能</t>
  </si>
  <si>
    <t xml:space="preserve">on creation completion of account through shop order process, system auto setups the configurations for this account to run with the devices of this account. </t>
  </si>
  <si>
    <t>n/a</t>
  </si>
  <si>
    <t>java spring mvc boot</t>
  </si>
  <si>
    <t>UsersPutNotificationMethodGroup</t>
  </si>
  <si>
    <t>10,93,94</t>
  </si>
  <si>
    <t>グループ単位での通知方式設定機能</t>
  </si>
  <si>
    <t>native</t>
  </si>
  <si>
    <t>UsersPostUsers</t>
  </si>
  <si>
    <t>10,30,31,32,302</t>
  </si>
  <si>
    <t>ユーザー登録機能</t>
  </si>
  <si>
    <t>angular/css/html</t>
  </si>
  <si>
    <t>UsersPostGroup</t>
  </si>
  <si>
    <t>93,94</t>
  </si>
  <si>
    <t>グループ作成機能</t>
  </si>
  <si>
    <t>UsersPostGroupUser</t>
  </si>
  <si>
    <t>グループへのユーザー登録機能</t>
  </si>
  <si>
    <t>SystemPushNotifyAboutConfigurationChange</t>
  </si>
  <si>
    <t>設定情報変更通知機能</t>
  </si>
  <si>
    <t>UsersLoginsWithTwoPhaseAuthentication</t>
  </si>
  <si>
    <t>64、303</t>
  </si>
  <si>
    <t>ツーステップ認証ログイン機能</t>
  </si>
  <si>
    <t>UsesPutAccountAboutAuthentication</t>
  </si>
  <si>
    <t>64</t>
  </si>
  <si>
    <t>認証方式設定機能</t>
  </si>
  <si>
    <t>UsesPutAccount</t>
  </si>
  <si>
    <t>アカウント情報設定機能</t>
  </si>
  <si>
    <t>住所・アドレス機能</t>
  </si>
  <si>
    <t>UsersLoginsSimply</t>
  </si>
  <si>
    <t>65</t>
  </si>
  <si>
    <t>ワンステップ認証でのログイン機能</t>
  </si>
  <si>
    <t>?????</t>
  </si>
  <si>
    <t>（管理）</t>
  </si>
  <si>
    <t>secual_administration</t>
  </si>
  <si>
    <t>管理画面機能</t>
  </si>
  <si>
    <t>Admin write support replys</t>
  </si>
  <si>
    <t>（サポート）
</t>
  </si>
  <si>
    <t>4,235,237,238,239,240,241,242,243、245,246,247,248</t>
  </si>
  <si>
    <t>secual_support</t>
  </si>
  <si>
    <t>サポート業務</t>
  </si>
  <si>
    <t>wordpress+json</t>
  </si>
  <si>
    <t>users ses support faqs</t>
  </si>
  <si>
    <t>236,244</t>
  </si>
  <si>
    <t>サポートfaq 表示機能</t>
  </si>
  <si>
    <t>admins make faqs</t>
  </si>
  <si>
    <t>faq登録機能</t>
  </si>
  <si>
    <t>Admins do special operations</t>
  </si>
  <si>
    <t>ユーザーサポート用特殊オペレーション機能（機能群）</t>
  </si>
  <si>
    <t>users post support inquiry</t>
  </si>
  <si>
    <t>5,235,241</t>
  </si>
  <si>
    <t>ユーザーサポート問い合わせ</t>
  </si>
  <si>
    <t>type form + html/css</t>
  </si>
  <si>
    <t>type form + wordpress</t>
  </si>
  <si>
    <t>UsersGetsSecureAlertMap</t>
  </si>
  <si>
    <t>（アラート）</t>
  </si>
  <si>
    <t>297</t>
  </si>
  <si>
    <t>セキュリティアラートマップ</t>
  </si>
  <si>
    <t>can see the public security alert events happened recently nearby, or chosen location with Map view. Users who already has service accounts can see more details, and non-logged in users can see general security information.</t>
  </si>
  <si>
    <t>SystemUpdatesNearby</t>
  </si>
  <si>
    <t>secual_social</t>
  </si>
  <si>
    <t>SystemPushNotify Nearby Secual Alerts</t>
  </si>
  <si>
    <t>298</t>
  </si>
  <si>
    <t>近隣セキュリティアラート通知機能</t>
  </si>
  <si>
    <t>SystemUpdatesNearbySecualAlerts</t>
  </si>
  <si>
    <t>近隣のセキュリティアラートの検出機能</t>
  </si>
  <si>
    <t>近隣情報取得機能</t>
  </si>
  <si>
    <t>SystemPushNotifySecualAlert</t>
  </si>
  <si>
    <t>1,8,9</t>
  </si>
  <si>
    <t>secual_alert</t>
  </si>
  <si>
    <t>セキュリティアラートのプッシュ通知機能</t>
  </si>
  <si>
    <t>SystemMailsAboutSecualAlert</t>
  </si>
  <si>
    <t>1</t>
  </si>
  <si>
    <t>セキュリティアラートのメール通知機能</t>
  </si>
  <si>
    <t>UsersGetSecualAlert</t>
  </si>
  <si>
    <t>2</t>
  </si>
  <si>
    <t>セキュリティアラートのアプリ・ウェブでの閲覧機能</t>
  </si>
  <si>
    <t>UsersIndexesSecualAlert</t>
  </si>
  <si>
    <t>セキュリティアラートのアプリ・ウェブでの一覧機能</t>
  </si>
  <si>
    <t>SystemCreatesSecualAlerts</t>
  </si>
  <si>
    <t>21,22,23,24,25,26</t>
  </si>
  <si>
    <t>secual_sensor</t>
  </si>
  <si>
    <t>セキュリティの異常検知機能</t>
  </si>
  <si>
    <t>from time series event logs provided from secual device sensors,detect the security alerts, and make record about it.</t>
  </si>
  <si>
    <t>SecualSensorDevicesPostSecualEvent</t>
  </si>
  <si>
    <t>多重セキュア化された通信方式でのデバイスからのapiコールとイベント獲得機能</t>
  </si>
  <si>
    <t>device</t>
  </si>
  <si>
    <t>UsersPutsAccountForSecualDeviceConfigs</t>
  </si>
  <si>
    <t>269</t>
  </si>
  <si>
    <t>secual_device_configuration</t>
  </si>
  <si>
    <t>Secualデバイス群の設定機能</t>
  </si>
  <si>
    <t>angulr/css/html</t>
  </si>
  <si>
    <t>DevicesGetAccountForConfigurations</t>
  </si>
  <si>
    <t>デバイスの設定情報をデバイスの通知する機能</t>
  </si>
  <si>
    <t>exception and error hundling at client side, and handshaking, polling, or those flow would be has complexity to handle.</t>
  </si>
  <si>
    <t>Admins indexes SecualAerts</t>
  </si>
  <si>
    <t>297,283</t>
  </si>
  <si>
    <t>secual_analize</t>
  </si>
  <si>
    <t>セキュリティアラート情報の一覧機能</t>
  </si>
  <si>
    <t>Admins XlsExport SecualAlerts</t>
  </si>
  <si>
    <t>セキュリティアラート情報の一覧エクセル帳票出力機能</t>
  </si>
  <si>
    <t>Admins Searches SecualAlerts</t>
  </si>
  <si>
    <t>セキュリティアラート情報の検索機能</t>
  </si>
  <si>
    <t>Admins indexes SecualEvents</t>
  </si>
  <si>
    <t>タイムシリーズな生イベント情報の一覧機能</t>
  </si>
  <si>
    <t>Admins XlsExport SecualEvents</t>
  </si>
  <si>
    <t>タイムシリーズな生イベント情報の一覧エクセル帳票出力機能</t>
  </si>
  <si>
    <t>Admins Searches SecualEvents</t>
  </si>
  <si>
    <t>タイムシリーズな生イベント情報の検索機能</t>
  </si>
  <si>
    <t>Admins see the shop access analytics and logs</t>
  </si>
  <si>
    <t>shop/（登録）サイト解析機能（analytics)</t>
  </si>
  <si>
    <t>google analytics</t>
  </si>
  <si>
    <t>UsersPutsOrderConfirmed</t>
  </si>
  <si>
    <t>支払い</t>
  </si>
  <si>
    <t>134,135,139,144,146,147,148</t>
  </si>
  <si>
    <t>secual_shop</t>
  </si>
  <si>
    <t>注文確認機能</t>
  </si>
  <si>
    <t>users clicks the email onetime url in email that is sent from registration confirmation process to complete the regisration and subscription.</t>
  </si>
  <si>
    <t>SystemEmailsConfirmationOfOrder</t>
  </si>
  <si>
    <t>system sends an email to the registered address to confirm the order</t>
  </si>
  <si>
    <t>UsersPostOrder</t>
  </si>
  <si>
    <t>41,42,43,44,46,47,59,134,135,136,137,138,139,144,146,147,148,317,318,319</t>
  </si>
  <si>
    <t>StaticPages</t>
  </si>
  <si>
    <t>wordpress</t>
  </si>
  <si>
    <t>UsersGetShopingPage</t>
  </si>
  <si>
    <t>Users get ReferalCode</t>
  </si>
  <si>
    <t>リファラル（販売代理店）等からのキャンペーン購入画面表示</t>
  </si>
  <si>
    <t>SystemCreatesRefferalCodes</t>
  </si>
  <si>
    <t>リファラルコード作成機能</t>
  </si>
  <si>
    <t>dbをdbmsのguiで手でオペレーションする？</t>
  </si>
  <si>
    <t>mysql admin</t>
  </si>
  <si>
    <t>ShopOperatorShipsTheProduct</t>
  </si>
  <si>
    <t>172～190</t>
  </si>
  <si>
    <t>ShopOperatorPutAccountInformation</t>
  </si>
  <si>
    <t>商品出荷ステータス変更機能</t>
  </si>
  <si>
    <t>ShopOperatorIndexesAccountInformation</t>
  </si>
  <si>
    <t>商品出荷ステータス一覧</t>
  </si>
  <si>
    <t>Users Get AccountToSeeSubscriptionLisense</t>
  </si>
  <si>
    <t>購読支払い</t>
  </si>
  <si>
    <t>293</t>
  </si>
  <si>
    <t>サブスクリプション情報の閲覧機能</t>
  </si>
  <si>
    <t>Users Put AccountToChangeSubscriptionLisense</t>
  </si>
  <si>
    <t>退会</t>
  </si>
  <si>
    <t>315,272</t>
  </si>
  <si>
    <t>解約機能</t>
  </si>
  <si>
    <t>ShopOperatorPutAccountInformationForCancelation</t>
  </si>
  <si>
    <t>解約ステータス変更機能</t>
  </si>
  <si>
    <t>138,151,152,154,155,156,157,158</t>
  </si>
  <si>
    <t>請求書画面表示</t>
  </si>
  <si>
    <t>138,151,152,154,155,156,157,158,266,267,320,321,322</t>
  </si>
  <si>
    <t>月次請求金額算出機能</t>
  </si>
  <si>
    <t>請求書印刷（print css）画面</t>
  </si>
  <si>
    <t>請求書画面表示（管理者側）</t>
  </si>
  <si>
    <t>請求書印刷画面（管理者側）</t>
  </si>
  <si>
    <t>Device / cloud</t>
  </si>
  <si>
    <t>repository / component</t>
  </si>
  <si>
    <t>Bluetooth pairing with the ParingToSensors sensor</t>
  </si>
  <si>
    <t>Hard farm</t>
  </si>
  <si>
    <t>Bluetooth pairing between the sensor</t>
  </si>
  <si>
    <t>Acquisition from the cloud of sensor threshold information , and return to the sensor</t>
  </si>
  <si>
    <t>Sleep / awake frequency information acquisition from the cloud , and the return of value to the sensor</t>
  </si>
  <si>
    <t>Get the sensing data from the sensor , and transmits to the cloud</t>
  </si>
  <si>
    <t>Get the sensing data from the sensor, and transmits to the cloud</t>
  </si>
  <si>
    <t>Acquisition of the remaining battery level information from the sensors , and the transmission to the cloud</t>
  </si>
  <si>
    <t>Acquisition of the remaining battery level information from the sensors, and the transmission to the cloud</t>
  </si>
  <si>
    <t>Get abnormal general from sensors , and transmits to the cloud</t>
  </si>
  <si>
    <t>Get abnormal general from sensors, and transmits to the cloud</t>
  </si>
  <si>
    <t>Delivery to the cloud of sensing data</t>
  </si>
  <si>
    <t>Initialization to factory state (initialization of the set value)</t>
  </si>
  <si>
    <t>Acquisition from the cloud of security alert notification</t>
  </si>
  <si>
    <t>Buzzer playback when security alert generation</t>
  </si>
  <si>
    <t>Judgment of System Availability</t>
  </si>
  <si>
    <t>Ensure the communication test function of IP communications environment to the Wifi router using WPS</t>
  </si>
  <si>
    <t>Indication of hard device system running state</t>
  </si>
  <si>
    <t>Pairing setting registration function of the iPhone and the BLE</t>
  </si>
  <si>
    <t>Advertising function of BLE</t>
  </si>
  <si>
    <t>BLE pairing functions of the iPhone</t>
  </si>
  <si>
    <t>wifi configuration http server</t>
  </si>
  <si>
    <t>Bluetooth pairing with the G / W</t>
  </si>
  <si>
    <t>Sensor acquisition threshold from the G / W, the acquisition of configuration information</t>
  </si>
  <si>
    <t>Acquisition of sleep / awake frequency information</t>
  </si>
  <si>
    <t>The threshold beyond judgment of the sensing data to be transferred</t>
  </si>
  <si>
    <t>he threshold beyond judgment of the sensing data to be transferred</t>
  </si>
  <si>
    <t>Transfer to GW of sensing data</t>
  </si>
  <si>
    <t>Transfer to the IP of the battery remaining amount information</t>
  </si>
  <si>
    <t>Transfer to the abnormality processing information general of GW</t>
  </si>
  <si>
    <t>Acquisition from IP lock unlocking information</t>
  </si>
  <si>
    <t>State indication of an LED in accordance with the lock unlocking information</t>
  </si>
  <si>
    <t>Cloud Apps</t>
  </si>
  <si>
    <t>Automatic creation of the account such as default user setting</t>
  </si>
  <si>
    <t>Notification method setting function of a group basis</t>
  </si>
  <si>
    <t>User registration function</t>
  </si>
  <si>
    <t>Group creation function</t>
  </si>
  <si>
    <t>User registration function to the group</t>
  </si>
  <si>
    <t>Configuration information change notification feature</t>
  </si>
  <si>
    <t>Two-step authentication login function</t>
  </si>
  <si>
    <t>Authentication method setting function</t>
  </si>
  <si>
    <t>Account information setting function</t>
  </si>
  <si>
    <t>Address address function</t>
  </si>
  <si>
    <t>Login function in one-step authentication</t>
  </si>
  <si>
    <t>Management screen function</t>
  </si>
  <si>
    <t>Support services</t>
  </si>
  <si>
    <t>Support faq display function</t>
  </si>
  <si>
    <t>faq registration function</t>
  </si>
  <si>
    <t>User support for the special operation function (group)</t>
  </si>
  <si>
    <t>Security alert map</t>
  </si>
  <si>
    <t>Neighborhood security alert notification feature</t>
  </si>
  <si>
    <t>Detection function of nearby security alert</t>
  </si>
  <si>
    <t>Neighbor information acquisition function</t>
  </si>
  <si>
    <t>Push notification feature of security alert</t>
  </si>
  <si>
    <t>Mail notification of security alert</t>
  </si>
  <si>
    <t>Browsing function of the security alarm app web</t>
  </si>
  <si>
    <t>List feature in security alarm app web</t>
  </si>
  <si>
    <t>Anomaly detection function of security</t>
  </si>
  <si>
    <t>cloud apps</t>
  </si>
  <si>
    <t>Api calls and event acquisition function from the device of a multi-secured communications system</t>
  </si>
  <si>
    <t>Secual device group setting function</t>
  </si>
  <si>
    <t>Notification function that the configuration information of the device of the device</t>
  </si>
  <si>
    <t>List function of the security alert information</t>
  </si>
  <si>
    <t>List Excel form output function of the security alert information</t>
  </si>
  <si>
    <t>Search function of the security alert information</t>
  </si>
  <si>
    <t>Search function of the time series of raw event information</t>
  </si>
  <si>
    <t>List function of time series raw event information</t>
  </si>
  <si>
    <t>shop / (registration) site analysis function (analytics)</t>
  </si>
  <si>
    <t>Order confirmation function</t>
  </si>
  <si>
    <t>Referral campaign purchase screen display from the (distributor), etc.</t>
  </si>
  <si>
    <t>Referral code creation function</t>
  </si>
  <si>
    <t>db will be operation by hand in gui of dbms?</t>
  </si>
  <si>
    <t>Goods shipment status change function</t>
  </si>
  <si>
    <t>Goods shipment status management</t>
  </si>
  <si>
    <t>Browsing function of subscription information</t>
  </si>
  <si>
    <t>Cancellation function</t>
  </si>
  <si>
    <t>Cancellation status change function</t>
  </si>
  <si>
    <t>Invoice screen display</t>
  </si>
  <si>
    <t>Monthly billing amount calculating function</t>
  </si>
  <si>
    <t>Request screen representation (administrator side)</t>
  </si>
  <si>
    <t>Invoice printing screen (administrator side)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</si>
</sst>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rgb="FF000000"/>
      <name val="Verdana"/>
    </font>
    <font>
      <color rgb="FFFFFFFF"/>
      <name val="ZClosurez"/>
    </font>
    <font>
      <color rgb="FFFFFFFF"/>
      <name val="Arial"/>
    </font>
    <font>
      <sz val="8.0"/>
      <color rgb="FFFFFFFF"/>
      <name val="Arial"/>
    </font>
    <font>
      <color rgb="FF000000"/>
      <name val="ZClosurez"/>
    </font>
    <font>
      <name val="Arial"/>
    </font>
    <font>
      <color rgb="FF000000"/>
      <name val="Arial"/>
    </font>
    <font>
      <sz val="11.0"/>
      <color rgb="FF000000"/>
      <name val="Arial"/>
    </font>
    <font>
      <sz val="14.0"/>
      <color rgb="FF000000"/>
      <name val="Arial"/>
    </font>
    <font>
      <sz val="11.0"/>
      <name val="Arial"/>
    </font>
    <font>
      <sz val="10.0"/>
      <color rgb="FFFFFFFF"/>
      <name val="ZClosurez"/>
    </font>
    <font>
      <sz val="10.0"/>
      <color rgb="FFFFFFFF"/>
      <name val="ヒラギノ角ゴ pron w6"/>
    </font>
    <font>
      <sz val="8.0"/>
      <color rgb="FFFFFFFF"/>
      <name val="ヒラギノ角ゴ pron w6"/>
    </font>
    <font>
      <sz val="10.0"/>
      <color rgb="FF00FF00"/>
      <name val="ZClosurez"/>
    </font>
    <font>
      <sz val="10.0"/>
      <color rgb="FF000000"/>
      <name val="ZClosurez"/>
    </font>
    <font/>
    <font>
      <sz val="11.0"/>
    </font>
    <font>
      <sz val="10.0"/>
      <color rgb="FF000000"/>
      <name val="ヒラギノ角ゴ pron w3"/>
    </font>
    <font>
      <sz val="14.0"/>
      <color rgb="FF000000"/>
      <name val="ヒラギノ角ゴ pron w3"/>
    </font>
    <font>
      <sz val="10.0"/>
      <color rgb="FF00FF00"/>
      <name val="ヒラギノ角ゴ pron w6"/>
    </font>
    <font>
      <sz val="10.0"/>
      <color rgb="FFFFFFFF"/>
    </font>
    <font>
      <sz val="10.0"/>
      <color rgb="FF00FF00"/>
    </font>
    <font>
      <color rgb="FF00FF00"/>
    </font>
    <font>
      <sz val="10.0"/>
      <color rgb="FFFFFFFF"/>
      <name val="ヒラギノ角ゴ pron w3"/>
    </font>
    <font>
      <sz val="10.0"/>
      <color rgb="FF00FF00"/>
      <name val="ヒラギノ角ゴ pron w3"/>
    </font>
    <font>
      <i/>
      <color rgb="FF00FF00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</border>
    <border>
      <left/>
      <right style="dotted">
        <color rgb="FFD9D9D9"/>
      </right>
      <top/>
      <bottom/>
    </border>
    <border>
      <left/>
      <right style="dotted">
        <color rgb="FFD9D9D9"/>
      </right>
      <top style="dotted">
        <color rgb="FFD9D9D9"/>
      </top>
      <bottom style="dotted">
        <color rgb="FFD9D9D9"/>
      </bottom>
    </border>
    <border>
      <left/>
      <right style="dotted">
        <color rgb="FFD9D9D9"/>
      </right>
      <top style="dotted">
        <color rgb="FFD9D9D9"/>
      </top>
      <bottom style="dotted">
        <color rgb="FF000000"/>
      </bottom>
    </border>
    <border>
      <left/>
      <right style="dotted">
        <color rgb="FFD9D9D9"/>
      </right>
      <top style="dotted">
        <color rgb="FFD9D9D9"/>
      </top>
      <bottom style="thin">
        <color rgb="FF000000"/>
      </bottom>
    </border>
    <border>
      <left/>
      <right style="dotted">
        <color rgb="FF000000"/>
      </right>
      <top/>
      <bottom style="dotted">
        <color rgb="FFD9D9D9"/>
      </bottom>
    </border>
    <border>
      <left/>
      <right style="dotted">
        <color rgb="FF000000"/>
      </right>
      <top/>
      <bottom style="dotted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dotted">
        <color rgb="FFD9D9D9"/>
      </right>
      <top/>
      <bottom style="dotted">
        <color rgb="FFD9D9D9"/>
      </bottom>
    </border>
    <border>
      <left/>
      <right style="dotted">
        <color rgb="FF000000"/>
      </right>
      <top/>
      <bottom/>
    </border>
    <border>
      <left/>
      <right style="dotted">
        <color rgb="FF000000"/>
      </right>
      <top/>
      <bottom style="thin">
        <color rgb="FFD9D9D9"/>
      </bottom>
    </border>
    <border>
      <left/>
      <right style="thin">
        <color rgb="FFD9D9D9"/>
      </right>
      <top/>
      <bottom/>
    </border>
    <border>
      <left/>
      <right/>
      <top/>
      <bottom style="dotted">
        <color rgb="FFD9D9D9"/>
      </bottom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dotted">
        <color rgb="FFD9D9D9"/>
      </left>
      <right style="dotted">
        <color rgb="FFD9D9D9"/>
      </right>
      <top style="dotted">
        <color rgb="FFD9D9D9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vertical="top" wrapText="1"/>
    </xf>
    <xf borderId="1" fillId="2" fontId="1" numFmtId="0" xfId="0" applyAlignment="1" applyBorder="1" applyFill="1" applyFont="1">
      <alignment vertical="top" wrapText="1"/>
    </xf>
    <xf borderId="2" fillId="2" fontId="2" numFmtId="0" xfId="0" applyAlignment="1" applyBorder="1" applyFont="1">
      <alignment vertical="top" wrapText="1"/>
    </xf>
    <xf borderId="3" fillId="2" fontId="1" numFmtId="0" xfId="0" applyAlignment="1" applyBorder="1" applyFont="1">
      <alignment vertical="top" wrapText="1"/>
    </xf>
    <xf borderId="2" fillId="2" fontId="1" numFmtId="0" xfId="0" applyAlignment="1" applyBorder="1" applyFont="1">
      <alignment vertical="top" wrapText="1"/>
    </xf>
    <xf borderId="4" fillId="2" fontId="1" numFmtId="0" xfId="0" applyAlignment="1" applyBorder="1" applyFont="1">
      <alignment vertical="top" wrapText="1"/>
    </xf>
    <xf borderId="2" fillId="2" fontId="2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0" fillId="2" fontId="2" numFmtId="0" xfId="0" applyAlignment="1" applyFont="1">
      <alignment vertical="top" wrapText="1"/>
    </xf>
    <xf borderId="1" fillId="2" fontId="1" numFmtId="0" xfId="0" applyAlignment="1" applyBorder="1" applyFont="1">
      <alignment horizontal="right" vertical="top" wrapText="1"/>
    </xf>
    <xf borderId="5" fillId="2" fontId="1" numFmtId="0" xfId="0" applyAlignment="1" applyBorder="1" applyFont="1">
      <alignment vertical="top" wrapText="1"/>
    </xf>
    <xf borderId="6" fillId="0" fontId="4" numFmtId="0" xfId="0" applyAlignment="1" applyBorder="1" applyFont="1">
      <alignment vertical="top" wrapText="1"/>
    </xf>
    <xf borderId="6" fillId="0" fontId="4" numFmtId="0" xfId="0" applyAlignment="1" applyBorder="1" applyFont="1">
      <alignment vertical="top" wrapText="1"/>
    </xf>
    <xf borderId="7" fillId="0" fontId="4" numFmtId="0" xfId="0" applyAlignment="1" applyBorder="1" applyFont="1">
      <alignment vertical="top" wrapText="1"/>
    </xf>
    <xf borderId="8" fillId="0" fontId="5" numFmtId="0" xfId="0" applyAlignment="1" applyBorder="1" applyFont="1">
      <alignment wrapText="1"/>
    </xf>
    <xf borderId="9" fillId="0" fontId="6" numFmtId="0" xfId="0" applyAlignment="1" applyBorder="1" applyFont="1">
      <alignment vertical="top" wrapText="1"/>
    </xf>
    <xf borderId="9" fillId="0" fontId="5" numFmtId="0" xfId="0" applyAlignment="1" applyBorder="1" applyFont="1">
      <alignment wrapText="1"/>
    </xf>
    <xf borderId="9" fillId="0" fontId="5" numFmtId="0" xfId="0" applyAlignment="1" applyBorder="1" applyFont="1">
      <alignment wrapText="1"/>
    </xf>
    <xf borderId="9" fillId="0" fontId="5" numFmtId="4" xfId="0" applyAlignment="1" applyBorder="1" applyFont="1" applyNumberFormat="1">
      <alignment wrapText="1"/>
    </xf>
    <xf borderId="1" fillId="0" fontId="5" numFmtId="4" xfId="0" applyAlignment="1" applyBorder="1" applyFont="1" applyNumberFormat="1">
      <alignment wrapText="1"/>
    </xf>
    <xf borderId="1" fillId="3" fontId="5" numFmtId="0" xfId="0" applyAlignment="1" applyBorder="1" applyFill="1" applyFont="1">
      <alignment wrapText="1"/>
    </xf>
    <xf borderId="0" fillId="0" fontId="5" numFmtId="0" xfId="0" applyAlignment="1" applyFont="1">
      <alignment wrapText="1"/>
    </xf>
    <xf borderId="6" fillId="4" fontId="5" numFmtId="0" xfId="0" applyAlignment="1" applyBorder="1" applyFill="1" applyFont="1">
      <alignment wrapText="1"/>
    </xf>
    <xf borderId="1" fillId="2" fontId="2" numFmtId="0" xfId="0" applyAlignment="1" applyBorder="1" applyFont="1">
      <alignment horizontal="right" vertical="top" wrapText="1"/>
    </xf>
    <xf borderId="5" fillId="2" fontId="2" numFmtId="0" xfId="0" applyAlignment="1" applyBorder="1" applyFont="1">
      <alignment vertical="top" wrapText="1"/>
    </xf>
    <xf borderId="0" fillId="2" fontId="2" numFmtId="0" xfId="0" applyAlignment="1" applyFont="1">
      <alignment horizontal="right" vertical="top" wrapText="1"/>
    </xf>
    <xf borderId="10" fillId="2" fontId="2" numFmtId="0" xfId="0" applyAlignment="1" applyBorder="1" applyFont="1">
      <alignment vertical="top" wrapText="1"/>
    </xf>
    <xf borderId="6" fillId="0" fontId="7" numFmtId="0" xfId="0" applyAlignment="1" applyBorder="1" applyFont="1">
      <alignment/>
    </xf>
    <xf borderId="6" fillId="4" fontId="5" numFmtId="0" xfId="0" applyAlignment="1" applyBorder="1" applyFont="1">
      <alignment wrapText="1"/>
    </xf>
    <xf borderId="11" fillId="2" fontId="2" numFmtId="0" xfId="0" applyAlignment="1" applyBorder="1" applyFont="1">
      <alignment vertical="top" wrapText="1"/>
    </xf>
    <xf borderId="1" fillId="0" fontId="4" numFmtId="0" xfId="0" applyAlignment="1" applyBorder="1" applyFont="1">
      <alignment vertical="top" wrapText="1"/>
    </xf>
    <xf borderId="9" fillId="0" fontId="4" numFmtId="0" xfId="0" applyAlignment="1" applyBorder="1" applyFont="1">
      <alignment vertical="top" wrapText="1"/>
    </xf>
    <xf borderId="12" fillId="2" fontId="2" numFmtId="0" xfId="0" applyAlignment="1" applyBorder="1" applyFont="1">
      <alignment horizontal="right" vertical="top" wrapText="1"/>
    </xf>
    <xf borderId="13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right" vertical="top" wrapText="1"/>
    </xf>
    <xf borderId="9" fillId="0" fontId="6" numFmtId="0" xfId="0" applyAlignment="1" applyBorder="1" applyFont="1">
      <alignment vertical="top" wrapText="1"/>
    </xf>
    <xf borderId="9" fillId="0" fontId="8" numFmtId="0" xfId="0" applyAlignment="1" applyBorder="1" applyFont="1">
      <alignment horizontal="right" vertical="top" wrapText="1"/>
    </xf>
    <xf borderId="9" fillId="0" fontId="8" numFmtId="4" xfId="0" applyAlignment="1" applyBorder="1" applyFont="1" applyNumberFormat="1">
      <alignment horizontal="right" vertical="top" wrapText="1"/>
    </xf>
    <xf borderId="9" fillId="0" fontId="8" numFmtId="0" xfId="0" applyAlignment="1" applyBorder="1" applyFont="1">
      <alignment horizontal="right" vertical="top" wrapText="1"/>
    </xf>
    <xf borderId="1" fillId="3" fontId="9" numFmtId="0" xfId="0" applyAlignment="1" applyBorder="1" applyFont="1">
      <alignment horizontal="left" wrapText="1"/>
    </xf>
    <xf borderId="9" fillId="0" fontId="6" numFmtId="0" xfId="0" applyAlignment="1" applyBorder="1" applyFont="1">
      <alignment horizontal="center" vertical="top" wrapText="1"/>
    </xf>
    <xf borderId="9" fillId="0" fontId="6" numFmtId="0" xfId="0" applyAlignment="1" applyBorder="1" applyFont="1">
      <alignment horizontal="right" vertical="top" wrapText="1"/>
    </xf>
    <xf borderId="6" fillId="0" fontId="4" numFmtId="0" xfId="0" applyAlignment="1" applyBorder="1" applyFont="1">
      <alignment horizontal="left" vertical="top" wrapText="1"/>
    </xf>
    <xf borderId="9" fillId="0" fontId="4" numFmtId="0" xfId="0" applyAlignment="1" applyBorder="1" applyFont="1">
      <alignment vertical="top" wrapText="1"/>
    </xf>
    <xf borderId="5" fillId="2" fontId="2" numFmtId="0" xfId="0" applyAlignment="1" applyBorder="1" applyFont="1">
      <alignment wrapText="1"/>
    </xf>
    <xf borderId="9" fillId="3" fontId="5" numFmtId="0" xfId="0" applyAlignment="1" applyBorder="1" applyFont="1">
      <alignment horizontal="left" wrapText="1"/>
    </xf>
    <xf borderId="6" fillId="0" fontId="5" numFmtId="0" xfId="0" applyAlignment="1" applyBorder="1" applyFont="1">
      <alignment wrapText="1"/>
    </xf>
    <xf borderId="9" fillId="0" fontId="6" numFmtId="0" xfId="0" applyAlignment="1" applyBorder="1" applyFont="1">
      <alignment horizontal="right" vertical="top" wrapText="1"/>
    </xf>
    <xf borderId="9" fillId="0" fontId="6" numFmtId="4" xfId="0" applyAlignment="1" applyBorder="1" applyFont="1" applyNumberFormat="1">
      <alignment horizontal="right" vertical="top" wrapText="1"/>
    </xf>
    <xf borderId="5" fillId="2" fontId="5" numFmtId="0" xfId="0" applyAlignment="1" applyBorder="1" applyFont="1">
      <alignment wrapText="1"/>
    </xf>
    <xf borderId="1" fillId="2" fontId="5" numFmtId="0" xfId="0" applyAlignment="1" applyBorder="1" applyFont="1">
      <alignment wrapText="1"/>
    </xf>
    <xf borderId="1" fillId="0" fontId="5" numFmtId="0" xfId="0" applyAlignment="1" applyBorder="1" applyFont="1">
      <alignment wrapText="1"/>
    </xf>
    <xf borderId="1" fillId="0" fontId="5" numFmtId="0" xfId="0" applyAlignment="1" applyBorder="1" applyFont="1">
      <alignment wrapText="1"/>
    </xf>
    <xf borderId="0" fillId="2" fontId="10" numFmtId="0" xfId="0" applyAlignment="1" applyFont="1">
      <alignment vertical="top" wrapText="1"/>
    </xf>
    <xf borderId="14" fillId="2" fontId="11" numFmtId="0" xfId="0" applyAlignment="1" applyBorder="1" applyFont="1">
      <alignment vertical="top" wrapText="1"/>
    </xf>
    <xf borderId="14" fillId="2" fontId="10" numFmtId="0" xfId="0" applyAlignment="1" applyBorder="1" applyFont="1">
      <alignment vertical="top" wrapText="1"/>
    </xf>
    <xf borderId="14" fillId="2" fontId="11" numFmtId="0" xfId="0" applyAlignment="1" applyBorder="1" applyFont="1">
      <alignment vertical="top" wrapText="1"/>
    </xf>
    <xf borderId="14" fillId="2" fontId="12" numFmtId="0" xfId="0" applyAlignment="1" applyBorder="1" applyFont="1">
      <alignment vertical="top" wrapText="1"/>
    </xf>
    <xf borderId="0" fillId="2" fontId="11" numFmtId="0" xfId="0" applyAlignment="1" applyFont="1">
      <alignment vertical="top" wrapText="1"/>
    </xf>
    <xf borderId="14" fillId="2" fontId="13" numFmtId="0" xfId="0" applyAlignment="1" applyBorder="1" applyFont="1">
      <alignment vertical="top" wrapText="1"/>
    </xf>
    <xf borderId="0" fillId="0" fontId="14" numFmtId="0" xfId="0" applyAlignment="1" applyFont="1">
      <alignment vertical="top" wrapText="1"/>
    </xf>
    <xf borderId="15" fillId="0" fontId="15" numFmtId="0" xfId="0" applyAlignment="1" applyBorder="1" applyFont="1">
      <alignment wrapText="1"/>
    </xf>
    <xf borderId="0" fillId="0" fontId="16" numFmtId="0" xfId="0" applyAlignment="1" applyFont="1">
      <alignment horizontal="left" wrapText="1"/>
    </xf>
    <xf borderId="14" fillId="0" fontId="17" numFmtId="0" xfId="0" applyAlignment="1" applyBorder="1" applyFont="1">
      <alignment vertical="top" wrapText="1"/>
    </xf>
    <xf borderId="14" fillId="0" fontId="18" numFmtId="0" xfId="0" applyAlignment="1" applyBorder="1" applyFont="1">
      <alignment vertical="top" wrapText="1"/>
    </xf>
    <xf borderId="14" fillId="0" fontId="18" numFmtId="0" xfId="0" applyAlignment="1" applyBorder="1" applyFont="1">
      <alignment vertical="top" wrapText="1"/>
    </xf>
    <xf borderId="0" fillId="0" fontId="15" numFmtId="4" xfId="0" applyAlignment="1" applyFont="1" applyNumberFormat="1">
      <alignment wrapText="1"/>
    </xf>
    <xf borderId="14" fillId="0" fontId="17" numFmtId="0" xfId="0" applyAlignment="1" applyBorder="1" applyFont="1">
      <alignment vertical="top" wrapText="1"/>
    </xf>
    <xf borderId="0" fillId="3" fontId="16" numFmtId="0" xfId="0" applyAlignment="1" applyFont="1">
      <alignment horizontal="left" wrapText="1"/>
    </xf>
    <xf borderId="0" fillId="0" fontId="17" numFmtId="0" xfId="0" applyAlignment="1" applyFont="1">
      <alignment vertical="top" wrapText="1"/>
    </xf>
    <xf borderId="14" fillId="2" fontId="19" numFmtId="0" xfId="0" applyAlignment="1" applyBorder="1" applyFont="1">
      <alignment vertical="top" wrapText="1"/>
    </xf>
    <xf borderId="0" fillId="2" fontId="20" numFmtId="0" xfId="0" applyAlignment="1" applyFont="1">
      <alignment vertical="top" wrapText="1"/>
    </xf>
    <xf borderId="0" fillId="2" fontId="21" numFmtId="0" xfId="0" applyAlignment="1" applyFont="1">
      <alignment vertical="top" wrapText="1"/>
    </xf>
    <xf borderId="14" fillId="0" fontId="14" numFmtId="0" xfId="0" applyAlignment="1" applyBorder="1" applyFont="1">
      <alignment vertical="top" wrapText="1"/>
    </xf>
    <xf borderId="16" fillId="2" fontId="21" numFmtId="0" xfId="0" applyAlignment="1" applyBorder="1" applyFont="1">
      <alignment vertical="top" wrapText="1"/>
    </xf>
    <xf borderId="16" fillId="2" fontId="22" numFmtId="0" xfId="0" applyAlignment="1" applyBorder="1" applyFont="1">
      <alignment vertical="top" wrapText="1"/>
    </xf>
    <xf borderId="14" fillId="0" fontId="18" numFmtId="0" xfId="0" applyAlignment="1" applyBorder="1" applyFont="1">
      <alignment vertical="top" wrapText="1"/>
    </xf>
    <xf borderId="14" fillId="2" fontId="23" numFmtId="0" xfId="0" applyAlignment="1" applyBorder="1" applyFont="1">
      <alignment vertical="top" wrapText="1"/>
    </xf>
    <xf borderId="14" fillId="2" fontId="24" numFmtId="0" xfId="0" applyAlignment="1" applyBorder="1" applyFont="1">
      <alignment vertical="top" wrapText="1"/>
    </xf>
    <xf borderId="14" fillId="2" fontId="25" numFmtId="0" xfId="0" applyAlignment="1" applyBorder="1" applyFont="1">
      <alignment wrapText="1"/>
    </xf>
    <xf borderId="14" fillId="3" fontId="26" numFmtId="0" xfId="0" applyAlignment="1" applyBorder="1" applyFont="1">
      <alignment horizontal="left" wrapText="1"/>
    </xf>
    <xf borderId="0" fillId="5" fontId="20" numFmtId="0" xfId="0" applyAlignment="1" applyFill="1" applyFont="1">
      <alignment vertical="top" wrapText="1"/>
    </xf>
    <xf borderId="14" fillId="0" fontId="17" numFmtId="0" xfId="0" applyAlignment="1" applyBorder="1" applyFont="1">
      <alignment vertical="top" wrapText="1"/>
    </xf>
    <xf borderId="17" fillId="2" fontId="24" numFmtId="0" xfId="0" applyAlignment="1" applyBorder="1" applyFont="1">
      <alignment vertical="top" wrapText="1"/>
    </xf>
    <xf borderId="17" fillId="0" fontId="14" numFmtId="0" xfId="0" applyAlignment="1" applyBorder="1" applyFont="1">
      <alignment vertical="top" wrapText="1"/>
    </xf>
    <xf borderId="17" fillId="0" fontId="17" numFmtId="0" xfId="0" applyAlignment="1" applyBorder="1" applyFont="1">
      <alignment vertical="top" wrapText="1"/>
    </xf>
    <xf borderId="17" fillId="0" fontId="17" numFmtId="0" xfId="0" applyAlignment="1" applyBorder="1" applyFont="1">
      <alignment vertical="top" wrapText="1"/>
    </xf>
    <xf borderId="17" fillId="0" fontId="17" numFmtId="0" xfId="0" applyAlignment="1" applyBorder="1" applyFont="1">
      <alignment vertical="top" wrapText="1"/>
    </xf>
    <xf borderId="17" fillId="2" fontId="23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3.44" defaultRowHeight="15.0"/>
  <cols>
    <col customWidth="1" min="1" max="1" width="6.67"/>
    <col customWidth="1" min="2" max="2" width="57.78"/>
    <col customWidth="1" min="3" max="3" width="15.0"/>
    <col customWidth="1" min="4" max="4" width="14.56"/>
    <col customWidth="1" min="5" max="5" width="31.78"/>
    <col customWidth="1" min="6" max="6" width="33.67"/>
    <col customWidth="1" min="7" max="7" width="18.0"/>
    <col customWidth="1" min="8" max="8" width="15.89"/>
    <col customWidth="1" min="9" max="9" width="5.56"/>
    <col customWidth="1" min="10" max="10" width="8.78"/>
    <col customWidth="1" min="11" max="11" width="6.89"/>
    <col customWidth="1" min="12" max="12" width="7.11"/>
    <col customWidth="1" min="13" max="13" width="6.0"/>
    <col customWidth="1" min="14" max="16" width="4.89"/>
    <col customWidth="1" min="17" max="18" width="9.0"/>
    <col customWidth="1" min="19" max="21" width="13.78"/>
  </cols>
  <sheetData>
    <row r="1" ht="36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 t="s">
        <v>8</v>
      </c>
      <c r="J1" s="6" t="s">
        <v>9</v>
      </c>
      <c r="K1" s="2" t="s">
        <v>10</v>
      </c>
      <c r="L1" s="2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6" t="s">
        <v>17</v>
      </c>
      <c r="S1" s="2" t="s">
        <v>18</v>
      </c>
      <c r="T1" s="2" t="s">
        <v>19</v>
      </c>
      <c r="U1" s="8" t="s">
        <v>20</v>
      </c>
    </row>
    <row r="2" ht="23.25" customHeight="1">
      <c r="A2" s="9">
        <v>1.0</v>
      </c>
      <c r="B2" s="10" t="s">
        <v>21</v>
      </c>
      <c r="C2" s="11" t="s">
        <v>22</v>
      </c>
      <c r="D2" s="12" t="s">
        <v>23</v>
      </c>
      <c r="E2" s="13" t="s">
        <v>24</v>
      </c>
      <c r="F2" s="14" t="s">
        <v>25</v>
      </c>
      <c r="G2" s="15" t="s">
        <v>26</v>
      </c>
      <c r="H2" s="16"/>
      <c r="I2" s="16"/>
      <c r="J2" s="17"/>
      <c r="K2" s="17"/>
      <c r="L2" s="18"/>
      <c r="M2" s="17"/>
      <c r="N2" s="19"/>
      <c r="O2" s="17"/>
      <c r="P2" s="20"/>
      <c r="Q2" s="17"/>
      <c r="R2" s="17"/>
      <c r="S2" s="16"/>
      <c r="T2" s="16"/>
      <c r="U2" s="21"/>
    </row>
    <row r="3" ht="23.25" customHeight="1">
      <c r="A3" s="9">
        <v>2.0</v>
      </c>
      <c r="B3" s="10" t="s">
        <v>27</v>
      </c>
      <c r="C3" s="11" t="s">
        <v>28</v>
      </c>
      <c r="D3" s="22"/>
      <c r="E3" s="13" t="s">
        <v>24</v>
      </c>
      <c r="F3" s="14" t="s">
        <v>25</v>
      </c>
      <c r="G3" s="15" t="s">
        <v>27</v>
      </c>
      <c r="H3" s="16"/>
      <c r="I3" s="16"/>
      <c r="J3" s="17"/>
      <c r="K3" s="17"/>
      <c r="L3" s="18"/>
      <c r="M3" s="17"/>
      <c r="N3" s="19"/>
      <c r="O3" s="17"/>
      <c r="P3" s="20"/>
      <c r="Q3" s="17"/>
      <c r="R3" s="17"/>
      <c r="S3" s="16"/>
      <c r="T3" s="16"/>
      <c r="U3" s="21"/>
    </row>
    <row r="4" ht="23.25" customHeight="1">
      <c r="A4" s="23">
        <v>3.0</v>
      </c>
      <c r="B4" s="24" t="s">
        <v>29</v>
      </c>
      <c r="C4" s="11" t="s">
        <v>28</v>
      </c>
      <c r="D4" s="22"/>
      <c r="E4" s="13" t="s">
        <v>24</v>
      </c>
      <c r="F4" s="14" t="s">
        <v>25</v>
      </c>
      <c r="G4" s="15" t="s">
        <v>29</v>
      </c>
      <c r="H4" s="16"/>
      <c r="I4" s="16"/>
      <c r="J4" s="17"/>
      <c r="K4" s="17"/>
      <c r="L4" s="18"/>
      <c r="M4" s="17"/>
      <c r="N4" s="19"/>
      <c r="O4" s="17"/>
      <c r="P4" s="20"/>
      <c r="Q4" s="17"/>
      <c r="R4" s="17"/>
      <c r="S4" s="16"/>
      <c r="T4" s="16"/>
      <c r="U4" s="21"/>
    </row>
    <row r="5" ht="23.25" customHeight="1">
      <c r="A5" s="23">
        <v>4.0</v>
      </c>
      <c r="B5" s="24" t="s">
        <v>30</v>
      </c>
      <c r="C5" s="11" t="s">
        <v>28</v>
      </c>
      <c r="D5" s="22"/>
      <c r="E5" s="13" t="s">
        <v>24</v>
      </c>
      <c r="F5" s="14" t="s">
        <v>25</v>
      </c>
      <c r="G5" s="15" t="s">
        <v>30</v>
      </c>
      <c r="H5" s="16"/>
      <c r="I5" s="16"/>
      <c r="J5" s="17"/>
      <c r="K5" s="17"/>
      <c r="L5" s="18"/>
      <c r="M5" s="17"/>
      <c r="N5" s="19"/>
      <c r="O5" s="17"/>
      <c r="P5" s="20"/>
      <c r="Q5" s="17"/>
      <c r="R5" s="17"/>
      <c r="S5" s="16"/>
      <c r="T5" s="16"/>
      <c r="U5" s="21"/>
    </row>
    <row r="6" ht="23.25" customHeight="1">
      <c r="A6" s="23">
        <v>5.0</v>
      </c>
      <c r="B6" s="24" t="s">
        <v>31</v>
      </c>
      <c r="C6" s="11" t="s">
        <v>28</v>
      </c>
      <c r="D6" s="12" t="s">
        <v>32</v>
      </c>
      <c r="E6" s="13" t="s">
        <v>24</v>
      </c>
      <c r="F6" s="14" t="s">
        <v>25</v>
      </c>
      <c r="G6" s="15" t="s">
        <v>31</v>
      </c>
      <c r="H6" s="16"/>
      <c r="I6" s="16"/>
      <c r="J6" s="17"/>
      <c r="K6" s="17"/>
      <c r="L6" s="18"/>
      <c r="M6" s="17"/>
      <c r="N6" s="19"/>
      <c r="O6" s="17"/>
      <c r="P6" s="20"/>
      <c r="Q6" s="17"/>
      <c r="R6" s="17"/>
      <c r="S6" s="16"/>
      <c r="T6" s="16"/>
      <c r="U6" s="21"/>
    </row>
    <row r="7" ht="23.25" customHeight="1">
      <c r="A7" s="23">
        <v>6.0</v>
      </c>
      <c r="B7" s="24" t="s">
        <v>33</v>
      </c>
      <c r="C7" s="11" t="s">
        <v>28</v>
      </c>
      <c r="D7" s="12" t="s">
        <v>34</v>
      </c>
      <c r="E7" s="13" t="s">
        <v>24</v>
      </c>
      <c r="F7" s="14" t="s">
        <v>25</v>
      </c>
      <c r="G7" s="15" t="s">
        <v>33</v>
      </c>
      <c r="H7" s="16"/>
      <c r="I7" s="16"/>
      <c r="J7" s="17"/>
      <c r="K7" s="17"/>
      <c r="L7" s="18"/>
      <c r="M7" s="17"/>
      <c r="N7" s="19"/>
      <c r="O7" s="17"/>
      <c r="P7" s="20"/>
      <c r="Q7" s="17"/>
      <c r="R7" s="17"/>
      <c r="S7" s="16"/>
      <c r="T7" s="16"/>
      <c r="U7" s="21"/>
    </row>
    <row r="8" ht="23.25" customHeight="1">
      <c r="A8" s="25">
        <v>7.0</v>
      </c>
      <c r="B8" s="26" t="s">
        <v>35</v>
      </c>
      <c r="C8" s="11" t="s">
        <v>28</v>
      </c>
      <c r="D8" s="12" t="s">
        <v>36</v>
      </c>
      <c r="E8" s="13" t="s">
        <v>24</v>
      </c>
      <c r="F8" s="14" t="s">
        <v>25</v>
      </c>
      <c r="G8" s="15" t="s">
        <v>35</v>
      </c>
      <c r="H8" s="16"/>
      <c r="I8" s="16"/>
      <c r="J8" s="17"/>
      <c r="K8" s="17"/>
      <c r="L8" s="18"/>
      <c r="M8" s="17"/>
      <c r="N8" s="19"/>
      <c r="O8" s="17"/>
      <c r="P8" s="20"/>
      <c r="Q8" s="17"/>
      <c r="R8" s="17"/>
      <c r="S8" s="16"/>
      <c r="T8" s="16"/>
      <c r="U8" s="21"/>
    </row>
    <row r="9" ht="23.25" customHeight="1">
      <c r="A9" s="25">
        <v>8.0</v>
      </c>
      <c r="B9" s="26" t="s">
        <v>37</v>
      </c>
      <c r="C9" s="11" t="s">
        <v>22</v>
      </c>
      <c r="D9" s="12" t="s">
        <v>38</v>
      </c>
      <c r="E9" s="13" t="s">
        <v>24</v>
      </c>
      <c r="F9" s="14" t="s">
        <v>25</v>
      </c>
      <c r="G9" s="15" t="s">
        <v>37</v>
      </c>
      <c r="H9" s="16"/>
      <c r="I9" s="16"/>
      <c r="J9" s="17"/>
      <c r="K9" s="17"/>
      <c r="L9" s="18"/>
      <c r="M9" s="17"/>
      <c r="N9" s="19"/>
      <c r="O9" s="17"/>
      <c r="P9" s="20"/>
      <c r="Q9" s="17"/>
      <c r="R9" s="17"/>
      <c r="S9" s="16"/>
      <c r="T9" s="16"/>
      <c r="U9" s="21"/>
    </row>
    <row r="10" ht="23.25" customHeight="1">
      <c r="A10" s="25">
        <v>9.0</v>
      </c>
      <c r="B10" s="26" t="s">
        <v>39</v>
      </c>
      <c r="C10" s="11" t="s">
        <v>28</v>
      </c>
      <c r="D10" s="12" t="s">
        <v>40</v>
      </c>
      <c r="E10" s="13" t="s">
        <v>24</v>
      </c>
      <c r="F10" s="14" t="s">
        <v>25</v>
      </c>
      <c r="G10" s="15" t="s">
        <v>39</v>
      </c>
      <c r="H10" s="16"/>
      <c r="I10" s="16"/>
      <c r="J10" s="17"/>
      <c r="K10" s="17"/>
      <c r="L10" s="18"/>
      <c r="M10" s="17"/>
      <c r="N10" s="19"/>
      <c r="O10" s="17"/>
      <c r="P10" s="20"/>
      <c r="Q10" s="17"/>
      <c r="R10" s="17"/>
      <c r="S10" s="16"/>
      <c r="T10" s="16"/>
      <c r="U10" s="21"/>
    </row>
    <row r="11" ht="23.25" customHeight="1">
      <c r="A11" s="25">
        <v>10.0</v>
      </c>
      <c r="B11" s="26" t="s">
        <v>41</v>
      </c>
      <c r="C11" s="11" t="s">
        <v>28</v>
      </c>
      <c r="D11" s="12" t="s">
        <v>42</v>
      </c>
      <c r="E11" s="13" t="s">
        <v>24</v>
      </c>
      <c r="F11" s="14" t="s">
        <v>25</v>
      </c>
      <c r="G11" s="15" t="s">
        <v>41</v>
      </c>
      <c r="H11" s="16"/>
      <c r="I11" s="16"/>
      <c r="J11" s="17"/>
      <c r="K11" s="17"/>
      <c r="L11" s="18"/>
      <c r="M11" s="17"/>
      <c r="N11" s="19"/>
      <c r="O11" s="17"/>
      <c r="P11" s="20"/>
      <c r="Q11" s="17"/>
      <c r="R11" s="17"/>
      <c r="S11" s="16"/>
      <c r="T11" s="16"/>
      <c r="U11" s="21"/>
    </row>
    <row r="12" ht="23.25" customHeight="1">
      <c r="A12" s="25">
        <v>11.0</v>
      </c>
      <c r="B12" s="26" t="s">
        <v>43</v>
      </c>
      <c r="C12" s="11" t="s">
        <v>28</v>
      </c>
      <c r="D12" s="22"/>
      <c r="E12" s="13" t="s">
        <v>24</v>
      </c>
      <c r="F12" s="14" t="s">
        <v>25</v>
      </c>
      <c r="G12" s="15" t="s">
        <v>43</v>
      </c>
      <c r="H12" s="16"/>
      <c r="I12" s="16"/>
      <c r="J12" s="17"/>
      <c r="K12" s="17"/>
      <c r="L12" s="18"/>
      <c r="M12" s="17"/>
      <c r="N12" s="19"/>
      <c r="O12" s="17"/>
      <c r="P12" s="20"/>
      <c r="Q12" s="17"/>
      <c r="R12" s="17"/>
      <c r="S12" s="16"/>
      <c r="T12" s="16"/>
      <c r="U12" s="21"/>
    </row>
    <row r="13" ht="23.25" customHeight="1">
      <c r="A13" s="25">
        <v>12.0</v>
      </c>
      <c r="B13" s="26" t="s">
        <v>44</v>
      </c>
      <c r="C13" s="27" t="s">
        <v>45</v>
      </c>
      <c r="D13" s="12" t="s">
        <v>46</v>
      </c>
      <c r="E13" s="13" t="s">
        <v>24</v>
      </c>
      <c r="F13" s="14" t="s">
        <v>25</v>
      </c>
      <c r="G13" s="15" t="s">
        <v>44</v>
      </c>
      <c r="H13" s="16"/>
      <c r="I13" s="16"/>
      <c r="J13" s="17"/>
      <c r="K13" s="17"/>
      <c r="L13" s="18"/>
      <c r="M13" s="17"/>
      <c r="N13" s="19"/>
      <c r="O13" s="17"/>
      <c r="P13" s="20"/>
      <c r="Q13" s="17"/>
      <c r="R13" s="17"/>
      <c r="S13" s="16"/>
      <c r="T13" s="16"/>
      <c r="U13" s="21"/>
    </row>
    <row r="14" ht="23.25" customHeight="1">
      <c r="A14" s="25">
        <v>13.0</v>
      </c>
      <c r="B14" s="26" t="s">
        <v>47</v>
      </c>
      <c r="C14" s="28"/>
      <c r="D14" s="22"/>
      <c r="E14" s="13" t="s">
        <v>24</v>
      </c>
      <c r="F14" s="14" t="s">
        <v>25</v>
      </c>
      <c r="G14" s="15" t="s">
        <v>47</v>
      </c>
      <c r="H14" s="16"/>
      <c r="I14" s="16"/>
      <c r="J14" s="17"/>
      <c r="K14" s="17"/>
      <c r="L14" s="18"/>
      <c r="M14" s="17"/>
      <c r="N14" s="19"/>
      <c r="O14" s="17"/>
      <c r="P14" s="20"/>
      <c r="Q14" s="17"/>
      <c r="R14" s="17"/>
      <c r="S14" s="16"/>
      <c r="T14" s="16"/>
      <c r="U14" s="21"/>
    </row>
    <row r="15" ht="23.25" customHeight="1">
      <c r="A15" s="25">
        <v>87.0</v>
      </c>
      <c r="B15" s="26" t="s">
        <v>48</v>
      </c>
      <c r="C15" s="11" t="s">
        <v>22</v>
      </c>
      <c r="D15" s="22"/>
      <c r="E15" s="13" t="s">
        <v>24</v>
      </c>
      <c r="F15" s="14" t="s">
        <v>25</v>
      </c>
      <c r="G15" s="16"/>
      <c r="H15" s="16"/>
      <c r="I15" s="16"/>
      <c r="J15" s="17"/>
      <c r="K15" s="17"/>
      <c r="L15" s="18"/>
      <c r="M15" s="17"/>
      <c r="N15" s="19"/>
      <c r="O15" s="17"/>
      <c r="P15" s="20"/>
      <c r="Q15" s="17"/>
      <c r="R15" s="17"/>
      <c r="S15" s="16"/>
      <c r="T15" s="16"/>
      <c r="U15" s="21"/>
    </row>
    <row r="16" ht="23.25" customHeight="1">
      <c r="A16" s="25">
        <v>88.0</v>
      </c>
      <c r="B16" s="26" t="s">
        <v>49</v>
      </c>
      <c r="C16" s="28"/>
      <c r="D16" s="22"/>
      <c r="E16" s="13" t="s">
        <v>24</v>
      </c>
      <c r="F16" s="14" t="s">
        <v>25</v>
      </c>
      <c r="G16" s="16"/>
      <c r="H16" s="16"/>
      <c r="I16" s="16"/>
      <c r="J16" s="17"/>
      <c r="K16" s="17"/>
      <c r="L16" s="18"/>
      <c r="M16" s="17"/>
      <c r="N16" s="19"/>
      <c r="O16" s="17"/>
      <c r="P16" s="20"/>
      <c r="Q16" s="17"/>
      <c r="R16" s="17"/>
      <c r="S16" s="16"/>
      <c r="T16" s="16"/>
      <c r="U16" s="21"/>
    </row>
    <row r="17" ht="23.25" customHeight="1">
      <c r="A17" s="25">
        <v>86.0</v>
      </c>
      <c r="B17" s="26" t="s">
        <v>50</v>
      </c>
      <c r="C17" s="11" t="s">
        <v>22</v>
      </c>
      <c r="D17" s="22"/>
      <c r="E17" s="13" t="s">
        <v>24</v>
      </c>
      <c r="F17" s="14" t="s">
        <v>25</v>
      </c>
      <c r="G17" s="15" t="s">
        <v>25</v>
      </c>
      <c r="H17" s="16"/>
      <c r="I17" s="16"/>
      <c r="J17" s="17"/>
      <c r="K17" s="17"/>
      <c r="L17" s="18"/>
      <c r="M17" s="17"/>
      <c r="N17" s="19"/>
      <c r="O17" s="17"/>
      <c r="P17" s="20"/>
      <c r="Q17" s="17"/>
      <c r="R17" s="17"/>
      <c r="S17" s="16"/>
      <c r="T17" s="16"/>
      <c r="U17" s="21"/>
    </row>
    <row r="18" ht="23.25" customHeight="1">
      <c r="A18" s="25">
        <v>14.0</v>
      </c>
      <c r="B18" s="29" t="s">
        <v>37</v>
      </c>
      <c r="C18" s="11" t="s">
        <v>51</v>
      </c>
      <c r="D18" s="12" t="s">
        <v>51</v>
      </c>
      <c r="E18" s="30" t="s">
        <v>24</v>
      </c>
      <c r="F18" s="31" t="s">
        <v>52</v>
      </c>
      <c r="G18" s="15" t="s">
        <v>37</v>
      </c>
      <c r="H18" s="16"/>
      <c r="I18" s="16"/>
      <c r="J18" s="17"/>
      <c r="K18" s="17"/>
      <c r="L18" s="18"/>
      <c r="M18" s="17"/>
      <c r="N18" s="19"/>
      <c r="O18" s="17"/>
      <c r="P18" s="20"/>
      <c r="Q18" s="17"/>
      <c r="R18" s="17"/>
      <c r="S18" s="16"/>
      <c r="T18" s="16"/>
      <c r="U18" s="21"/>
    </row>
    <row r="19" ht="23.25" customHeight="1">
      <c r="A19" s="32">
        <v>15.0</v>
      </c>
      <c r="B19" s="29" t="s">
        <v>53</v>
      </c>
      <c r="C19" s="11" t="s">
        <v>22</v>
      </c>
      <c r="D19" s="12" t="s">
        <v>54</v>
      </c>
      <c r="E19" s="30" t="s">
        <v>24</v>
      </c>
      <c r="F19" s="31" t="s">
        <v>52</v>
      </c>
      <c r="G19" s="15" t="s">
        <v>53</v>
      </c>
      <c r="H19" s="16"/>
      <c r="I19" s="16"/>
      <c r="J19" s="17"/>
      <c r="K19" s="17"/>
      <c r="L19" s="18"/>
      <c r="M19" s="17"/>
      <c r="N19" s="19"/>
      <c r="O19" s="17"/>
      <c r="P19" s="20"/>
      <c r="Q19" s="17"/>
      <c r="R19" s="17"/>
      <c r="S19" s="16"/>
      <c r="T19" s="16"/>
      <c r="U19" s="21"/>
    </row>
    <row r="20" ht="23.25" customHeight="1">
      <c r="A20" s="32">
        <v>16.0</v>
      </c>
      <c r="B20" s="29" t="s">
        <v>55</v>
      </c>
      <c r="C20" s="11" t="s">
        <v>22</v>
      </c>
      <c r="D20" s="22"/>
      <c r="E20" s="30" t="s">
        <v>24</v>
      </c>
      <c r="F20" s="31" t="s">
        <v>52</v>
      </c>
      <c r="G20" s="15" t="s">
        <v>55</v>
      </c>
      <c r="H20" s="16"/>
      <c r="I20" s="16"/>
      <c r="J20" s="17"/>
      <c r="K20" s="17"/>
      <c r="L20" s="18"/>
      <c r="M20" s="17"/>
      <c r="N20" s="19"/>
      <c r="O20" s="17"/>
      <c r="P20" s="20"/>
      <c r="Q20" s="17"/>
      <c r="R20" s="17"/>
      <c r="S20" s="16"/>
      <c r="T20" s="16"/>
      <c r="U20" s="21"/>
    </row>
    <row r="21" ht="23.25" customHeight="1">
      <c r="A21" s="32">
        <v>17.0</v>
      </c>
      <c r="B21" s="29" t="s">
        <v>56</v>
      </c>
      <c r="C21" s="11" t="s">
        <v>28</v>
      </c>
      <c r="D21" s="22"/>
      <c r="E21" s="30" t="s">
        <v>24</v>
      </c>
      <c r="F21" s="31" t="s">
        <v>52</v>
      </c>
      <c r="G21" s="15" t="s">
        <v>56</v>
      </c>
      <c r="H21" s="16"/>
      <c r="I21" s="16"/>
      <c r="J21" s="17"/>
      <c r="K21" s="17"/>
      <c r="L21" s="18"/>
      <c r="M21" s="17"/>
      <c r="N21" s="19"/>
      <c r="O21" s="17"/>
      <c r="P21" s="20"/>
      <c r="Q21" s="17"/>
      <c r="R21" s="17"/>
      <c r="S21" s="16"/>
      <c r="T21" s="16"/>
      <c r="U21" s="21"/>
    </row>
    <row r="22" ht="23.25" customHeight="1">
      <c r="A22" s="32">
        <v>18.0</v>
      </c>
      <c r="B22" s="29" t="s">
        <v>57</v>
      </c>
      <c r="C22" s="11" t="s">
        <v>28</v>
      </c>
      <c r="D22" s="22"/>
      <c r="E22" s="30" t="s">
        <v>24</v>
      </c>
      <c r="F22" s="31" t="s">
        <v>52</v>
      </c>
      <c r="G22" s="15" t="s">
        <v>57</v>
      </c>
      <c r="H22" s="16"/>
      <c r="I22" s="16"/>
      <c r="J22" s="17"/>
      <c r="K22" s="17"/>
      <c r="L22" s="18"/>
      <c r="M22" s="17"/>
      <c r="N22" s="19"/>
      <c r="O22" s="17"/>
      <c r="P22" s="20"/>
      <c r="Q22" s="17"/>
      <c r="R22" s="17"/>
      <c r="S22" s="16"/>
      <c r="T22" s="16"/>
      <c r="U22" s="21"/>
    </row>
    <row r="23" ht="23.25" customHeight="1">
      <c r="A23" s="32">
        <v>19.0</v>
      </c>
      <c r="B23" s="29" t="s">
        <v>58</v>
      </c>
      <c r="C23" s="11" t="s">
        <v>28</v>
      </c>
      <c r="D23" s="22"/>
      <c r="E23" s="30" t="s">
        <v>24</v>
      </c>
      <c r="F23" s="31" t="s">
        <v>52</v>
      </c>
      <c r="G23" s="31" t="s">
        <v>58</v>
      </c>
      <c r="H23" s="16"/>
      <c r="I23" s="16"/>
      <c r="J23" s="17"/>
      <c r="K23" s="17"/>
      <c r="L23" s="18"/>
      <c r="M23" s="17"/>
      <c r="N23" s="19"/>
      <c r="O23" s="17"/>
      <c r="P23" s="20"/>
      <c r="Q23" s="17"/>
      <c r="R23" s="17"/>
      <c r="S23" s="16"/>
      <c r="T23" s="16"/>
      <c r="U23" s="21"/>
    </row>
    <row r="24" ht="23.25" customHeight="1">
      <c r="A24" s="32">
        <v>20.0</v>
      </c>
      <c r="B24" s="29" t="s">
        <v>59</v>
      </c>
      <c r="C24" s="11" t="s">
        <v>28</v>
      </c>
      <c r="D24" s="22"/>
      <c r="E24" s="30" t="s">
        <v>24</v>
      </c>
      <c r="F24" s="31" t="s">
        <v>52</v>
      </c>
      <c r="G24" s="15" t="s">
        <v>59</v>
      </c>
      <c r="H24" s="16"/>
      <c r="I24" s="16"/>
      <c r="J24" s="17"/>
      <c r="K24" s="17"/>
      <c r="L24" s="18"/>
      <c r="M24" s="17"/>
      <c r="N24" s="19"/>
      <c r="O24" s="17"/>
      <c r="P24" s="20"/>
      <c r="Q24" s="17"/>
      <c r="R24" s="17"/>
      <c r="S24" s="16"/>
      <c r="T24" s="16"/>
      <c r="U24" s="21"/>
    </row>
    <row r="25" ht="23.25" customHeight="1">
      <c r="A25" s="32">
        <v>21.0</v>
      </c>
      <c r="B25" s="29" t="s">
        <v>60</v>
      </c>
      <c r="C25" s="11" t="s">
        <v>28</v>
      </c>
      <c r="D25" s="22"/>
      <c r="E25" s="30" t="s">
        <v>24</v>
      </c>
      <c r="F25" s="31" t="s">
        <v>52</v>
      </c>
      <c r="G25" s="15" t="s">
        <v>60</v>
      </c>
      <c r="H25" s="16"/>
      <c r="I25" s="16"/>
      <c r="J25" s="17"/>
      <c r="K25" s="17"/>
      <c r="L25" s="18"/>
      <c r="M25" s="17"/>
      <c r="N25" s="19"/>
      <c r="O25" s="17"/>
      <c r="P25" s="20"/>
      <c r="Q25" s="17"/>
      <c r="R25" s="17"/>
      <c r="S25" s="16"/>
      <c r="T25" s="16"/>
      <c r="U25" s="21"/>
    </row>
    <row r="26" ht="23.25" customHeight="1">
      <c r="A26" s="32">
        <v>22.0</v>
      </c>
      <c r="B26" s="29" t="s">
        <v>61</v>
      </c>
      <c r="C26" s="11" t="s">
        <v>28</v>
      </c>
      <c r="D26" s="22"/>
      <c r="E26" s="30" t="s">
        <v>24</v>
      </c>
      <c r="F26" s="31" t="s">
        <v>52</v>
      </c>
      <c r="G26" s="15" t="s">
        <v>61</v>
      </c>
      <c r="H26" s="16"/>
      <c r="I26" s="16"/>
      <c r="J26" s="17"/>
      <c r="K26" s="17"/>
      <c r="L26" s="18"/>
      <c r="M26" s="17"/>
      <c r="N26" s="19"/>
      <c r="O26" s="17"/>
      <c r="P26" s="20"/>
      <c r="Q26" s="17"/>
      <c r="R26" s="17"/>
      <c r="S26" s="16"/>
      <c r="T26" s="16"/>
      <c r="U26" s="21"/>
    </row>
    <row r="27" ht="1.5" customHeight="1">
      <c r="A27" s="32">
        <v>23.0</v>
      </c>
      <c r="B27" s="29" t="s">
        <v>62</v>
      </c>
      <c r="C27" s="11" t="s">
        <v>28</v>
      </c>
      <c r="D27" s="22"/>
      <c r="E27" s="31" t="s">
        <v>24</v>
      </c>
      <c r="F27" s="31" t="s">
        <v>52</v>
      </c>
      <c r="G27" s="15" t="s">
        <v>62</v>
      </c>
      <c r="H27" s="16"/>
      <c r="I27" s="16"/>
      <c r="J27" s="17"/>
      <c r="K27" s="17"/>
      <c r="L27" s="18"/>
      <c r="M27" s="17"/>
      <c r="N27" s="19"/>
      <c r="O27" s="17"/>
      <c r="P27" s="20"/>
      <c r="Q27" s="17"/>
      <c r="R27" s="17"/>
      <c r="S27" s="16"/>
      <c r="T27" s="16"/>
      <c r="U27" s="33"/>
    </row>
    <row r="28" ht="23.25" customHeight="1">
      <c r="A28" s="34">
        <v>24.0</v>
      </c>
      <c r="B28" s="24" t="s">
        <v>63</v>
      </c>
      <c r="C28" s="11" t="s">
        <v>64</v>
      </c>
      <c r="D28" s="22"/>
      <c r="E28" s="31" t="s">
        <v>65</v>
      </c>
      <c r="F28" s="15" t="s">
        <v>66</v>
      </c>
      <c r="G28" s="15" t="s">
        <v>67</v>
      </c>
      <c r="H28" s="15" t="s">
        <v>68</v>
      </c>
      <c r="I28" s="15" t="s">
        <v>69</v>
      </c>
      <c r="J28" s="35" t="s">
        <v>70</v>
      </c>
      <c r="K28" s="36" t="str">
        <f t="shared" ref="K28:K74" si="1">J28*3</f>
        <v>#VALUE!</v>
      </c>
      <c r="L28" s="37" t="str">
        <f t="shared" ref="L28:L74" si="2">if(G28="native","1","n/a")</f>
        <v>n/a</v>
      </c>
      <c r="M28" s="38" t="str">
        <f t="shared" ref="M28:M74" si="3">L28*3</f>
        <v>#VALUE!</v>
      </c>
      <c r="N28" s="19" t="str">
        <f t="shared" ref="N28:N84" si="4">if(I28="native","1","n/a")</f>
        <v>n/a</v>
      </c>
      <c r="O28" s="35" t="str">
        <f t="shared" ref="O28:O84" si="5">if(I28="native","n/a","1")</f>
        <v>1</v>
      </c>
      <c r="P28" s="39" t="str">
        <f t="shared" ref="P28:P84" si="6">if(I28="native","1","n/a")</f>
        <v>n/a</v>
      </c>
      <c r="Q28" s="35" t="str">
        <f t="shared" ref="Q28:Q84" si="7">if(I28="native","n/a","1")</f>
        <v>1</v>
      </c>
      <c r="R28" s="35" t="s">
        <v>69</v>
      </c>
      <c r="S28" s="40" t="str">
        <f>if(OR(countif(B28,"*Create*"),OR(countif(B28,"*Post*"),OR(countif(B28,"*Put*"),countif(B28,"*Get*"))),1,0))</f>
        <v>#N/A</v>
      </c>
      <c r="T28" s="16"/>
      <c r="U28" s="40" t="b">
        <v>0</v>
      </c>
    </row>
    <row r="29" ht="23.25" customHeight="1">
      <c r="A29" s="34">
        <v>25.0</v>
      </c>
      <c r="B29" s="24" t="s">
        <v>71</v>
      </c>
      <c r="C29" s="11" t="s">
        <v>64</v>
      </c>
      <c r="D29" s="12" t="s">
        <v>72</v>
      </c>
      <c r="E29" s="31" t="s">
        <v>65</v>
      </c>
      <c r="F29" s="15" t="s">
        <v>66</v>
      </c>
      <c r="G29" s="15" t="s">
        <v>73</v>
      </c>
      <c r="H29" s="16"/>
      <c r="I29" s="15" t="s">
        <v>74</v>
      </c>
      <c r="J29" s="15" t="s">
        <v>70</v>
      </c>
      <c r="K29" s="36" t="str">
        <f t="shared" si="1"/>
        <v>#VALUE!</v>
      </c>
      <c r="L29" s="37" t="str">
        <f t="shared" si="2"/>
        <v>n/a</v>
      </c>
      <c r="M29" s="38" t="str">
        <f t="shared" si="3"/>
        <v>#VALUE!</v>
      </c>
      <c r="N29" s="19" t="str">
        <f t="shared" si="4"/>
        <v>1</v>
      </c>
      <c r="O29" s="35" t="str">
        <f t="shared" si="5"/>
        <v>n/a</v>
      </c>
      <c r="P29" s="39" t="str">
        <f t="shared" si="6"/>
        <v>1</v>
      </c>
      <c r="Q29" s="35" t="str">
        <f t="shared" si="7"/>
        <v>n/a</v>
      </c>
      <c r="R29" s="35" t="s">
        <v>69</v>
      </c>
      <c r="S29" s="41" t="str">
        <f t="shared" ref="S29:S84" si="8">if(OR(countif(B29,"*Create*"),countif(B29,"*Post*")),1,0)</f>
        <v>0</v>
      </c>
      <c r="T29" s="16"/>
      <c r="U29" s="40" t="b">
        <v>0</v>
      </c>
    </row>
    <row r="30" ht="23.25" customHeight="1">
      <c r="A30" s="34">
        <v>26.0</v>
      </c>
      <c r="B30" s="24" t="s">
        <v>75</v>
      </c>
      <c r="C30" s="11" t="s">
        <v>64</v>
      </c>
      <c r="D30" s="12" t="s">
        <v>76</v>
      </c>
      <c r="E30" s="31" t="s">
        <v>65</v>
      </c>
      <c r="F30" s="15" t="s">
        <v>66</v>
      </c>
      <c r="G30" s="15" t="s">
        <v>77</v>
      </c>
      <c r="H30" s="16"/>
      <c r="I30" s="15" t="s">
        <v>78</v>
      </c>
      <c r="J30" s="35" t="s">
        <v>70</v>
      </c>
      <c r="K30" s="36" t="str">
        <f t="shared" si="1"/>
        <v>#VALUE!</v>
      </c>
      <c r="L30" s="37" t="str">
        <f t="shared" si="2"/>
        <v>n/a</v>
      </c>
      <c r="M30" s="38" t="str">
        <f t="shared" si="3"/>
        <v>#VALUE!</v>
      </c>
      <c r="N30" s="19" t="str">
        <f t="shared" si="4"/>
        <v>n/a</v>
      </c>
      <c r="O30" s="35" t="str">
        <f t="shared" si="5"/>
        <v>1</v>
      </c>
      <c r="P30" s="39" t="str">
        <f t="shared" si="6"/>
        <v>n/a</v>
      </c>
      <c r="Q30" s="35" t="str">
        <f t="shared" si="7"/>
        <v>1</v>
      </c>
      <c r="R30" s="35" t="s">
        <v>69</v>
      </c>
      <c r="S30" s="41" t="str">
        <f t="shared" si="8"/>
        <v>1</v>
      </c>
      <c r="T30" s="16"/>
      <c r="U30" s="40" t="b">
        <v>0</v>
      </c>
    </row>
    <row r="31" ht="23.25" customHeight="1">
      <c r="A31" s="34">
        <v>27.0</v>
      </c>
      <c r="B31" s="24" t="s">
        <v>79</v>
      </c>
      <c r="C31" s="11" t="s">
        <v>64</v>
      </c>
      <c r="D31" s="12" t="s">
        <v>80</v>
      </c>
      <c r="E31" s="31" t="s">
        <v>65</v>
      </c>
      <c r="F31" s="15" t="s">
        <v>66</v>
      </c>
      <c r="G31" s="15" t="s">
        <v>81</v>
      </c>
      <c r="H31" s="16"/>
      <c r="I31" s="15" t="s">
        <v>78</v>
      </c>
      <c r="J31" s="35" t="s">
        <v>70</v>
      </c>
      <c r="K31" s="36" t="str">
        <f t="shared" si="1"/>
        <v>#VALUE!</v>
      </c>
      <c r="L31" s="37" t="str">
        <f t="shared" si="2"/>
        <v>n/a</v>
      </c>
      <c r="M31" s="38" t="str">
        <f t="shared" si="3"/>
        <v>#VALUE!</v>
      </c>
      <c r="N31" s="19" t="str">
        <f t="shared" si="4"/>
        <v>n/a</v>
      </c>
      <c r="O31" s="35" t="str">
        <f t="shared" si="5"/>
        <v>1</v>
      </c>
      <c r="P31" s="39" t="str">
        <f t="shared" si="6"/>
        <v>n/a</v>
      </c>
      <c r="Q31" s="35" t="str">
        <f t="shared" si="7"/>
        <v>1</v>
      </c>
      <c r="R31" s="35" t="s">
        <v>69</v>
      </c>
      <c r="S31" s="41" t="str">
        <f t="shared" si="8"/>
        <v>1</v>
      </c>
      <c r="T31" s="16"/>
      <c r="U31" s="40" t="b">
        <v>0</v>
      </c>
    </row>
    <row r="32" ht="23.25" customHeight="1">
      <c r="A32" s="34">
        <v>28.0</v>
      </c>
      <c r="B32" s="24" t="s">
        <v>82</v>
      </c>
      <c r="C32" s="11" t="s">
        <v>64</v>
      </c>
      <c r="D32" s="12" t="s">
        <v>80</v>
      </c>
      <c r="E32" s="31" t="s">
        <v>65</v>
      </c>
      <c r="F32" s="15" t="s">
        <v>66</v>
      </c>
      <c r="G32" s="15" t="s">
        <v>83</v>
      </c>
      <c r="H32" s="16"/>
      <c r="I32" s="15" t="s">
        <v>78</v>
      </c>
      <c r="J32" s="35" t="s">
        <v>70</v>
      </c>
      <c r="K32" s="36" t="str">
        <f t="shared" si="1"/>
        <v>#VALUE!</v>
      </c>
      <c r="L32" s="37" t="str">
        <f t="shared" si="2"/>
        <v>n/a</v>
      </c>
      <c r="M32" s="38" t="str">
        <f t="shared" si="3"/>
        <v>#VALUE!</v>
      </c>
      <c r="N32" s="19" t="str">
        <f t="shared" si="4"/>
        <v>n/a</v>
      </c>
      <c r="O32" s="35" t="str">
        <f t="shared" si="5"/>
        <v>1</v>
      </c>
      <c r="P32" s="39" t="str">
        <f t="shared" si="6"/>
        <v>n/a</v>
      </c>
      <c r="Q32" s="35" t="str">
        <f t="shared" si="7"/>
        <v>1</v>
      </c>
      <c r="R32" s="35" t="s">
        <v>69</v>
      </c>
      <c r="S32" s="41" t="str">
        <f t="shared" si="8"/>
        <v>1</v>
      </c>
      <c r="T32" s="16"/>
      <c r="U32" s="40" t="b">
        <v>1</v>
      </c>
    </row>
    <row r="33" ht="23.25" customHeight="1">
      <c r="A33" s="34">
        <v>29.0</v>
      </c>
      <c r="B33" s="24" t="s">
        <v>84</v>
      </c>
      <c r="C33" s="11" t="s">
        <v>64</v>
      </c>
      <c r="D33" s="22"/>
      <c r="E33" s="31" t="s">
        <v>65</v>
      </c>
      <c r="F33" s="15" t="s">
        <v>66</v>
      </c>
      <c r="G33" s="15" t="s">
        <v>85</v>
      </c>
      <c r="H33" s="16"/>
      <c r="I33" s="15" t="s">
        <v>74</v>
      </c>
      <c r="J33" s="15" t="s">
        <v>70</v>
      </c>
      <c r="K33" s="36" t="str">
        <f t="shared" si="1"/>
        <v>#VALUE!</v>
      </c>
      <c r="L33" s="37" t="str">
        <f t="shared" si="2"/>
        <v>n/a</v>
      </c>
      <c r="M33" s="38" t="str">
        <f t="shared" si="3"/>
        <v>#VALUE!</v>
      </c>
      <c r="N33" s="19" t="str">
        <f t="shared" si="4"/>
        <v>1</v>
      </c>
      <c r="O33" s="35" t="str">
        <f t="shared" si="5"/>
        <v>n/a</v>
      </c>
      <c r="P33" s="39" t="str">
        <f t="shared" si="6"/>
        <v>1</v>
      </c>
      <c r="Q33" s="35" t="str">
        <f t="shared" si="7"/>
        <v>n/a</v>
      </c>
      <c r="R33" s="35" t="s">
        <v>69</v>
      </c>
      <c r="S33" s="41" t="str">
        <f t="shared" si="8"/>
        <v>0</v>
      </c>
      <c r="T33" s="16"/>
      <c r="U33" s="40" t="b">
        <v>1</v>
      </c>
    </row>
    <row r="34" ht="18.0" customHeight="1">
      <c r="A34" s="34">
        <v>30.0</v>
      </c>
      <c r="B34" s="24" t="s">
        <v>86</v>
      </c>
      <c r="C34" s="11" t="s">
        <v>64</v>
      </c>
      <c r="D34" s="12" t="s">
        <v>87</v>
      </c>
      <c r="E34" s="31" t="s">
        <v>65</v>
      </c>
      <c r="F34" s="15" t="s">
        <v>66</v>
      </c>
      <c r="G34" s="15" t="s">
        <v>88</v>
      </c>
      <c r="H34" s="16"/>
      <c r="I34" s="15" t="s">
        <v>74</v>
      </c>
      <c r="J34" s="15" t="s">
        <v>70</v>
      </c>
      <c r="K34" s="36" t="str">
        <f t="shared" si="1"/>
        <v>#VALUE!</v>
      </c>
      <c r="L34" s="37" t="str">
        <f t="shared" si="2"/>
        <v>n/a</v>
      </c>
      <c r="M34" s="38" t="str">
        <f t="shared" si="3"/>
        <v>#VALUE!</v>
      </c>
      <c r="N34" s="19" t="str">
        <f t="shared" si="4"/>
        <v>1</v>
      </c>
      <c r="O34" s="35" t="str">
        <f t="shared" si="5"/>
        <v>n/a</v>
      </c>
      <c r="P34" s="39" t="str">
        <f t="shared" si="6"/>
        <v>1</v>
      </c>
      <c r="Q34" s="35" t="str">
        <f t="shared" si="7"/>
        <v>n/a</v>
      </c>
      <c r="R34" s="35" t="s">
        <v>69</v>
      </c>
      <c r="S34" s="41" t="str">
        <f t="shared" si="8"/>
        <v>0</v>
      </c>
      <c r="T34" s="16"/>
      <c r="U34" s="40" t="b">
        <v>1</v>
      </c>
    </row>
    <row r="35" ht="18.0" customHeight="1">
      <c r="A35" s="34">
        <v>31.0</v>
      </c>
      <c r="B35" s="24" t="s">
        <v>89</v>
      </c>
      <c r="C35" s="11" t="s">
        <v>64</v>
      </c>
      <c r="D35" s="12" t="s">
        <v>90</v>
      </c>
      <c r="E35" s="31" t="s">
        <v>65</v>
      </c>
      <c r="F35" s="15" t="s">
        <v>66</v>
      </c>
      <c r="G35" s="15" t="s">
        <v>91</v>
      </c>
      <c r="H35" s="16"/>
      <c r="I35" s="15" t="s">
        <v>78</v>
      </c>
      <c r="J35" s="35" t="s">
        <v>70</v>
      </c>
      <c r="K35" s="36" t="str">
        <f t="shared" si="1"/>
        <v>#VALUE!</v>
      </c>
      <c r="L35" s="37" t="str">
        <f t="shared" si="2"/>
        <v>n/a</v>
      </c>
      <c r="M35" s="38" t="str">
        <f t="shared" si="3"/>
        <v>#VALUE!</v>
      </c>
      <c r="N35" s="19" t="str">
        <f t="shared" si="4"/>
        <v>n/a</v>
      </c>
      <c r="O35" s="35" t="str">
        <f t="shared" si="5"/>
        <v>1</v>
      </c>
      <c r="P35" s="39" t="str">
        <f t="shared" si="6"/>
        <v>n/a</v>
      </c>
      <c r="Q35" s="35" t="str">
        <f t="shared" si="7"/>
        <v>1</v>
      </c>
      <c r="R35" s="35" t="s">
        <v>69</v>
      </c>
      <c r="S35" s="41" t="str">
        <f t="shared" si="8"/>
        <v>0</v>
      </c>
      <c r="T35" s="16"/>
      <c r="U35" s="40" t="b">
        <v>1</v>
      </c>
    </row>
    <row r="36" ht="18.0" customHeight="1">
      <c r="A36" s="34">
        <v>32.0</v>
      </c>
      <c r="B36" s="24" t="s">
        <v>92</v>
      </c>
      <c r="C36" s="11" t="s">
        <v>64</v>
      </c>
      <c r="D36" s="22"/>
      <c r="E36" s="31" t="s">
        <v>65</v>
      </c>
      <c r="F36" s="15" t="s">
        <v>66</v>
      </c>
      <c r="G36" s="15" t="s">
        <v>93</v>
      </c>
      <c r="H36" s="15" t="s">
        <v>94</v>
      </c>
      <c r="I36" s="15" t="s">
        <v>78</v>
      </c>
      <c r="J36" s="35" t="s">
        <v>70</v>
      </c>
      <c r="K36" s="36" t="str">
        <f t="shared" si="1"/>
        <v>#VALUE!</v>
      </c>
      <c r="L36" s="37" t="str">
        <f t="shared" si="2"/>
        <v>n/a</v>
      </c>
      <c r="M36" s="38" t="str">
        <f t="shared" si="3"/>
        <v>#VALUE!</v>
      </c>
      <c r="N36" s="19" t="str">
        <f t="shared" si="4"/>
        <v>n/a</v>
      </c>
      <c r="O36" s="35" t="str">
        <f t="shared" si="5"/>
        <v>1</v>
      </c>
      <c r="P36" s="39" t="str">
        <f t="shared" si="6"/>
        <v>n/a</v>
      </c>
      <c r="Q36" s="35" t="str">
        <f t="shared" si="7"/>
        <v>1</v>
      </c>
      <c r="R36" s="35" t="s">
        <v>69</v>
      </c>
      <c r="S36" s="41" t="str">
        <f t="shared" si="8"/>
        <v>0</v>
      </c>
      <c r="T36" s="16"/>
      <c r="U36" s="40" t="b">
        <v>1</v>
      </c>
    </row>
    <row r="37" ht="18.0" customHeight="1">
      <c r="A37" s="34">
        <v>33.0</v>
      </c>
      <c r="B37" s="24" t="s">
        <v>95</v>
      </c>
      <c r="C37" s="11" t="s">
        <v>64</v>
      </c>
      <c r="D37" s="12" t="s">
        <v>96</v>
      </c>
      <c r="E37" s="31" t="s">
        <v>65</v>
      </c>
      <c r="F37" s="15" t="s">
        <v>66</v>
      </c>
      <c r="G37" s="15" t="s">
        <v>97</v>
      </c>
      <c r="H37" s="16"/>
      <c r="I37" s="15" t="s">
        <v>78</v>
      </c>
      <c r="J37" s="35" t="s">
        <v>70</v>
      </c>
      <c r="K37" s="36" t="str">
        <f t="shared" si="1"/>
        <v>#VALUE!</v>
      </c>
      <c r="L37" s="37" t="str">
        <f t="shared" si="2"/>
        <v>n/a</v>
      </c>
      <c r="M37" s="38" t="str">
        <f t="shared" si="3"/>
        <v>#VALUE!</v>
      </c>
      <c r="N37" s="19" t="str">
        <f t="shared" si="4"/>
        <v>n/a</v>
      </c>
      <c r="O37" s="35" t="str">
        <f t="shared" si="5"/>
        <v>1</v>
      </c>
      <c r="P37" s="39" t="str">
        <f t="shared" si="6"/>
        <v>n/a</v>
      </c>
      <c r="Q37" s="35" t="str">
        <f t="shared" si="7"/>
        <v>1</v>
      </c>
      <c r="R37" s="35" t="s">
        <v>69</v>
      </c>
      <c r="S37" s="41" t="str">
        <f t="shared" si="8"/>
        <v>0</v>
      </c>
      <c r="T37" s="16"/>
      <c r="U37" s="40" t="b">
        <v>0</v>
      </c>
    </row>
    <row r="38" ht="18.0" customHeight="1">
      <c r="A38" s="34">
        <v>34.0</v>
      </c>
      <c r="B38" s="24" t="s">
        <v>98</v>
      </c>
      <c r="C38" s="11" t="s">
        <v>99</v>
      </c>
      <c r="D38" s="22"/>
      <c r="E38" s="31" t="s">
        <v>65</v>
      </c>
      <c r="F38" s="15" t="s">
        <v>100</v>
      </c>
      <c r="G38" s="15" t="s">
        <v>101</v>
      </c>
      <c r="H38" s="16"/>
      <c r="I38" s="15" t="s">
        <v>78</v>
      </c>
      <c r="J38" s="35" t="s">
        <v>70</v>
      </c>
      <c r="K38" s="36" t="str">
        <f t="shared" si="1"/>
        <v>#VALUE!</v>
      </c>
      <c r="L38" s="37" t="str">
        <f t="shared" si="2"/>
        <v>n/a</v>
      </c>
      <c r="M38" s="38" t="str">
        <f t="shared" si="3"/>
        <v>#VALUE!</v>
      </c>
      <c r="N38" s="19" t="str">
        <f t="shared" si="4"/>
        <v>n/a</v>
      </c>
      <c r="O38" s="35" t="str">
        <f t="shared" si="5"/>
        <v>1</v>
      </c>
      <c r="P38" s="39" t="str">
        <f t="shared" si="6"/>
        <v>n/a</v>
      </c>
      <c r="Q38" s="35" t="str">
        <f t="shared" si="7"/>
        <v>1</v>
      </c>
      <c r="R38" s="35" t="s">
        <v>69</v>
      </c>
      <c r="S38" s="41" t="str">
        <f t="shared" si="8"/>
        <v>0</v>
      </c>
      <c r="T38" s="16"/>
      <c r="U38" s="40" t="b">
        <v>0</v>
      </c>
    </row>
    <row r="39" ht="18.0" customHeight="1">
      <c r="A39" s="34">
        <v>35.0</v>
      </c>
      <c r="B39" s="24" t="s">
        <v>98</v>
      </c>
      <c r="C39" s="11" t="s">
        <v>99</v>
      </c>
      <c r="D39" s="22"/>
      <c r="E39" s="31" t="s">
        <v>65</v>
      </c>
      <c r="F39" s="15" t="s">
        <v>100</v>
      </c>
      <c r="G39" s="15" t="s">
        <v>101</v>
      </c>
      <c r="H39" s="16"/>
      <c r="I39" s="15" t="s">
        <v>78</v>
      </c>
      <c r="J39" s="35" t="s">
        <v>70</v>
      </c>
      <c r="K39" s="36" t="str">
        <f t="shared" si="1"/>
        <v>#VALUE!</v>
      </c>
      <c r="L39" s="37" t="str">
        <f t="shared" si="2"/>
        <v>n/a</v>
      </c>
      <c r="M39" s="38" t="str">
        <f t="shared" si="3"/>
        <v>#VALUE!</v>
      </c>
      <c r="N39" s="19" t="str">
        <f t="shared" si="4"/>
        <v>n/a</v>
      </c>
      <c r="O39" s="35" t="str">
        <f t="shared" si="5"/>
        <v>1</v>
      </c>
      <c r="P39" s="39" t="str">
        <f t="shared" si="6"/>
        <v>n/a</v>
      </c>
      <c r="Q39" s="35" t="str">
        <f t="shared" si="7"/>
        <v>1</v>
      </c>
      <c r="R39" s="35" t="s">
        <v>69</v>
      </c>
      <c r="S39" s="41" t="str">
        <f t="shared" si="8"/>
        <v>0</v>
      </c>
      <c r="T39" s="16"/>
      <c r="U39" s="40" t="b">
        <v>0</v>
      </c>
    </row>
    <row r="40" ht="18.0" customHeight="1">
      <c r="A40" s="34">
        <v>36.0</v>
      </c>
      <c r="B40" s="24" t="s">
        <v>98</v>
      </c>
      <c r="C40" s="11" t="s">
        <v>99</v>
      </c>
      <c r="D40" s="22"/>
      <c r="E40" s="31" t="s">
        <v>65</v>
      </c>
      <c r="F40" s="15" t="s">
        <v>100</v>
      </c>
      <c r="G40" s="15" t="s">
        <v>101</v>
      </c>
      <c r="H40" s="16"/>
      <c r="I40" s="15" t="s">
        <v>78</v>
      </c>
      <c r="J40" s="35" t="s">
        <v>70</v>
      </c>
      <c r="K40" s="36" t="str">
        <f t="shared" si="1"/>
        <v>#VALUE!</v>
      </c>
      <c r="L40" s="37" t="str">
        <f t="shared" si="2"/>
        <v>n/a</v>
      </c>
      <c r="M40" s="38" t="str">
        <f t="shared" si="3"/>
        <v>#VALUE!</v>
      </c>
      <c r="N40" s="19" t="str">
        <f t="shared" si="4"/>
        <v>n/a</v>
      </c>
      <c r="O40" s="35" t="str">
        <f t="shared" si="5"/>
        <v>1</v>
      </c>
      <c r="P40" s="39" t="str">
        <f t="shared" si="6"/>
        <v>n/a</v>
      </c>
      <c r="Q40" s="35" t="str">
        <f t="shared" si="7"/>
        <v>1</v>
      </c>
      <c r="R40" s="35" t="s">
        <v>69</v>
      </c>
      <c r="S40" s="41" t="str">
        <f t="shared" si="8"/>
        <v>0</v>
      </c>
      <c r="T40" s="16"/>
      <c r="U40" s="40" t="b">
        <v>0</v>
      </c>
    </row>
    <row r="41" ht="18.0" customHeight="1">
      <c r="A41" s="34">
        <v>37.0</v>
      </c>
      <c r="B41" s="24" t="s">
        <v>98</v>
      </c>
      <c r="C41" s="11" t="s">
        <v>99</v>
      </c>
      <c r="D41" s="22"/>
      <c r="E41" s="31" t="s">
        <v>65</v>
      </c>
      <c r="F41" s="15" t="s">
        <v>100</v>
      </c>
      <c r="G41" s="15" t="s">
        <v>101</v>
      </c>
      <c r="H41" s="16"/>
      <c r="I41" s="15" t="s">
        <v>78</v>
      </c>
      <c r="J41" s="35" t="s">
        <v>70</v>
      </c>
      <c r="K41" s="36" t="str">
        <f t="shared" si="1"/>
        <v>#VALUE!</v>
      </c>
      <c r="L41" s="37" t="str">
        <f t="shared" si="2"/>
        <v>n/a</v>
      </c>
      <c r="M41" s="38" t="str">
        <f t="shared" si="3"/>
        <v>#VALUE!</v>
      </c>
      <c r="N41" s="19" t="str">
        <f t="shared" si="4"/>
        <v>n/a</v>
      </c>
      <c r="O41" s="35" t="str">
        <f t="shared" si="5"/>
        <v>1</v>
      </c>
      <c r="P41" s="39" t="str">
        <f t="shared" si="6"/>
        <v>n/a</v>
      </c>
      <c r="Q41" s="35" t="str">
        <f t="shared" si="7"/>
        <v>1</v>
      </c>
      <c r="R41" s="35" t="s">
        <v>69</v>
      </c>
      <c r="S41" s="41" t="str">
        <f t="shared" si="8"/>
        <v>0</v>
      </c>
      <c r="T41" s="16"/>
      <c r="U41" s="40" t="b">
        <v>0</v>
      </c>
    </row>
    <row r="42" ht="18.0" customHeight="1">
      <c r="A42" s="34">
        <v>38.0</v>
      </c>
      <c r="B42" s="24" t="s">
        <v>98</v>
      </c>
      <c r="C42" s="11" t="s">
        <v>99</v>
      </c>
      <c r="D42" s="22"/>
      <c r="E42" s="31" t="s">
        <v>65</v>
      </c>
      <c r="F42" s="15" t="s">
        <v>100</v>
      </c>
      <c r="G42" s="15" t="s">
        <v>101</v>
      </c>
      <c r="H42" s="16"/>
      <c r="I42" s="15" t="s">
        <v>78</v>
      </c>
      <c r="J42" s="35" t="s">
        <v>70</v>
      </c>
      <c r="K42" s="36" t="str">
        <f t="shared" si="1"/>
        <v>#VALUE!</v>
      </c>
      <c r="L42" s="37" t="str">
        <f t="shared" si="2"/>
        <v>n/a</v>
      </c>
      <c r="M42" s="38" t="str">
        <f t="shared" si="3"/>
        <v>#VALUE!</v>
      </c>
      <c r="N42" s="19" t="str">
        <f t="shared" si="4"/>
        <v>n/a</v>
      </c>
      <c r="O42" s="35" t="str">
        <f t="shared" si="5"/>
        <v>1</v>
      </c>
      <c r="P42" s="39" t="str">
        <f t="shared" si="6"/>
        <v>n/a</v>
      </c>
      <c r="Q42" s="35" t="str">
        <f t="shared" si="7"/>
        <v>1</v>
      </c>
      <c r="R42" s="35" t="s">
        <v>69</v>
      </c>
      <c r="S42" s="41" t="str">
        <f t="shared" si="8"/>
        <v>0</v>
      </c>
      <c r="T42" s="16"/>
      <c r="U42" s="40" t="b">
        <v>0</v>
      </c>
    </row>
    <row r="43" ht="18.0" customHeight="1">
      <c r="A43" s="34">
        <v>39.0</v>
      </c>
      <c r="B43" s="24" t="s">
        <v>98</v>
      </c>
      <c r="C43" s="11" t="s">
        <v>99</v>
      </c>
      <c r="D43" s="22"/>
      <c r="E43" s="31" t="s">
        <v>65</v>
      </c>
      <c r="F43" s="15" t="s">
        <v>100</v>
      </c>
      <c r="G43" s="15" t="s">
        <v>101</v>
      </c>
      <c r="H43" s="16"/>
      <c r="I43" s="15" t="s">
        <v>78</v>
      </c>
      <c r="J43" s="35" t="s">
        <v>70</v>
      </c>
      <c r="K43" s="36" t="str">
        <f t="shared" si="1"/>
        <v>#VALUE!</v>
      </c>
      <c r="L43" s="37" t="str">
        <f t="shared" si="2"/>
        <v>n/a</v>
      </c>
      <c r="M43" s="38" t="str">
        <f t="shared" si="3"/>
        <v>#VALUE!</v>
      </c>
      <c r="N43" s="19" t="str">
        <f t="shared" si="4"/>
        <v>n/a</v>
      </c>
      <c r="O43" s="35" t="str">
        <f t="shared" si="5"/>
        <v>1</v>
      </c>
      <c r="P43" s="39" t="str">
        <f t="shared" si="6"/>
        <v>n/a</v>
      </c>
      <c r="Q43" s="35" t="str">
        <f t="shared" si="7"/>
        <v>1</v>
      </c>
      <c r="R43" s="35" t="s">
        <v>69</v>
      </c>
      <c r="S43" s="41" t="str">
        <f t="shared" si="8"/>
        <v>0</v>
      </c>
      <c r="T43" s="16"/>
      <c r="U43" s="40" t="b">
        <v>0</v>
      </c>
    </row>
    <row r="44" ht="18.0" customHeight="1">
      <c r="A44" s="34">
        <v>40.0</v>
      </c>
      <c r="B44" s="24" t="s">
        <v>98</v>
      </c>
      <c r="C44" s="11" t="s">
        <v>99</v>
      </c>
      <c r="D44" s="22"/>
      <c r="E44" s="31" t="s">
        <v>65</v>
      </c>
      <c r="F44" s="15" t="s">
        <v>100</v>
      </c>
      <c r="G44" s="15" t="s">
        <v>101</v>
      </c>
      <c r="H44" s="16"/>
      <c r="I44" s="15" t="s">
        <v>78</v>
      </c>
      <c r="J44" s="35" t="s">
        <v>70</v>
      </c>
      <c r="K44" s="36" t="str">
        <f t="shared" si="1"/>
        <v>#VALUE!</v>
      </c>
      <c r="L44" s="37" t="str">
        <f t="shared" si="2"/>
        <v>n/a</v>
      </c>
      <c r="M44" s="38" t="str">
        <f t="shared" si="3"/>
        <v>#VALUE!</v>
      </c>
      <c r="N44" s="19" t="str">
        <f t="shared" si="4"/>
        <v>n/a</v>
      </c>
      <c r="O44" s="35" t="str">
        <f t="shared" si="5"/>
        <v>1</v>
      </c>
      <c r="P44" s="39" t="str">
        <f t="shared" si="6"/>
        <v>n/a</v>
      </c>
      <c r="Q44" s="35" t="str">
        <f t="shared" si="7"/>
        <v>1</v>
      </c>
      <c r="R44" s="15" t="s">
        <v>69</v>
      </c>
      <c r="S44" s="41" t="str">
        <f t="shared" si="8"/>
        <v>0</v>
      </c>
      <c r="T44" s="16"/>
      <c r="U44" s="40" t="b">
        <v>0</v>
      </c>
    </row>
    <row r="45" ht="18.0" customHeight="1">
      <c r="A45" s="34">
        <v>41.0</v>
      </c>
      <c r="B45" s="24" t="s">
        <v>102</v>
      </c>
      <c r="C45" s="11" t="s">
        <v>103</v>
      </c>
      <c r="D45" s="12" t="s">
        <v>104</v>
      </c>
      <c r="E45" s="31" t="s">
        <v>65</v>
      </c>
      <c r="F45" s="15" t="s">
        <v>105</v>
      </c>
      <c r="G45" s="15" t="s">
        <v>106</v>
      </c>
      <c r="H45" s="16"/>
      <c r="I45" s="15" t="s">
        <v>78</v>
      </c>
      <c r="J45" s="35" t="s">
        <v>107</v>
      </c>
      <c r="K45" s="36" t="str">
        <f t="shared" si="1"/>
        <v>#VALUE!</v>
      </c>
      <c r="L45" s="37" t="str">
        <f t="shared" si="2"/>
        <v>n/a</v>
      </c>
      <c r="M45" s="38" t="str">
        <f t="shared" si="3"/>
        <v>#VALUE!</v>
      </c>
      <c r="N45" s="19" t="str">
        <f t="shared" si="4"/>
        <v>n/a</v>
      </c>
      <c r="O45" s="35" t="str">
        <f t="shared" si="5"/>
        <v>1</v>
      </c>
      <c r="P45" s="39" t="str">
        <f t="shared" si="6"/>
        <v>n/a</v>
      </c>
      <c r="Q45" s="35" t="str">
        <f t="shared" si="7"/>
        <v>1</v>
      </c>
      <c r="R45" s="35" t="s">
        <v>69</v>
      </c>
      <c r="S45" s="41" t="str">
        <f t="shared" si="8"/>
        <v>0</v>
      </c>
      <c r="T45" s="16"/>
      <c r="U45" s="40" t="b">
        <v>0</v>
      </c>
    </row>
    <row r="46" ht="18.0" customHeight="1">
      <c r="A46" s="34">
        <v>42.0</v>
      </c>
      <c r="B46" s="24" t="s">
        <v>108</v>
      </c>
      <c r="C46" s="11" t="s">
        <v>103</v>
      </c>
      <c r="D46" s="42" t="s">
        <v>109</v>
      </c>
      <c r="E46" s="31" t="s">
        <v>65</v>
      </c>
      <c r="F46" s="15" t="s">
        <v>105</v>
      </c>
      <c r="G46" s="15" t="s">
        <v>110</v>
      </c>
      <c r="H46" s="16"/>
      <c r="I46" s="15" t="s">
        <v>78</v>
      </c>
      <c r="J46" s="35" t="s">
        <v>107</v>
      </c>
      <c r="K46" s="36" t="str">
        <f t="shared" si="1"/>
        <v>#VALUE!</v>
      </c>
      <c r="L46" s="37" t="str">
        <f t="shared" si="2"/>
        <v>n/a</v>
      </c>
      <c r="M46" s="38" t="str">
        <f t="shared" si="3"/>
        <v>#VALUE!</v>
      </c>
      <c r="N46" s="19" t="str">
        <f t="shared" si="4"/>
        <v>n/a</v>
      </c>
      <c r="O46" s="35" t="str">
        <f t="shared" si="5"/>
        <v>1</v>
      </c>
      <c r="P46" s="39" t="str">
        <f t="shared" si="6"/>
        <v>n/a</v>
      </c>
      <c r="Q46" s="35" t="str">
        <f t="shared" si="7"/>
        <v>1</v>
      </c>
      <c r="R46" s="35" t="s">
        <v>69</v>
      </c>
      <c r="S46" s="41" t="str">
        <f t="shared" si="8"/>
        <v>0</v>
      </c>
      <c r="T46" s="16"/>
      <c r="U46" s="40" t="b">
        <v>0</v>
      </c>
    </row>
    <row r="47" ht="18.0" customHeight="1">
      <c r="A47" s="34">
        <v>43.0</v>
      </c>
      <c r="B47" s="24" t="s">
        <v>111</v>
      </c>
      <c r="C47" s="11" t="s">
        <v>103</v>
      </c>
      <c r="D47" s="42" t="s">
        <v>109</v>
      </c>
      <c r="E47" s="31" t="s">
        <v>65</v>
      </c>
      <c r="F47" s="15" t="s">
        <v>105</v>
      </c>
      <c r="G47" s="15" t="s">
        <v>112</v>
      </c>
      <c r="H47" s="16"/>
      <c r="I47" s="15" t="s">
        <v>78</v>
      </c>
      <c r="J47" s="35" t="s">
        <v>107</v>
      </c>
      <c r="K47" s="36" t="str">
        <f t="shared" si="1"/>
        <v>#VALUE!</v>
      </c>
      <c r="L47" s="37" t="str">
        <f t="shared" si="2"/>
        <v>n/a</v>
      </c>
      <c r="M47" s="38" t="str">
        <f t="shared" si="3"/>
        <v>#VALUE!</v>
      </c>
      <c r="N47" s="19" t="str">
        <f t="shared" si="4"/>
        <v>n/a</v>
      </c>
      <c r="O47" s="35" t="str">
        <f t="shared" si="5"/>
        <v>1</v>
      </c>
      <c r="P47" s="39" t="str">
        <f t="shared" si="6"/>
        <v>n/a</v>
      </c>
      <c r="Q47" s="35" t="str">
        <f t="shared" si="7"/>
        <v>1</v>
      </c>
      <c r="R47" s="35" t="s">
        <v>69</v>
      </c>
      <c r="S47" s="41" t="str">
        <f t="shared" si="8"/>
        <v>0</v>
      </c>
      <c r="T47" s="16"/>
      <c r="U47" s="40" t="b">
        <v>0</v>
      </c>
    </row>
    <row r="48" ht="18.0" customHeight="1">
      <c r="A48" s="34">
        <v>44.0</v>
      </c>
      <c r="B48" s="24" t="s">
        <v>113</v>
      </c>
      <c r="C48" s="11" t="s">
        <v>103</v>
      </c>
      <c r="D48" s="22"/>
      <c r="E48" s="31" t="s">
        <v>65</v>
      </c>
      <c r="F48" s="35" t="s">
        <v>105</v>
      </c>
      <c r="G48" s="15" t="s">
        <v>114</v>
      </c>
      <c r="H48" s="16"/>
      <c r="I48" s="15" t="s">
        <v>78</v>
      </c>
      <c r="J48" s="15" t="s">
        <v>70</v>
      </c>
      <c r="K48" s="36" t="str">
        <f t="shared" si="1"/>
        <v>#VALUE!</v>
      </c>
      <c r="L48" s="37" t="str">
        <f t="shared" si="2"/>
        <v>n/a</v>
      </c>
      <c r="M48" s="38" t="str">
        <f t="shared" si="3"/>
        <v>#VALUE!</v>
      </c>
      <c r="N48" s="19" t="str">
        <f t="shared" si="4"/>
        <v>n/a</v>
      </c>
      <c r="O48" s="35" t="str">
        <f t="shared" si="5"/>
        <v>1</v>
      </c>
      <c r="P48" s="39" t="str">
        <f t="shared" si="6"/>
        <v>n/a</v>
      </c>
      <c r="Q48" s="35" t="str">
        <f t="shared" si="7"/>
        <v>1</v>
      </c>
      <c r="R48" s="35" t="s">
        <v>69</v>
      </c>
      <c r="S48" s="41" t="str">
        <f t="shared" si="8"/>
        <v>0</v>
      </c>
      <c r="T48" s="16"/>
      <c r="U48" s="40" t="b">
        <v>0</v>
      </c>
    </row>
    <row r="49" ht="18.0" customHeight="1">
      <c r="A49" s="34">
        <v>45.0</v>
      </c>
      <c r="B49" s="24" t="s">
        <v>115</v>
      </c>
      <c r="C49" s="11" t="s">
        <v>103</v>
      </c>
      <c r="D49" s="12" t="s">
        <v>116</v>
      </c>
      <c r="E49" s="31" t="s">
        <v>65</v>
      </c>
      <c r="F49" s="15" t="s">
        <v>105</v>
      </c>
      <c r="G49" s="15" t="s">
        <v>117</v>
      </c>
      <c r="H49" s="16"/>
      <c r="I49" s="15" t="s">
        <v>118</v>
      </c>
      <c r="J49" s="35" t="s">
        <v>119</v>
      </c>
      <c r="K49" s="36" t="str">
        <f t="shared" si="1"/>
        <v>#VALUE!</v>
      </c>
      <c r="L49" s="37" t="str">
        <f t="shared" si="2"/>
        <v>n/a</v>
      </c>
      <c r="M49" s="38" t="str">
        <f t="shared" si="3"/>
        <v>#VALUE!</v>
      </c>
      <c r="N49" s="19" t="str">
        <f t="shared" si="4"/>
        <v>n/a</v>
      </c>
      <c r="O49" s="35" t="str">
        <f t="shared" si="5"/>
        <v>1</v>
      </c>
      <c r="P49" s="39" t="str">
        <f t="shared" si="6"/>
        <v>n/a</v>
      </c>
      <c r="Q49" s="35" t="str">
        <f t="shared" si="7"/>
        <v>1</v>
      </c>
      <c r="R49" s="35" t="s">
        <v>69</v>
      </c>
      <c r="S49" s="41" t="str">
        <f t="shared" si="8"/>
        <v>1</v>
      </c>
      <c r="T49" s="16"/>
      <c r="U49" s="40" t="b">
        <v>0</v>
      </c>
    </row>
    <row r="50" ht="18.0" customHeight="1">
      <c r="A50" s="34">
        <v>46.0</v>
      </c>
      <c r="B50" s="24" t="s">
        <v>120</v>
      </c>
      <c r="C50" s="11" t="s">
        <v>121</v>
      </c>
      <c r="D50" s="42" t="s">
        <v>122</v>
      </c>
      <c r="E50" s="31" t="s">
        <v>65</v>
      </c>
      <c r="F50" s="15" t="s">
        <v>105</v>
      </c>
      <c r="G50" s="15" t="s">
        <v>123</v>
      </c>
      <c r="H50" s="15" t="s">
        <v>124</v>
      </c>
      <c r="I50" s="15" t="s">
        <v>74</v>
      </c>
      <c r="J50" s="15" t="s">
        <v>70</v>
      </c>
      <c r="K50" s="36" t="str">
        <f t="shared" si="1"/>
        <v>#VALUE!</v>
      </c>
      <c r="L50" s="37" t="str">
        <f t="shared" si="2"/>
        <v>n/a</v>
      </c>
      <c r="M50" s="38" t="str">
        <f t="shared" si="3"/>
        <v>#VALUE!</v>
      </c>
      <c r="N50" s="19" t="str">
        <f t="shared" si="4"/>
        <v>1</v>
      </c>
      <c r="O50" s="35" t="str">
        <f t="shared" si="5"/>
        <v>n/a</v>
      </c>
      <c r="P50" s="39" t="str">
        <f t="shared" si="6"/>
        <v>1</v>
      </c>
      <c r="Q50" s="35" t="str">
        <f t="shared" si="7"/>
        <v>n/a</v>
      </c>
      <c r="R50" s="35" t="s">
        <v>69</v>
      </c>
      <c r="S50" s="41" t="str">
        <f t="shared" si="8"/>
        <v>0</v>
      </c>
      <c r="T50" s="16"/>
      <c r="U50" s="40" t="b">
        <v>1</v>
      </c>
    </row>
    <row r="51" ht="18.0" customHeight="1">
      <c r="A51" s="34">
        <v>47.0</v>
      </c>
      <c r="B51" s="24" t="s">
        <v>125</v>
      </c>
      <c r="C51" s="11" t="s">
        <v>121</v>
      </c>
      <c r="D51" s="22"/>
      <c r="E51" s="43" t="s">
        <v>65</v>
      </c>
      <c r="F51" s="35" t="s">
        <v>126</v>
      </c>
      <c r="G51" s="16"/>
      <c r="H51" s="16"/>
      <c r="I51" s="15" t="s">
        <v>69</v>
      </c>
      <c r="J51" s="35" t="s">
        <v>70</v>
      </c>
      <c r="K51" s="36" t="str">
        <f t="shared" si="1"/>
        <v>#VALUE!</v>
      </c>
      <c r="L51" s="37" t="str">
        <f t="shared" si="2"/>
        <v>n/a</v>
      </c>
      <c r="M51" s="38" t="str">
        <f t="shared" si="3"/>
        <v>#VALUE!</v>
      </c>
      <c r="N51" s="19" t="str">
        <f t="shared" si="4"/>
        <v>n/a</v>
      </c>
      <c r="O51" s="35" t="str">
        <f t="shared" si="5"/>
        <v>1</v>
      </c>
      <c r="P51" s="39" t="str">
        <f t="shared" si="6"/>
        <v>n/a</v>
      </c>
      <c r="Q51" s="35" t="str">
        <f t="shared" si="7"/>
        <v>1</v>
      </c>
      <c r="R51" s="35" t="s">
        <v>69</v>
      </c>
      <c r="S51" s="41" t="str">
        <f t="shared" si="8"/>
        <v>0</v>
      </c>
      <c r="T51" s="16"/>
      <c r="U51" s="40" t="b">
        <v>0</v>
      </c>
    </row>
    <row r="52" ht="18.0" customHeight="1">
      <c r="A52" s="34">
        <v>48.0</v>
      </c>
      <c r="B52" s="24" t="s">
        <v>127</v>
      </c>
      <c r="C52" s="11" t="s">
        <v>121</v>
      </c>
      <c r="D52" s="42" t="s">
        <v>128</v>
      </c>
      <c r="E52" s="31" t="s">
        <v>65</v>
      </c>
      <c r="F52" s="35" t="s">
        <v>126</v>
      </c>
      <c r="G52" s="15" t="s">
        <v>129</v>
      </c>
      <c r="H52" s="16"/>
      <c r="I52" s="15" t="s">
        <v>74</v>
      </c>
      <c r="J52" s="35" t="s">
        <v>70</v>
      </c>
      <c r="K52" s="36" t="str">
        <f t="shared" si="1"/>
        <v>#VALUE!</v>
      </c>
      <c r="L52" s="37" t="str">
        <f t="shared" si="2"/>
        <v>n/a</v>
      </c>
      <c r="M52" s="38" t="str">
        <f t="shared" si="3"/>
        <v>#VALUE!</v>
      </c>
      <c r="N52" s="19" t="str">
        <f t="shared" si="4"/>
        <v>1</v>
      </c>
      <c r="O52" s="35" t="str">
        <f t="shared" si="5"/>
        <v>n/a</v>
      </c>
      <c r="P52" s="39" t="str">
        <f t="shared" si="6"/>
        <v>1</v>
      </c>
      <c r="Q52" s="35" t="str">
        <f t="shared" si="7"/>
        <v>n/a</v>
      </c>
      <c r="R52" s="35" t="s">
        <v>69</v>
      </c>
      <c r="S52" s="41" t="str">
        <f t="shared" si="8"/>
        <v>0</v>
      </c>
      <c r="T52" s="16"/>
      <c r="U52" s="40" t="b">
        <v>1</v>
      </c>
    </row>
    <row r="53" ht="18.0" customHeight="1">
      <c r="A53" s="34">
        <v>49.0</v>
      </c>
      <c r="B53" s="24" t="s">
        <v>130</v>
      </c>
      <c r="C53" s="11" t="s">
        <v>121</v>
      </c>
      <c r="D53" s="22"/>
      <c r="E53" s="31" t="s">
        <v>65</v>
      </c>
      <c r="F53" s="35" t="s">
        <v>126</v>
      </c>
      <c r="G53" s="15" t="s">
        <v>131</v>
      </c>
      <c r="H53" s="16"/>
      <c r="I53" s="15" t="s">
        <v>69</v>
      </c>
      <c r="J53" s="35" t="s">
        <v>70</v>
      </c>
      <c r="K53" s="36" t="str">
        <f t="shared" si="1"/>
        <v>#VALUE!</v>
      </c>
      <c r="L53" s="37" t="str">
        <f t="shared" si="2"/>
        <v>n/a</v>
      </c>
      <c r="M53" s="38" t="str">
        <f t="shared" si="3"/>
        <v>#VALUE!</v>
      </c>
      <c r="N53" s="19" t="str">
        <f t="shared" si="4"/>
        <v>n/a</v>
      </c>
      <c r="O53" s="35" t="str">
        <f t="shared" si="5"/>
        <v>1</v>
      </c>
      <c r="P53" s="39" t="str">
        <f t="shared" si="6"/>
        <v>n/a</v>
      </c>
      <c r="Q53" s="35" t="str">
        <f t="shared" si="7"/>
        <v>1</v>
      </c>
      <c r="R53" s="35" t="s">
        <v>69</v>
      </c>
      <c r="S53" s="41" t="str">
        <f t="shared" si="8"/>
        <v>0</v>
      </c>
      <c r="T53" s="16"/>
      <c r="U53" s="40" t="b">
        <v>1</v>
      </c>
    </row>
    <row r="54" ht="18.0" customHeight="1">
      <c r="A54" s="34">
        <v>50.0</v>
      </c>
      <c r="B54" s="44" t="s">
        <v>125</v>
      </c>
      <c r="C54" s="11" t="s">
        <v>121</v>
      </c>
      <c r="D54" s="22"/>
      <c r="E54" s="31" t="s">
        <v>65</v>
      </c>
      <c r="F54" s="35" t="s">
        <v>126</v>
      </c>
      <c r="G54" s="15" t="s">
        <v>132</v>
      </c>
      <c r="H54" s="16"/>
      <c r="I54" s="15" t="s">
        <v>69</v>
      </c>
      <c r="J54" s="35" t="s">
        <v>70</v>
      </c>
      <c r="K54" s="36" t="str">
        <f t="shared" si="1"/>
        <v>#VALUE!</v>
      </c>
      <c r="L54" s="37" t="str">
        <f t="shared" si="2"/>
        <v>n/a</v>
      </c>
      <c r="M54" s="38" t="str">
        <f t="shared" si="3"/>
        <v>#VALUE!</v>
      </c>
      <c r="N54" s="19" t="str">
        <f t="shared" si="4"/>
        <v>n/a</v>
      </c>
      <c r="O54" s="35" t="str">
        <f t="shared" si="5"/>
        <v>1</v>
      </c>
      <c r="P54" s="39" t="str">
        <f t="shared" si="6"/>
        <v>n/a</v>
      </c>
      <c r="Q54" s="35" t="str">
        <f t="shared" si="7"/>
        <v>1</v>
      </c>
      <c r="R54" s="35" t="s">
        <v>69</v>
      </c>
      <c r="S54" s="41" t="str">
        <f t="shared" si="8"/>
        <v>0</v>
      </c>
      <c r="T54" s="16"/>
      <c r="U54" s="40" t="b">
        <v>1</v>
      </c>
    </row>
    <row r="55" ht="18.0" customHeight="1">
      <c r="A55" s="34">
        <v>51.0</v>
      </c>
      <c r="B55" s="24" t="s">
        <v>133</v>
      </c>
      <c r="C55" s="11" t="s">
        <v>121</v>
      </c>
      <c r="D55" s="12" t="s">
        <v>134</v>
      </c>
      <c r="E55" s="31" t="s">
        <v>65</v>
      </c>
      <c r="F55" s="35" t="s">
        <v>135</v>
      </c>
      <c r="G55" s="15" t="s">
        <v>136</v>
      </c>
      <c r="H55" s="16"/>
      <c r="I55" s="15" t="s">
        <v>74</v>
      </c>
      <c r="J55" s="35" t="s">
        <v>70</v>
      </c>
      <c r="K55" s="36" t="str">
        <f t="shared" si="1"/>
        <v>#VALUE!</v>
      </c>
      <c r="L55" s="37" t="str">
        <f t="shared" si="2"/>
        <v>n/a</v>
      </c>
      <c r="M55" s="38" t="str">
        <f t="shared" si="3"/>
        <v>#VALUE!</v>
      </c>
      <c r="N55" s="19" t="str">
        <f t="shared" si="4"/>
        <v>1</v>
      </c>
      <c r="O55" s="35" t="str">
        <f t="shared" si="5"/>
        <v>n/a</v>
      </c>
      <c r="P55" s="39" t="str">
        <f t="shared" si="6"/>
        <v>1</v>
      </c>
      <c r="Q55" s="35" t="str">
        <f t="shared" si="7"/>
        <v>n/a</v>
      </c>
      <c r="R55" s="35" t="s">
        <v>69</v>
      </c>
      <c r="S55" s="41" t="str">
        <f t="shared" si="8"/>
        <v>0</v>
      </c>
      <c r="T55" s="16"/>
      <c r="U55" s="40" t="b">
        <v>1</v>
      </c>
    </row>
    <row r="56" ht="18.0" customHeight="1">
      <c r="A56" s="34">
        <v>52.0</v>
      </c>
      <c r="B56" s="24" t="s">
        <v>137</v>
      </c>
      <c r="C56" s="11" t="s">
        <v>121</v>
      </c>
      <c r="D56" s="42" t="s">
        <v>138</v>
      </c>
      <c r="E56" s="31" t="s">
        <v>65</v>
      </c>
      <c r="F56" s="35" t="s">
        <v>135</v>
      </c>
      <c r="G56" s="15" t="s">
        <v>139</v>
      </c>
      <c r="H56" s="16"/>
      <c r="I56" s="15" t="s">
        <v>69</v>
      </c>
      <c r="J56" s="35" t="s">
        <v>70</v>
      </c>
      <c r="K56" s="36" t="str">
        <f t="shared" si="1"/>
        <v>#VALUE!</v>
      </c>
      <c r="L56" s="37" t="str">
        <f t="shared" si="2"/>
        <v>n/a</v>
      </c>
      <c r="M56" s="38" t="str">
        <f t="shared" si="3"/>
        <v>#VALUE!</v>
      </c>
      <c r="N56" s="19" t="str">
        <f t="shared" si="4"/>
        <v>n/a</v>
      </c>
      <c r="O56" s="35" t="str">
        <f t="shared" si="5"/>
        <v>1</v>
      </c>
      <c r="P56" s="39" t="str">
        <f t="shared" si="6"/>
        <v>n/a</v>
      </c>
      <c r="Q56" s="35" t="str">
        <f t="shared" si="7"/>
        <v>1</v>
      </c>
      <c r="R56" s="35" t="s">
        <v>69</v>
      </c>
      <c r="S56" s="41" t="str">
        <f t="shared" si="8"/>
        <v>0</v>
      </c>
      <c r="T56" s="16"/>
      <c r="U56" s="40" t="b">
        <v>1</v>
      </c>
    </row>
    <row r="57" ht="18.0" customHeight="1">
      <c r="A57" s="34">
        <v>53.0</v>
      </c>
      <c r="B57" s="24" t="s">
        <v>140</v>
      </c>
      <c r="C57" s="11" t="s">
        <v>121</v>
      </c>
      <c r="D57" s="42" t="s">
        <v>141</v>
      </c>
      <c r="E57" s="31" t="s">
        <v>65</v>
      </c>
      <c r="F57" s="35" t="s">
        <v>135</v>
      </c>
      <c r="G57" s="15" t="s">
        <v>142</v>
      </c>
      <c r="H57" s="16"/>
      <c r="I57" s="15" t="s">
        <v>78</v>
      </c>
      <c r="J57" s="35" t="s">
        <v>70</v>
      </c>
      <c r="K57" s="36" t="str">
        <f t="shared" si="1"/>
        <v>#VALUE!</v>
      </c>
      <c r="L57" s="37" t="str">
        <f t="shared" si="2"/>
        <v>n/a</v>
      </c>
      <c r="M57" s="38" t="str">
        <f t="shared" si="3"/>
        <v>#VALUE!</v>
      </c>
      <c r="N57" s="19" t="str">
        <f t="shared" si="4"/>
        <v>n/a</v>
      </c>
      <c r="O57" s="35" t="str">
        <f t="shared" si="5"/>
        <v>1</v>
      </c>
      <c r="P57" s="39" t="str">
        <f t="shared" si="6"/>
        <v>n/a</v>
      </c>
      <c r="Q57" s="35" t="str">
        <f t="shared" si="7"/>
        <v>1</v>
      </c>
      <c r="R57" s="35" t="s">
        <v>69</v>
      </c>
      <c r="S57" s="41" t="str">
        <f t="shared" si="8"/>
        <v>0</v>
      </c>
      <c r="T57" s="16"/>
      <c r="U57" s="40" t="b">
        <v>1</v>
      </c>
    </row>
    <row r="58" ht="18.0" customHeight="1">
      <c r="A58" s="34">
        <v>54.0</v>
      </c>
      <c r="B58" s="24" t="s">
        <v>143</v>
      </c>
      <c r="C58" s="11" t="s">
        <v>121</v>
      </c>
      <c r="D58" s="42" t="s">
        <v>141</v>
      </c>
      <c r="E58" s="31" t="s">
        <v>65</v>
      </c>
      <c r="F58" s="35" t="s">
        <v>135</v>
      </c>
      <c r="G58" s="45" t="s">
        <v>144</v>
      </c>
      <c r="H58" s="16"/>
      <c r="I58" s="15" t="s">
        <v>78</v>
      </c>
      <c r="J58" s="15" t="s">
        <v>70</v>
      </c>
      <c r="K58" s="36" t="str">
        <f t="shared" si="1"/>
        <v>#VALUE!</v>
      </c>
      <c r="L58" s="37" t="str">
        <f t="shared" si="2"/>
        <v>n/a</v>
      </c>
      <c r="M58" s="38" t="str">
        <f t="shared" si="3"/>
        <v>#VALUE!</v>
      </c>
      <c r="N58" s="19" t="str">
        <f t="shared" si="4"/>
        <v>n/a</v>
      </c>
      <c r="O58" s="35" t="str">
        <f t="shared" si="5"/>
        <v>1</v>
      </c>
      <c r="P58" s="39" t="str">
        <f t="shared" si="6"/>
        <v>n/a</v>
      </c>
      <c r="Q58" s="35" t="str">
        <f t="shared" si="7"/>
        <v>1</v>
      </c>
      <c r="R58" s="35" t="s">
        <v>69</v>
      </c>
      <c r="S58" s="41" t="str">
        <f t="shared" si="8"/>
        <v>0</v>
      </c>
      <c r="T58" s="16"/>
      <c r="U58" s="40" t="b">
        <v>1</v>
      </c>
    </row>
    <row r="59" ht="18.0" customHeight="1">
      <c r="A59" s="34">
        <v>55.0</v>
      </c>
      <c r="B59" s="24" t="s">
        <v>145</v>
      </c>
      <c r="C59" s="11" t="s">
        <v>121</v>
      </c>
      <c r="D59" s="12" t="s">
        <v>146</v>
      </c>
      <c r="E59" s="31" t="s">
        <v>65</v>
      </c>
      <c r="F59" s="15" t="s">
        <v>147</v>
      </c>
      <c r="G59" s="15" t="s">
        <v>148</v>
      </c>
      <c r="H59" s="15" t="s">
        <v>149</v>
      </c>
      <c r="I59" s="15" t="s">
        <v>69</v>
      </c>
      <c r="J59" s="15" t="s">
        <v>70</v>
      </c>
      <c r="K59" s="36" t="str">
        <f t="shared" si="1"/>
        <v>#VALUE!</v>
      </c>
      <c r="L59" s="37" t="str">
        <f t="shared" si="2"/>
        <v>n/a</v>
      </c>
      <c r="M59" s="38" t="str">
        <f t="shared" si="3"/>
        <v>#VALUE!</v>
      </c>
      <c r="N59" s="19" t="str">
        <f t="shared" si="4"/>
        <v>n/a</v>
      </c>
      <c r="O59" s="35" t="str">
        <f t="shared" si="5"/>
        <v>1</v>
      </c>
      <c r="P59" s="39" t="str">
        <f t="shared" si="6"/>
        <v>n/a</v>
      </c>
      <c r="Q59" s="35" t="str">
        <f t="shared" si="7"/>
        <v>1</v>
      </c>
      <c r="R59" s="35" t="s">
        <v>69</v>
      </c>
      <c r="S59" s="41" t="str">
        <f t="shared" si="8"/>
        <v>1</v>
      </c>
      <c r="T59" s="16"/>
      <c r="U59" s="40" t="b">
        <v>0</v>
      </c>
    </row>
    <row r="60" ht="18.0" customHeight="1">
      <c r="A60" s="34">
        <v>56.0</v>
      </c>
      <c r="B60" s="24" t="s">
        <v>150</v>
      </c>
      <c r="C60" s="28"/>
      <c r="D60" s="22"/>
      <c r="E60" s="31" t="s">
        <v>65</v>
      </c>
      <c r="F60" s="35" t="s">
        <v>147</v>
      </c>
      <c r="G60" s="15" t="s">
        <v>151</v>
      </c>
      <c r="H60" s="16"/>
      <c r="I60" s="15" t="s">
        <v>152</v>
      </c>
      <c r="J60" s="15" t="s">
        <v>70</v>
      </c>
      <c r="K60" s="36" t="str">
        <f t="shared" si="1"/>
        <v>#VALUE!</v>
      </c>
      <c r="L60" s="37" t="str">
        <f t="shared" si="2"/>
        <v>n/a</v>
      </c>
      <c r="M60" s="38" t="str">
        <f t="shared" si="3"/>
        <v>#VALUE!</v>
      </c>
      <c r="N60" s="19" t="str">
        <f t="shared" si="4"/>
        <v>n/a</v>
      </c>
      <c r="O60" s="35" t="str">
        <f t="shared" si="5"/>
        <v>1</v>
      </c>
      <c r="P60" s="39" t="str">
        <f t="shared" si="6"/>
        <v>n/a</v>
      </c>
      <c r="Q60" s="35" t="str">
        <f t="shared" si="7"/>
        <v>1</v>
      </c>
      <c r="R60" s="35" t="s">
        <v>69</v>
      </c>
      <c r="S60" s="41" t="str">
        <f t="shared" si="8"/>
        <v>1</v>
      </c>
      <c r="T60" s="16"/>
      <c r="U60" s="40" t="b">
        <v>0</v>
      </c>
    </row>
    <row r="61" ht="18.0" customHeight="1">
      <c r="A61" s="34">
        <v>57.0</v>
      </c>
      <c r="B61" s="24" t="s">
        <v>153</v>
      </c>
      <c r="C61" s="28"/>
      <c r="D61" s="12" t="s">
        <v>154</v>
      </c>
      <c r="E61" s="31" t="s">
        <v>65</v>
      </c>
      <c r="F61" s="35" t="s">
        <v>155</v>
      </c>
      <c r="G61" s="15" t="s">
        <v>156</v>
      </c>
      <c r="H61" s="16"/>
      <c r="I61" s="15" t="s">
        <v>157</v>
      </c>
      <c r="J61" s="15" t="s">
        <v>70</v>
      </c>
      <c r="K61" s="36" t="str">
        <f t="shared" si="1"/>
        <v>#VALUE!</v>
      </c>
      <c r="L61" s="37" t="str">
        <f t="shared" si="2"/>
        <v>n/a</v>
      </c>
      <c r="M61" s="38" t="str">
        <f t="shared" si="3"/>
        <v>#VALUE!</v>
      </c>
      <c r="N61" s="19" t="str">
        <f t="shared" si="4"/>
        <v>n/a</v>
      </c>
      <c r="O61" s="35" t="str">
        <f t="shared" si="5"/>
        <v>1</v>
      </c>
      <c r="P61" s="39" t="str">
        <f t="shared" si="6"/>
        <v>n/a</v>
      </c>
      <c r="Q61" s="35" t="str">
        <f t="shared" si="7"/>
        <v>1</v>
      </c>
      <c r="R61" s="35" t="s">
        <v>69</v>
      </c>
      <c r="S61" s="41" t="str">
        <f t="shared" si="8"/>
        <v>0</v>
      </c>
      <c r="T61" s="16"/>
      <c r="U61" s="40" t="b">
        <v>1</v>
      </c>
    </row>
    <row r="62" ht="18.0" customHeight="1">
      <c r="A62" s="34">
        <v>58.0</v>
      </c>
      <c r="B62" s="24" t="s">
        <v>158</v>
      </c>
      <c r="C62" s="28"/>
      <c r="D62" s="12" t="s">
        <v>154</v>
      </c>
      <c r="E62" s="31" t="s">
        <v>65</v>
      </c>
      <c r="F62" s="15" t="s">
        <v>155</v>
      </c>
      <c r="G62" s="15" t="s">
        <v>159</v>
      </c>
      <c r="H62" s="15" t="s">
        <v>160</v>
      </c>
      <c r="I62" s="15" t="s">
        <v>152</v>
      </c>
      <c r="J62" s="15" t="s">
        <v>70</v>
      </c>
      <c r="K62" s="36" t="str">
        <f t="shared" si="1"/>
        <v>#VALUE!</v>
      </c>
      <c r="L62" s="37" t="str">
        <f t="shared" si="2"/>
        <v>n/a</v>
      </c>
      <c r="M62" s="38" t="str">
        <f t="shared" si="3"/>
        <v>#VALUE!</v>
      </c>
      <c r="N62" s="19" t="str">
        <f t="shared" si="4"/>
        <v>n/a</v>
      </c>
      <c r="O62" s="35" t="str">
        <f t="shared" si="5"/>
        <v>1</v>
      </c>
      <c r="P62" s="39" t="str">
        <f t="shared" si="6"/>
        <v>n/a</v>
      </c>
      <c r="Q62" s="35" t="str">
        <f t="shared" si="7"/>
        <v>1</v>
      </c>
      <c r="R62" s="35" t="s">
        <v>69</v>
      </c>
      <c r="S62" s="41" t="str">
        <f t="shared" si="8"/>
        <v>0</v>
      </c>
      <c r="T62" s="16"/>
      <c r="U62" s="40" t="b">
        <v>0</v>
      </c>
    </row>
    <row r="63" ht="18.0" customHeight="1">
      <c r="A63" s="34">
        <v>59.0</v>
      </c>
      <c r="B63" s="24" t="s">
        <v>98</v>
      </c>
      <c r="C63" s="28"/>
      <c r="D63" s="22"/>
      <c r="E63" s="43" t="s">
        <v>65</v>
      </c>
      <c r="F63" s="35" t="s">
        <v>155</v>
      </c>
      <c r="G63" s="16"/>
      <c r="H63" s="16"/>
      <c r="I63" s="15" t="s">
        <v>78</v>
      </c>
      <c r="J63" s="15" t="s">
        <v>70</v>
      </c>
      <c r="K63" s="36" t="str">
        <f t="shared" si="1"/>
        <v>#VALUE!</v>
      </c>
      <c r="L63" s="37" t="str">
        <f t="shared" si="2"/>
        <v>n/a</v>
      </c>
      <c r="M63" s="38" t="str">
        <f t="shared" si="3"/>
        <v>#VALUE!</v>
      </c>
      <c r="N63" s="19" t="str">
        <f t="shared" si="4"/>
        <v>n/a</v>
      </c>
      <c r="O63" s="35" t="str">
        <f t="shared" si="5"/>
        <v>1</v>
      </c>
      <c r="P63" s="39" t="str">
        <f t="shared" si="6"/>
        <v>n/a</v>
      </c>
      <c r="Q63" s="35" t="str">
        <f t="shared" si="7"/>
        <v>1</v>
      </c>
      <c r="R63" s="35" t="s">
        <v>69</v>
      </c>
      <c r="S63" s="41" t="str">
        <f t="shared" si="8"/>
        <v>0</v>
      </c>
      <c r="T63" s="16"/>
      <c r="U63" s="40" t="b">
        <v>0</v>
      </c>
    </row>
    <row r="64" ht="18.0" customHeight="1">
      <c r="A64" s="34">
        <v>60.0</v>
      </c>
      <c r="B64" s="24" t="s">
        <v>98</v>
      </c>
      <c r="C64" s="28"/>
      <c r="D64" s="22"/>
      <c r="E64" s="43" t="s">
        <v>65</v>
      </c>
      <c r="F64" s="35" t="s">
        <v>155</v>
      </c>
      <c r="G64" s="16"/>
      <c r="H64" s="16"/>
      <c r="I64" s="15" t="s">
        <v>78</v>
      </c>
      <c r="J64" s="15" t="s">
        <v>70</v>
      </c>
      <c r="K64" s="36" t="str">
        <f t="shared" si="1"/>
        <v>#VALUE!</v>
      </c>
      <c r="L64" s="37" t="str">
        <f t="shared" si="2"/>
        <v>n/a</v>
      </c>
      <c r="M64" s="38" t="str">
        <f t="shared" si="3"/>
        <v>#VALUE!</v>
      </c>
      <c r="N64" s="19" t="str">
        <f t="shared" si="4"/>
        <v>n/a</v>
      </c>
      <c r="O64" s="35" t="str">
        <f t="shared" si="5"/>
        <v>1</v>
      </c>
      <c r="P64" s="39" t="str">
        <f t="shared" si="6"/>
        <v>n/a</v>
      </c>
      <c r="Q64" s="35" t="str">
        <f t="shared" si="7"/>
        <v>1</v>
      </c>
      <c r="R64" s="35" t="s">
        <v>69</v>
      </c>
      <c r="S64" s="41" t="str">
        <f t="shared" si="8"/>
        <v>0</v>
      </c>
      <c r="T64" s="16"/>
      <c r="U64" s="40" t="b">
        <v>0</v>
      </c>
    </row>
    <row r="65" ht="18.0" customHeight="1">
      <c r="A65" s="34">
        <v>61.0</v>
      </c>
      <c r="B65" s="24" t="s">
        <v>161</v>
      </c>
      <c r="C65" s="11" t="s">
        <v>121</v>
      </c>
      <c r="D65" s="42" t="s">
        <v>162</v>
      </c>
      <c r="E65" s="31" t="s">
        <v>65</v>
      </c>
      <c r="F65" s="35" t="s">
        <v>163</v>
      </c>
      <c r="G65" s="15" t="s">
        <v>164</v>
      </c>
      <c r="H65" s="16"/>
      <c r="I65" s="15" t="s">
        <v>78</v>
      </c>
      <c r="J65" s="15" t="s">
        <v>70</v>
      </c>
      <c r="K65" s="36" t="str">
        <f t="shared" si="1"/>
        <v>#VALUE!</v>
      </c>
      <c r="L65" s="37" t="str">
        <f t="shared" si="2"/>
        <v>n/a</v>
      </c>
      <c r="M65" s="38" t="str">
        <f t="shared" si="3"/>
        <v>#VALUE!</v>
      </c>
      <c r="N65" s="19" t="str">
        <f t="shared" si="4"/>
        <v>n/a</v>
      </c>
      <c r="O65" s="35" t="str">
        <f t="shared" si="5"/>
        <v>1</v>
      </c>
      <c r="P65" s="39" t="str">
        <f t="shared" si="6"/>
        <v>n/a</v>
      </c>
      <c r="Q65" s="35" t="str">
        <f t="shared" si="7"/>
        <v>1</v>
      </c>
      <c r="R65" s="35" t="s">
        <v>69</v>
      </c>
      <c r="S65" s="41" t="str">
        <f t="shared" si="8"/>
        <v>0</v>
      </c>
      <c r="T65" s="16"/>
      <c r="U65" s="40" t="b">
        <v>1</v>
      </c>
    </row>
    <row r="66" ht="18.0" customHeight="1">
      <c r="A66" s="34">
        <v>62.0</v>
      </c>
      <c r="B66" s="24" t="s">
        <v>165</v>
      </c>
      <c r="C66" s="11" t="s">
        <v>121</v>
      </c>
      <c r="D66" s="22"/>
      <c r="E66" s="31" t="s">
        <v>65</v>
      </c>
      <c r="F66" s="35" t="s">
        <v>163</v>
      </c>
      <c r="G66" s="15" t="s">
        <v>166</v>
      </c>
      <c r="H66" s="16"/>
      <c r="I66" s="15" t="s">
        <v>78</v>
      </c>
      <c r="J66" s="15" t="s">
        <v>70</v>
      </c>
      <c r="K66" s="36" t="str">
        <f t="shared" si="1"/>
        <v>#VALUE!</v>
      </c>
      <c r="L66" s="37" t="str">
        <f t="shared" si="2"/>
        <v>n/a</v>
      </c>
      <c r="M66" s="38" t="str">
        <f t="shared" si="3"/>
        <v>#VALUE!</v>
      </c>
      <c r="N66" s="19" t="str">
        <f t="shared" si="4"/>
        <v>n/a</v>
      </c>
      <c r="O66" s="35" t="str">
        <f t="shared" si="5"/>
        <v>1</v>
      </c>
      <c r="P66" s="39" t="str">
        <f t="shared" si="6"/>
        <v>n/a</v>
      </c>
      <c r="Q66" s="35" t="str">
        <f t="shared" si="7"/>
        <v>1</v>
      </c>
      <c r="R66" s="35" t="s">
        <v>69</v>
      </c>
      <c r="S66" s="41" t="str">
        <f t="shared" si="8"/>
        <v>0</v>
      </c>
      <c r="T66" s="16"/>
      <c r="U66" s="40" t="b">
        <v>0</v>
      </c>
    </row>
    <row r="67" ht="18.0" customHeight="1">
      <c r="A67" s="34">
        <v>63.0</v>
      </c>
      <c r="B67" s="24" t="s">
        <v>167</v>
      </c>
      <c r="C67" s="11" t="s">
        <v>121</v>
      </c>
      <c r="D67" s="22"/>
      <c r="E67" s="31" t="s">
        <v>65</v>
      </c>
      <c r="F67" s="35" t="s">
        <v>163</v>
      </c>
      <c r="G67" s="15" t="s">
        <v>168</v>
      </c>
      <c r="H67" s="16"/>
      <c r="I67" s="15" t="s">
        <v>78</v>
      </c>
      <c r="J67" s="15" t="s">
        <v>70</v>
      </c>
      <c r="K67" s="36" t="str">
        <f t="shared" si="1"/>
        <v>#VALUE!</v>
      </c>
      <c r="L67" s="37" t="str">
        <f t="shared" si="2"/>
        <v>n/a</v>
      </c>
      <c r="M67" s="38" t="str">
        <f t="shared" si="3"/>
        <v>#VALUE!</v>
      </c>
      <c r="N67" s="19" t="str">
        <f t="shared" si="4"/>
        <v>n/a</v>
      </c>
      <c r="O67" s="35" t="str">
        <f t="shared" si="5"/>
        <v>1</v>
      </c>
      <c r="P67" s="39" t="str">
        <f t="shared" si="6"/>
        <v>n/a</v>
      </c>
      <c r="Q67" s="35" t="str">
        <f t="shared" si="7"/>
        <v>1</v>
      </c>
      <c r="R67" s="35" t="s">
        <v>69</v>
      </c>
      <c r="S67" s="41" t="str">
        <f t="shared" si="8"/>
        <v>0</v>
      </c>
      <c r="T67" s="16"/>
      <c r="U67" s="40" t="b">
        <v>0</v>
      </c>
    </row>
    <row r="68" ht="18.0" customHeight="1">
      <c r="A68" s="34">
        <v>64.0</v>
      </c>
      <c r="B68" s="24" t="s">
        <v>169</v>
      </c>
      <c r="C68" s="28"/>
      <c r="D68" s="22"/>
      <c r="E68" s="31" t="s">
        <v>65</v>
      </c>
      <c r="F68" s="35" t="s">
        <v>163</v>
      </c>
      <c r="G68" s="15" t="s">
        <v>170</v>
      </c>
      <c r="H68" s="16"/>
      <c r="I68" s="15" t="s">
        <v>78</v>
      </c>
      <c r="J68" s="15" t="s">
        <v>70</v>
      </c>
      <c r="K68" s="36" t="str">
        <f t="shared" si="1"/>
        <v>#VALUE!</v>
      </c>
      <c r="L68" s="37" t="str">
        <f t="shared" si="2"/>
        <v>n/a</v>
      </c>
      <c r="M68" s="38" t="str">
        <f t="shared" si="3"/>
        <v>#VALUE!</v>
      </c>
      <c r="N68" s="19" t="str">
        <f t="shared" si="4"/>
        <v>n/a</v>
      </c>
      <c r="O68" s="35" t="str">
        <f t="shared" si="5"/>
        <v>1</v>
      </c>
      <c r="P68" s="39" t="str">
        <f t="shared" si="6"/>
        <v>n/a</v>
      </c>
      <c r="Q68" s="35" t="str">
        <f t="shared" si="7"/>
        <v>1</v>
      </c>
      <c r="R68" s="35" t="s">
        <v>69</v>
      </c>
      <c r="S68" s="41" t="str">
        <f t="shared" si="8"/>
        <v>0</v>
      </c>
      <c r="T68" s="16"/>
      <c r="U68" s="40" t="b">
        <v>0</v>
      </c>
    </row>
    <row r="69" ht="18.0" customHeight="1">
      <c r="A69" s="34">
        <v>65.0</v>
      </c>
      <c r="B69" s="24" t="s">
        <v>171</v>
      </c>
      <c r="C69" s="28"/>
      <c r="D69" s="22"/>
      <c r="E69" s="31" t="s">
        <v>65</v>
      </c>
      <c r="F69" s="35" t="s">
        <v>163</v>
      </c>
      <c r="G69" s="15" t="s">
        <v>172</v>
      </c>
      <c r="H69" s="16"/>
      <c r="I69" s="15" t="s">
        <v>78</v>
      </c>
      <c r="J69" s="15" t="s">
        <v>70</v>
      </c>
      <c r="K69" s="36" t="str">
        <f t="shared" si="1"/>
        <v>#VALUE!</v>
      </c>
      <c r="L69" s="37" t="str">
        <f t="shared" si="2"/>
        <v>n/a</v>
      </c>
      <c r="M69" s="38" t="str">
        <f t="shared" si="3"/>
        <v>#VALUE!</v>
      </c>
      <c r="N69" s="19" t="str">
        <f t="shared" si="4"/>
        <v>n/a</v>
      </c>
      <c r="O69" s="35" t="str">
        <f t="shared" si="5"/>
        <v>1</v>
      </c>
      <c r="P69" s="39" t="str">
        <f t="shared" si="6"/>
        <v>n/a</v>
      </c>
      <c r="Q69" s="35" t="str">
        <f t="shared" si="7"/>
        <v>1</v>
      </c>
      <c r="R69" s="35" t="s">
        <v>69</v>
      </c>
      <c r="S69" s="41" t="str">
        <f t="shared" si="8"/>
        <v>0</v>
      </c>
      <c r="T69" s="16"/>
      <c r="U69" s="40" t="b">
        <v>0</v>
      </c>
    </row>
    <row r="70" ht="18.0" customHeight="1">
      <c r="A70" s="34">
        <v>66.0</v>
      </c>
      <c r="B70" s="24" t="s">
        <v>173</v>
      </c>
      <c r="C70" s="28"/>
      <c r="D70" s="22"/>
      <c r="E70" s="31" t="s">
        <v>65</v>
      </c>
      <c r="F70" s="35" t="s">
        <v>163</v>
      </c>
      <c r="G70" s="15" t="s">
        <v>174</v>
      </c>
      <c r="H70" s="16"/>
      <c r="I70" s="15" t="s">
        <v>78</v>
      </c>
      <c r="J70" s="15" t="s">
        <v>70</v>
      </c>
      <c r="K70" s="36" t="str">
        <f t="shared" si="1"/>
        <v>#VALUE!</v>
      </c>
      <c r="L70" s="37" t="str">
        <f t="shared" si="2"/>
        <v>n/a</v>
      </c>
      <c r="M70" s="38" t="str">
        <f t="shared" si="3"/>
        <v>#VALUE!</v>
      </c>
      <c r="N70" s="19" t="str">
        <f t="shared" si="4"/>
        <v>n/a</v>
      </c>
      <c r="O70" s="35" t="str">
        <f t="shared" si="5"/>
        <v>1</v>
      </c>
      <c r="P70" s="39" t="str">
        <f t="shared" si="6"/>
        <v>n/a</v>
      </c>
      <c r="Q70" s="35" t="str">
        <f t="shared" si="7"/>
        <v>1</v>
      </c>
      <c r="R70" s="35" t="s">
        <v>69</v>
      </c>
      <c r="S70" s="41" t="str">
        <f t="shared" si="8"/>
        <v>0</v>
      </c>
      <c r="T70" s="16"/>
      <c r="U70" s="40" t="b">
        <v>0</v>
      </c>
    </row>
    <row r="71" ht="18.0" customHeight="1">
      <c r="A71" s="34">
        <v>67.0</v>
      </c>
      <c r="B71" s="24" t="s">
        <v>175</v>
      </c>
      <c r="C71" s="28"/>
      <c r="D71" s="22"/>
      <c r="E71" s="31" t="s">
        <v>65</v>
      </c>
      <c r="F71" s="35" t="s">
        <v>163</v>
      </c>
      <c r="G71" s="15" t="s">
        <v>176</v>
      </c>
      <c r="H71" s="16"/>
      <c r="I71" s="15" t="s">
        <v>177</v>
      </c>
      <c r="J71" s="15" t="s">
        <v>177</v>
      </c>
      <c r="K71" s="36" t="str">
        <f t="shared" si="1"/>
        <v>#VALUE!</v>
      </c>
      <c r="L71" s="37" t="str">
        <f t="shared" si="2"/>
        <v>n/a</v>
      </c>
      <c r="M71" s="38" t="str">
        <f t="shared" si="3"/>
        <v>#VALUE!</v>
      </c>
      <c r="N71" s="19" t="str">
        <f t="shared" si="4"/>
        <v>n/a</v>
      </c>
      <c r="O71" s="35" t="str">
        <f t="shared" si="5"/>
        <v>1</v>
      </c>
      <c r="P71" s="39" t="str">
        <f t="shared" si="6"/>
        <v>n/a</v>
      </c>
      <c r="Q71" s="35" t="str">
        <f t="shared" si="7"/>
        <v>1</v>
      </c>
      <c r="R71" s="35" t="s">
        <v>69</v>
      </c>
      <c r="S71" s="41" t="str">
        <f t="shared" si="8"/>
        <v>0</v>
      </c>
      <c r="T71" s="16"/>
      <c r="U71" s="40" t="b">
        <v>0</v>
      </c>
    </row>
    <row r="72" ht="18.0" customHeight="1">
      <c r="A72" s="34">
        <v>68.0</v>
      </c>
      <c r="B72" s="24" t="s">
        <v>178</v>
      </c>
      <c r="C72" s="11" t="s">
        <v>179</v>
      </c>
      <c r="D72" s="12" t="s">
        <v>180</v>
      </c>
      <c r="E72" s="31" t="s">
        <v>65</v>
      </c>
      <c r="F72" s="15" t="s">
        <v>181</v>
      </c>
      <c r="G72" s="15" t="s">
        <v>182</v>
      </c>
      <c r="H72" s="15" t="s">
        <v>183</v>
      </c>
      <c r="I72" s="15" t="s">
        <v>78</v>
      </c>
      <c r="J72" s="15" t="s">
        <v>70</v>
      </c>
      <c r="K72" s="36" t="str">
        <f t="shared" si="1"/>
        <v>#VALUE!</v>
      </c>
      <c r="L72" s="37" t="str">
        <f t="shared" si="2"/>
        <v>n/a</v>
      </c>
      <c r="M72" s="38" t="str">
        <f t="shared" si="3"/>
        <v>#VALUE!</v>
      </c>
      <c r="N72" s="19" t="str">
        <f t="shared" si="4"/>
        <v>n/a</v>
      </c>
      <c r="O72" s="35" t="str">
        <f t="shared" si="5"/>
        <v>1</v>
      </c>
      <c r="P72" s="39" t="str">
        <f t="shared" si="6"/>
        <v>n/a</v>
      </c>
      <c r="Q72" s="35" t="str">
        <f t="shared" si="7"/>
        <v>1</v>
      </c>
      <c r="R72" s="35" t="s">
        <v>69</v>
      </c>
      <c r="S72" s="41" t="str">
        <f t="shared" si="8"/>
        <v>0</v>
      </c>
      <c r="T72" s="16"/>
      <c r="U72" s="40" t="b">
        <v>0</v>
      </c>
    </row>
    <row r="73" ht="18.0" customHeight="1">
      <c r="A73" s="34">
        <v>69.0</v>
      </c>
      <c r="B73" s="24" t="s">
        <v>184</v>
      </c>
      <c r="C73" s="11" t="s">
        <v>179</v>
      </c>
      <c r="D73" s="22"/>
      <c r="E73" s="43" t="s">
        <v>65</v>
      </c>
      <c r="F73" s="15" t="s">
        <v>181</v>
      </c>
      <c r="G73" s="16"/>
      <c r="H73" s="45" t="s">
        <v>185</v>
      </c>
      <c r="I73" s="15" t="s">
        <v>69</v>
      </c>
      <c r="J73" s="15" t="s">
        <v>70</v>
      </c>
      <c r="K73" s="36" t="str">
        <f t="shared" si="1"/>
        <v>#VALUE!</v>
      </c>
      <c r="L73" s="37" t="str">
        <f t="shared" si="2"/>
        <v>n/a</v>
      </c>
      <c r="M73" s="38" t="str">
        <f t="shared" si="3"/>
        <v>#VALUE!</v>
      </c>
      <c r="N73" s="19" t="str">
        <f t="shared" si="4"/>
        <v>n/a</v>
      </c>
      <c r="O73" s="35" t="str">
        <f t="shared" si="5"/>
        <v>1</v>
      </c>
      <c r="P73" s="39" t="str">
        <f t="shared" si="6"/>
        <v>n/a</v>
      </c>
      <c r="Q73" s="35" t="str">
        <f t="shared" si="7"/>
        <v>1</v>
      </c>
      <c r="R73" s="35" t="s">
        <v>69</v>
      </c>
      <c r="S73" s="41" t="str">
        <f t="shared" si="8"/>
        <v>0</v>
      </c>
      <c r="T73" s="16"/>
      <c r="U73" s="40" t="b">
        <v>0</v>
      </c>
    </row>
    <row r="74" ht="18.0" customHeight="1">
      <c r="A74" s="34">
        <v>70.0</v>
      </c>
      <c r="B74" s="24" t="s">
        <v>186</v>
      </c>
      <c r="C74" s="11" t="s">
        <v>179</v>
      </c>
      <c r="D74" s="12" t="s">
        <v>187</v>
      </c>
      <c r="E74" s="43" t="s">
        <v>65</v>
      </c>
      <c r="F74" s="35" t="s">
        <v>181</v>
      </c>
      <c r="G74" s="16"/>
      <c r="H74" s="16"/>
      <c r="I74" s="15" t="s">
        <v>157</v>
      </c>
      <c r="J74" s="15" t="s">
        <v>70</v>
      </c>
      <c r="K74" s="36" t="str">
        <f t="shared" si="1"/>
        <v>#VALUE!</v>
      </c>
      <c r="L74" s="37" t="str">
        <f t="shared" si="2"/>
        <v>n/a</v>
      </c>
      <c r="M74" s="38" t="str">
        <f t="shared" si="3"/>
        <v>#VALUE!</v>
      </c>
      <c r="N74" s="19" t="str">
        <f t="shared" si="4"/>
        <v>n/a</v>
      </c>
      <c r="O74" s="35" t="str">
        <f t="shared" si="5"/>
        <v>1</v>
      </c>
      <c r="P74" s="39" t="str">
        <f t="shared" si="6"/>
        <v>n/a</v>
      </c>
      <c r="Q74" s="35" t="str">
        <f t="shared" si="7"/>
        <v>1</v>
      </c>
      <c r="R74" s="35" t="s">
        <v>69</v>
      </c>
      <c r="S74" s="41" t="str">
        <f t="shared" si="8"/>
        <v>1</v>
      </c>
      <c r="T74" s="16"/>
      <c r="U74" s="40" t="b">
        <v>0</v>
      </c>
    </row>
    <row r="75" ht="18.0" customHeight="1">
      <c r="A75" s="34">
        <v>71.0</v>
      </c>
      <c r="B75" s="24" t="s">
        <v>188</v>
      </c>
      <c r="C75" s="46"/>
      <c r="D75" s="22"/>
      <c r="E75" s="43" t="s">
        <v>65</v>
      </c>
      <c r="F75" s="35" t="s">
        <v>181</v>
      </c>
      <c r="G75" s="16"/>
      <c r="H75" s="16"/>
      <c r="I75" s="15" t="s">
        <v>157</v>
      </c>
      <c r="J75" s="35" t="s">
        <v>189</v>
      </c>
      <c r="K75" s="17"/>
      <c r="L75" s="18"/>
      <c r="M75" s="17"/>
      <c r="N75" s="19" t="str">
        <f t="shared" si="4"/>
        <v>n/a</v>
      </c>
      <c r="O75" s="35" t="str">
        <f t="shared" si="5"/>
        <v>1</v>
      </c>
      <c r="P75" s="39" t="str">
        <f t="shared" si="6"/>
        <v>n/a</v>
      </c>
      <c r="Q75" s="35" t="str">
        <f t="shared" si="7"/>
        <v>1</v>
      </c>
      <c r="R75" s="35" t="s">
        <v>69</v>
      </c>
      <c r="S75" s="41" t="str">
        <f t="shared" si="8"/>
        <v>0</v>
      </c>
      <c r="T75" s="16"/>
      <c r="U75" s="40" t="b">
        <v>0</v>
      </c>
    </row>
    <row r="76" ht="18.0" customHeight="1">
      <c r="A76" s="34">
        <v>72.0</v>
      </c>
      <c r="B76" s="24" t="s">
        <v>190</v>
      </c>
      <c r="C76" s="11" t="s">
        <v>179</v>
      </c>
      <c r="D76" s="22"/>
      <c r="E76" s="43" t="s">
        <v>65</v>
      </c>
      <c r="F76" s="35" t="s">
        <v>181</v>
      </c>
      <c r="G76" s="16"/>
      <c r="H76" s="16"/>
      <c r="I76" s="15" t="s">
        <v>157</v>
      </c>
      <c r="J76" s="35" t="s">
        <v>189</v>
      </c>
      <c r="K76" s="47" t="str">
        <f t="shared" ref="K76:K84" si="9">J76*3</f>
        <v>#VALUE!</v>
      </c>
      <c r="L76" s="18"/>
      <c r="M76" s="41" t="str">
        <f t="shared" ref="M76:M84" si="10">L76*3</f>
        <v>0</v>
      </c>
      <c r="N76" s="19" t="str">
        <f t="shared" si="4"/>
        <v>n/a</v>
      </c>
      <c r="O76" s="35" t="str">
        <f t="shared" si="5"/>
        <v>1</v>
      </c>
      <c r="P76" s="39" t="str">
        <f t="shared" si="6"/>
        <v>n/a</v>
      </c>
      <c r="Q76" s="35" t="str">
        <f t="shared" si="7"/>
        <v>1</v>
      </c>
      <c r="R76" s="35" t="s">
        <v>69</v>
      </c>
      <c r="S76" s="41" t="str">
        <f t="shared" si="8"/>
        <v>0</v>
      </c>
      <c r="T76" s="16"/>
      <c r="U76" s="40" t="b">
        <v>0</v>
      </c>
    </row>
    <row r="77" ht="18.0" customHeight="1">
      <c r="A77" s="34">
        <v>73.0</v>
      </c>
      <c r="B77" s="24" t="s">
        <v>191</v>
      </c>
      <c r="C77" s="11" t="s">
        <v>179</v>
      </c>
      <c r="D77" s="22"/>
      <c r="E77" s="31" t="s">
        <v>65</v>
      </c>
      <c r="F77" s="35" t="s">
        <v>181</v>
      </c>
      <c r="G77" s="15" t="s">
        <v>192</v>
      </c>
      <c r="H77" s="16"/>
      <c r="I77" s="15" t="s">
        <v>157</v>
      </c>
      <c r="J77" s="15" t="s">
        <v>189</v>
      </c>
      <c r="K77" s="47" t="str">
        <f t="shared" si="9"/>
        <v>#VALUE!</v>
      </c>
      <c r="L77" s="48" t="str">
        <f t="shared" ref="L77:L84" si="11">if(G77="native","1","n/a")</f>
        <v>n/a</v>
      </c>
      <c r="M77" s="41" t="str">
        <f t="shared" si="10"/>
        <v>#VALUE!</v>
      </c>
      <c r="N77" s="19" t="str">
        <f t="shared" si="4"/>
        <v>n/a</v>
      </c>
      <c r="O77" s="35" t="str">
        <f t="shared" si="5"/>
        <v>1</v>
      </c>
      <c r="P77" s="39" t="str">
        <f t="shared" si="6"/>
        <v>n/a</v>
      </c>
      <c r="Q77" s="35" t="str">
        <f t="shared" si="7"/>
        <v>1</v>
      </c>
      <c r="R77" s="35" t="s">
        <v>69</v>
      </c>
      <c r="S77" s="41" t="str">
        <f t="shared" si="8"/>
        <v>0</v>
      </c>
      <c r="T77" s="16"/>
      <c r="U77" s="40" t="b">
        <v>0</v>
      </c>
    </row>
    <row r="78" ht="18.0" customHeight="1">
      <c r="A78" s="34">
        <v>74.0</v>
      </c>
      <c r="B78" s="24" t="s">
        <v>193</v>
      </c>
      <c r="C78" s="11" t="s">
        <v>179</v>
      </c>
      <c r="D78" s="22"/>
      <c r="E78" s="31" t="s">
        <v>65</v>
      </c>
      <c r="F78" s="35" t="s">
        <v>181</v>
      </c>
      <c r="G78" s="15" t="s">
        <v>194</v>
      </c>
      <c r="H78" s="16"/>
      <c r="I78" s="15" t="s">
        <v>195</v>
      </c>
      <c r="J78" s="15" t="s">
        <v>196</v>
      </c>
      <c r="K78" s="47" t="str">
        <f t="shared" si="9"/>
        <v>#VALUE!</v>
      </c>
      <c r="L78" s="48" t="str">
        <f t="shared" si="11"/>
        <v>n/a</v>
      </c>
      <c r="M78" s="41" t="str">
        <f t="shared" si="10"/>
        <v>#VALUE!</v>
      </c>
      <c r="N78" s="19" t="str">
        <f t="shared" si="4"/>
        <v>n/a</v>
      </c>
      <c r="O78" s="35" t="str">
        <f t="shared" si="5"/>
        <v>1</v>
      </c>
      <c r="P78" s="39" t="str">
        <f t="shared" si="6"/>
        <v>n/a</v>
      </c>
      <c r="Q78" s="35" t="str">
        <f t="shared" si="7"/>
        <v>1</v>
      </c>
      <c r="R78" s="35" t="s">
        <v>69</v>
      </c>
      <c r="S78" s="41" t="str">
        <f t="shared" si="8"/>
        <v>1</v>
      </c>
      <c r="T78" s="16"/>
      <c r="U78" s="40" t="b">
        <v>0</v>
      </c>
    </row>
    <row r="79" ht="18.0" customHeight="1">
      <c r="A79" s="34">
        <v>75.0</v>
      </c>
      <c r="B79" s="10" t="s">
        <v>197</v>
      </c>
      <c r="C79" s="11" t="s">
        <v>179</v>
      </c>
      <c r="D79" s="12" t="s">
        <v>198</v>
      </c>
      <c r="E79" s="43" t="s">
        <v>65</v>
      </c>
      <c r="F79" s="17"/>
      <c r="G79" s="16"/>
      <c r="H79" s="16"/>
      <c r="I79" s="15" t="s">
        <v>69</v>
      </c>
      <c r="J79" s="15" t="s">
        <v>69</v>
      </c>
      <c r="K79" s="47" t="str">
        <f t="shared" si="9"/>
        <v>#VALUE!</v>
      </c>
      <c r="L79" s="48" t="str">
        <f t="shared" si="11"/>
        <v>n/a</v>
      </c>
      <c r="M79" s="41" t="str">
        <f t="shared" si="10"/>
        <v>#VALUE!</v>
      </c>
      <c r="N79" s="19" t="str">
        <f t="shared" si="4"/>
        <v>n/a</v>
      </c>
      <c r="O79" s="35" t="str">
        <f t="shared" si="5"/>
        <v>1</v>
      </c>
      <c r="P79" s="39" t="str">
        <f t="shared" si="6"/>
        <v>n/a</v>
      </c>
      <c r="Q79" s="35" t="str">
        <f t="shared" si="7"/>
        <v>1</v>
      </c>
      <c r="R79" s="35" t="s">
        <v>69</v>
      </c>
      <c r="S79" s="41" t="str">
        <f t="shared" si="8"/>
        <v>0</v>
      </c>
      <c r="T79" s="16"/>
      <c r="U79" s="40" t="b">
        <v>0</v>
      </c>
    </row>
    <row r="80" ht="18.0" customHeight="1">
      <c r="A80" s="34">
        <v>76.0</v>
      </c>
      <c r="B80" s="24" t="s">
        <v>199</v>
      </c>
      <c r="C80" s="11" t="s">
        <v>179</v>
      </c>
      <c r="D80" s="22"/>
      <c r="E80" s="31" t="s">
        <v>65</v>
      </c>
      <c r="F80" s="35" t="s">
        <v>100</v>
      </c>
      <c r="G80" s="15" t="s">
        <v>200</v>
      </c>
      <c r="H80" s="16"/>
      <c r="I80" s="15" t="s">
        <v>157</v>
      </c>
      <c r="J80" s="15" t="s">
        <v>70</v>
      </c>
      <c r="K80" s="47" t="str">
        <f t="shared" si="9"/>
        <v>#VALUE!</v>
      </c>
      <c r="L80" s="48" t="str">
        <f t="shared" si="11"/>
        <v>n/a</v>
      </c>
      <c r="M80" s="41" t="str">
        <f t="shared" si="10"/>
        <v>#VALUE!</v>
      </c>
      <c r="N80" s="19" t="str">
        <f t="shared" si="4"/>
        <v>n/a</v>
      </c>
      <c r="O80" s="35" t="str">
        <f t="shared" si="5"/>
        <v>1</v>
      </c>
      <c r="P80" s="39" t="str">
        <f t="shared" si="6"/>
        <v>n/a</v>
      </c>
      <c r="Q80" s="35" t="str">
        <f t="shared" si="7"/>
        <v>1</v>
      </c>
      <c r="R80" s="35" t="s">
        <v>69</v>
      </c>
      <c r="S80" s="41" t="str">
        <f t="shared" si="8"/>
        <v>0</v>
      </c>
      <c r="T80" s="16"/>
      <c r="U80" s="40" t="b">
        <v>0</v>
      </c>
    </row>
    <row r="81" ht="1.5" customHeight="1">
      <c r="A81" s="34">
        <v>77.0</v>
      </c>
      <c r="B81" s="24" t="s">
        <v>201</v>
      </c>
      <c r="C81" s="11" t="s">
        <v>179</v>
      </c>
      <c r="D81" s="22"/>
      <c r="E81" s="31" t="s">
        <v>65</v>
      </c>
      <c r="F81" s="35" t="s">
        <v>100</v>
      </c>
      <c r="G81" s="15" t="s">
        <v>202</v>
      </c>
      <c r="H81" s="16"/>
      <c r="I81" s="15" t="s">
        <v>157</v>
      </c>
      <c r="J81" s="15" t="s">
        <v>70</v>
      </c>
      <c r="K81" s="47" t="str">
        <f t="shared" si="9"/>
        <v>#VALUE!</v>
      </c>
      <c r="L81" s="48" t="str">
        <f t="shared" si="11"/>
        <v>n/a</v>
      </c>
      <c r="M81" s="41" t="str">
        <f t="shared" si="10"/>
        <v>#VALUE!</v>
      </c>
      <c r="N81" s="19" t="str">
        <f t="shared" si="4"/>
        <v>n/a</v>
      </c>
      <c r="O81" s="35" t="str">
        <f t="shared" si="5"/>
        <v>1</v>
      </c>
      <c r="P81" s="39" t="str">
        <f t="shared" si="6"/>
        <v>n/a</v>
      </c>
      <c r="Q81" s="35" t="str">
        <f t="shared" si="7"/>
        <v>1</v>
      </c>
      <c r="R81" s="35" t="s">
        <v>69</v>
      </c>
      <c r="S81" s="41" t="str">
        <f t="shared" si="8"/>
        <v>0</v>
      </c>
      <c r="T81" s="16"/>
      <c r="U81" s="40" t="b">
        <v>0</v>
      </c>
    </row>
    <row r="82" ht="18.0" customHeight="1">
      <c r="A82" s="34">
        <v>78.0</v>
      </c>
      <c r="B82" s="24" t="s">
        <v>203</v>
      </c>
      <c r="C82" s="11" t="s">
        <v>204</v>
      </c>
      <c r="D82" s="42" t="s">
        <v>205</v>
      </c>
      <c r="E82" s="31" t="s">
        <v>65</v>
      </c>
      <c r="F82" s="35" t="s">
        <v>66</v>
      </c>
      <c r="G82" s="15" t="s">
        <v>206</v>
      </c>
      <c r="H82" s="16"/>
      <c r="I82" s="15" t="s">
        <v>157</v>
      </c>
      <c r="J82" s="15" t="s">
        <v>70</v>
      </c>
      <c r="K82" s="47" t="str">
        <f t="shared" si="9"/>
        <v>#VALUE!</v>
      </c>
      <c r="L82" s="48" t="str">
        <f t="shared" si="11"/>
        <v>n/a</v>
      </c>
      <c r="M82" s="41" t="str">
        <f t="shared" si="10"/>
        <v>#VALUE!</v>
      </c>
      <c r="N82" s="19" t="str">
        <f t="shared" si="4"/>
        <v>n/a</v>
      </c>
      <c r="O82" s="35" t="str">
        <f t="shared" si="5"/>
        <v>1</v>
      </c>
      <c r="P82" s="39" t="str">
        <f t="shared" si="6"/>
        <v>n/a</v>
      </c>
      <c r="Q82" s="35" t="str">
        <f t="shared" si="7"/>
        <v>1</v>
      </c>
      <c r="R82" s="35" t="s">
        <v>69</v>
      </c>
      <c r="S82" s="41" t="str">
        <f t="shared" si="8"/>
        <v>0</v>
      </c>
      <c r="T82" s="16"/>
      <c r="U82" s="40" t="b">
        <v>1</v>
      </c>
    </row>
    <row r="83" ht="18.0" customHeight="1">
      <c r="A83" s="34">
        <v>79.0</v>
      </c>
      <c r="B83" s="24" t="s">
        <v>207</v>
      </c>
      <c r="C83" s="11" t="s">
        <v>208</v>
      </c>
      <c r="D83" s="42" t="s">
        <v>209</v>
      </c>
      <c r="E83" s="31" t="s">
        <v>65</v>
      </c>
      <c r="F83" s="35" t="s">
        <v>100</v>
      </c>
      <c r="G83" s="15" t="s">
        <v>210</v>
      </c>
      <c r="H83" s="16"/>
      <c r="I83" s="15" t="s">
        <v>157</v>
      </c>
      <c r="J83" s="15" t="s">
        <v>70</v>
      </c>
      <c r="K83" s="47" t="str">
        <f t="shared" si="9"/>
        <v>#VALUE!</v>
      </c>
      <c r="L83" s="48" t="str">
        <f t="shared" si="11"/>
        <v>n/a</v>
      </c>
      <c r="M83" s="41" t="str">
        <f t="shared" si="10"/>
        <v>#VALUE!</v>
      </c>
      <c r="N83" s="19" t="str">
        <f t="shared" si="4"/>
        <v>n/a</v>
      </c>
      <c r="O83" s="35" t="str">
        <f t="shared" si="5"/>
        <v>1</v>
      </c>
      <c r="P83" s="39" t="str">
        <f t="shared" si="6"/>
        <v>n/a</v>
      </c>
      <c r="Q83" s="35" t="str">
        <f t="shared" si="7"/>
        <v>1</v>
      </c>
      <c r="R83" s="35" t="s">
        <v>69</v>
      </c>
      <c r="S83" s="41" t="str">
        <f t="shared" si="8"/>
        <v>0</v>
      </c>
      <c r="T83" s="16"/>
      <c r="U83" s="40" t="b">
        <v>0</v>
      </c>
    </row>
    <row r="84" ht="18.0" customHeight="1">
      <c r="A84" s="34">
        <v>80.0</v>
      </c>
      <c r="B84" s="24" t="s">
        <v>211</v>
      </c>
      <c r="C84" s="11" t="s">
        <v>208</v>
      </c>
      <c r="D84" s="42" t="s">
        <v>209</v>
      </c>
      <c r="E84" s="31" t="s">
        <v>65</v>
      </c>
      <c r="F84" s="35" t="s">
        <v>100</v>
      </c>
      <c r="G84" s="15" t="s">
        <v>212</v>
      </c>
      <c r="H84" s="16"/>
      <c r="I84" s="15" t="s">
        <v>157</v>
      </c>
      <c r="J84" s="15" t="s">
        <v>70</v>
      </c>
      <c r="K84" s="47" t="str">
        <f t="shared" si="9"/>
        <v>#VALUE!</v>
      </c>
      <c r="L84" s="48" t="str">
        <f t="shared" si="11"/>
        <v>n/a</v>
      </c>
      <c r="M84" s="41" t="str">
        <f t="shared" si="10"/>
        <v>#VALUE!</v>
      </c>
      <c r="N84" s="19" t="str">
        <f t="shared" si="4"/>
        <v>n/a</v>
      </c>
      <c r="O84" s="35" t="str">
        <f t="shared" si="5"/>
        <v>1</v>
      </c>
      <c r="P84" s="39" t="str">
        <f t="shared" si="6"/>
        <v>n/a</v>
      </c>
      <c r="Q84" s="35" t="str">
        <f t="shared" si="7"/>
        <v>1</v>
      </c>
      <c r="R84" s="35" t="s">
        <v>69</v>
      </c>
      <c r="S84" s="41" t="str">
        <f t="shared" si="8"/>
        <v>0</v>
      </c>
      <c r="T84" s="16"/>
      <c r="U84" s="40" t="b">
        <v>0</v>
      </c>
    </row>
    <row r="85" ht="18.0" customHeight="1">
      <c r="A85" s="34">
        <v>81.0</v>
      </c>
      <c r="B85" s="49"/>
      <c r="C85" s="11" t="s">
        <v>204</v>
      </c>
      <c r="D85" s="42" t="s">
        <v>213</v>
      </c>
      <c r="E85" s="31" t="s">
        <v>65</v>
      </c>
      <c r="F85" s="17"/>
      <c r="G85" s="31" t="s">
        <v>214</v>
      </c>
      <c r="H85" s="16"/>
      <c r="I85" s="16"/>
      <c r="J85" s="16"/>
      <c r="K85" s="17"/>
      <c r="L85" s="18"/>
      <c r="M85" s="17"/>
      <c r="N85" s="19"/>
      <c r="O85" s="17"/>
      <c r="P85" s="20"/>
      <c r="Q85" s="17"/>
      <c r="R85" s="17"/>
      <c r="S85" s="16"/>
      <c r="T85" s="16"/>
      <c r="U85" s="16"/>
    </row>
    <row r="86" ht="18.0" customHeight="1">
      <c r="A86" s="34">
        <v>82.0</v>
      </c>
      <c r="B86" s="49"/>
      <c r="C86" s="11" t="s">
        <v>204</v>
      </c>
      <c r="D86" s="42" t="s">
        <v>215</v>
      </c>
      <c r="E86" s="31" t="s">
        <v>65</v>
      </c>
      <c r="F86" s="17"/>
      <c r="G86" s="15" t="s">
        <v>216</v>
      </c>
      <c r="H86" s="16"/>
      <c r="I86" s="16"/>
      <c r="J86" s="16"/>
      <c r="K86" s="17"/>
      <c r="L86" s="18"/>
      <c r="M86" s="17"/>
      <c r="N86" s="19"/>
      <c r="O86" s="17"/>
      <c r="P86" s="20"/>
      <c r="Q86" s="17"/>
      <c r="R86" s="17"/>
      <c r="S86" s="16"/>
      <c r="T86" s="16"/>
      <c r="U86" s="16"/>
    </row>
    <row r="87" ht="18.0" customHeight="1">
      <c r="A87" s="34">
        <v>83.0</v>
      </c>
      <c r="B87" s="49"/>
      <c r="C87" s="11" t="s">
        <v>204</v>
      </c>
      <c r="D87" s="22"/>
      <c r="E87" s="31" t="s">
        <v>65</v>
      </c>
      <c r="F87" s="17"/>
      <c r="G87" s="15" t="s">
        <v>217</v>
      </c>
      <c r="H87" s="16"/>
      <c r="I87" s="16"/>
      <c r="J87" s="16"/>
      <c r="K87" s="17"/>
      <c r="L87" s="18"/>
      <c r="M87" s="17"/>
      <c r="N87" s="19"/>
      <c r="O87" s="17"/>
      <c r="P87" s="20"/>
      <c r="Q87" s="17"/>
      <c r="R87" s="17"/>
      <c r="S87" s="16"/>
      <c r="T87" s="16"/>
      <c r="U87" s="16"/>
    </row>
    <row r="88" ht="18.0" customHeight="1">
      <c r="A88" s="34">
        <v>84.0</v>
      </c>
      <c r="B88" s="49"/>
      <c r="C88" s="11" t="s">
        <v>204</v>
      </c>
      <c r="D88" s="22"/>
      <c r="E88" s="31" t="s">
        <v>65</v>
      </c>
      <c r="F88" s="17"/>
      <c r="G88" s="15" t="s">
        <v>218</v>
      </c>
      <c r="H88" s="16"/>
      <c r="I88" s="16"/>
      <c r="J88" s="16"/>
      <c r="K88" s="17"/>
      <c r="L88" s="18"/>
      <c r="M88" s="17"/>
      <c r="N88" s="19"/>
      <c r="O88" s="17"/>
      <c r="P88" s="20"/>
      <c r="Q88" s="17"/>
      <c r="R88" s="17"/>
      <c r="S88" s="16"/>
      <c r="T88" s="16"/>
      <c r="U88" s="16"/>
    </row>
    <row r="89" ht="18.0" customHeight="1">
      <c r="A89" s="34">
        <v>85.0</v>
      </c>
      <c r="B89" s="49"/>
      <c r="C89" s="11" t="s">
        <v>204</v>
      </c>
      <c r="D89" s="22"/>
      <c r="E89" s="31" t="s">
        <v>65</v>
      </c>
      <c r="F89" s="17"/>
      <c r="G89" s="15" t="s">
        <v>219</v>
      </c>
      <c r="H89" s="16"/>
      <c r="I89" s="16"/>
      <c r="J89" s="16"/>
      <c r="K89" s="17"/>
      <c r="L89" s="18"/>
      <c r="M89" s="17"/>
      <c r="N89" s="19"/>
      <c r="O89" s="17"/>
      <c r="P89" s="20"/>
      <c r="Q89" s="17"/>
      <c r="R89" s="17"/>
      <c r="S89" s="16"/>
      <c r="T89" s="16"/>
      <c r="U89" s="16"/>
    </row>
    <row r="90" ht="18.0" customHeight="1">
      <c r="A90" s="50"/>
      <c r="B90" s="50"/>
      <c r="C90" s="51"/>
      <c r="D90" s="51"/>
      <c r="E90" s="51"/>
      <c r="F90" s="52"/>
      <c r="G90" s="51"/>
      <c r="H90" s="51"/>
      <c r="I90" s="51"/>
      <c r="J90" s="51"/>
      <c r="K90" s="52"/>
      <c r="L90" s="19"/>
      <c r="M90" s="52"/>
      <c r="N90" s="19"/>
      <c r="O90" s="52"/>
      <c r="P90" s="20"/>
      <c r="Q90" s="52"/>
      <c r="R90" s="52"/>
      <c r="S90" s="51"/>
      <c r="T90" s="51"/>
      <c r="U90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3.44" defaultRowHeight="15.0"/>
  <cols>
    <col customWidth="1" min="1" max="1" width="6.67"/>
    <col customWidth="1" min="2" max="2" width="53.78"/>
    <col customWidth="1" min="3" max="3" width="15.0"/>
    <col customWidth="1" min="4" max="4" width="11.22"/>
    <col customWidth="1" min="5" max="5" width="31.78"/>
    <col customWidth="1" min="6" max="6" width="19.11"/>
    <col customWidth="1" min="7" max="7" width="18.0"/>
    <col customWidth="1" min="8" max="8" width="15.89"/>
    <col customWidth="1" min="9" max="9" width="5.56"/>
    <col customWidth="1" min="10" max="10" width="8.78"/>
    <col customWidth="1" min="11" max="11" width="9.0"/>
    <col customWidth="1" min="12" max="12" width="7.11"/>
    <col customWidth="1" min="13" max="13" width="6.0"/>
    <col customWidth="1" min="14" max="16" width="4.89"/>
    <col customWidth="1" min="17" max="18" width="9.0"/>
    <col customWidth="1" min="19" max="19" width="13.78"/>
  </cols>
  <sheetData>
    <row r="1" ht="33.0" customHeight="1">
      <c r="A1" s="53" t="s">
        <v>0</v>
      </c>
      <c r="B1" s="54" t="s">
        <v>1</v>
      </c>
      <c r="C1" s="55" t="s">
        <v>220</v>
      </c>
      <c r="D1" s="55" t="s">
        <v>221</v>
      </c>
      <c r="E1" s="54" t="s">
        <v>6</v>
      </c>
      <c r="F1" s="56" t="s">
        <v>7</v>
      </c>
      <c r="G1" s="54" t="s">
        <v>8</v>
      </c>
      <c r="H1" s="54" t="s">
        <v>9</v>
      </c>
      <c r="I1" s="56" t="s">
        <v>10</v>
      </c>
      <c r="J1" s="56" t="s">
        <v>11</v>
      </c>
      <c r="K1" s="57" t="s">
        <v>12</v>
      </c>
      <c r="L1" s="54" t="s">
        <v>13</v>
      </c>
      <c r="M1" s="54" t="s">
        <v>14</v>
      </c>
      <c r="N1" s="56" t="s">
        <v>15</v>
      </c>
      <c r="O1" s="56" t="s">
        <v>16</v>
      </c>
      <c r="P1" s="56" t="s">
        <v>17</v>
      </c>
      <c r="Q1" s="54" t="s">
        <v>18</v>
      </c>
      <c r="R1" s="56" t="s">
        <v>19</v>
      </c>
      <c r="S1" s="58" t="s">
        <v>20</v>
      </c>
    </row>
    <row r="2" ht="23.25" customHeight="1">
      <c r="A2" s="53">
        <v>1.0</v>
      </c>
      <c r="B2" s="59" t="s">
        <v>222</v>
      </c>
      <c r="C2" s="60" t="s">
        <v>223</v>
      </c>
      <c r="D2" s="61" t="s">
        <v>25</v>
      </c>
      <c r="E2" s="62" t="s">
        <v>224</v>
      </c>
      <c r="F2" s="63"/>
      <c r="G2" s="63"/>
      <c r="H2" s="63"/>
      <c r="I2" s="64"/>
      <c r="J2" s="65"/>
      <c r="K2" s="65"/>
      <c r="L2" s="66"/>
      <c r="M2" s="67"/>
      <c r="N2" s="68"/>
      <c r="O2" s="67"/>
      <c r="P2" s="63"/>
      <c r="Q2" s="67"/>
      <c r="R2" s="67"/>
      <c r="S2" s="69"/>
    </row>
    <row r="3" ht="23.25" customHeight="1">
      <c r="A3" s="53">
        <v>2.0</v>
      </c>
      <c r="B3" s="59" t="s">
        <v>225</v>
      </c>
      <c r="C3" s="60" t="s">
        <v>223</v>
      </c>
      <c r="D3" s="61" t="s">
        <v>25</v>
      </c>
      <c r="E3" s="63" t="s">
        <v>225</v>
      </c>
      <c r="F3" s="63"/>
      <c r="G3" s="63"/>
      <c r="H3" s="63"/>
      <c r="I3" s="64"/>
      <c r="J3" s="65"/>
      <c r="K3" s="65"/>
      <c r="L3" s="66"/>
      <c r="M3" s="67"/>
      <c r="N3" s="68"/>
      <c r="O3" s="67"/>
      <c r="P3" s="63"/>
      <c r="Q3" s="67"/>
      <c r="R3" s="67"/>
      <c r="S3" s="69"/>
    </row>
    <row r="4" ht="23.25" customHeight="1">
      <c r="A4" s="58">
        <v>3.0</v>
      </c>
      <c r="B4" s="70" t="s">
        <v>226</v>
      </c>
      <c r="C4" s="60" t="s">
        <v>223</v>
      </c>
      <c r="D4" s="61" t="s">
        <v>25</v>
      </c>
      <c r="E4" s="63" t="s">
        <v>226</v>
      </c>
      <c r="F4" s="63"/>
      <c r="G4" s="63"/>
      <c r="H4" s="63"/>
      <c r="I4" s="64"/>
      <c r="J4" s="65"/>
      <c r="K4" s="65"/>
      <c r="L4" s="66"/>
      <c r="M4" s="67"/>
      <c r="N4" s="68"/>
      <c r="O4" s="67"/>
      <c r="P4" s="63"/>
      <c r="Q4" s="67"/>
      <c r="R4" s="67"/>
      <c r="S4" s="69"/>
    </row>
    <row r="5" ht="23.25" customHeight="1">
      <c r="A5" s="58">
        <v>4.0</v>
      </c>
      <c r="B5" s="70" t="s">
        <v>227</v>
      </c>
      <c r="C5" s="60" t="s">
        <v>223</v>
      </c>
      <c r="D5" s="61" t="s">
        <v>25</v>
      </c>
      <c r="E5" s="63" t="s">
        <v>228</v>
      </c>
      <c r="F5" s="63"/>
      <c r="G5" s="63"/>
      <c r="H5" s="63"/>
      <c r="I5" s="64"/>
      <c r="J5" s="65"/>
      <c r="K5" s="65"/>
      <c r="L5" s="66"/>
      <c r="M5" s="67"/>
      <c r="N5" s="68"/>
      <c r="O5" s="67"/>
      <c r="P5" s="63"/>
      <c r="Q5" s="67"/>
      <c r="R5" s="67"/>
      <c r="S5" s="69"/>
    </row>
    <row r="6" ht="23.25" customHeight="1">
      <c r="A6" s="58">
        <v>5.0</v>
      </c>
      <c r="B6" s="70" t="s">
        <v>229</v>
      </c>
      <c r="C6" s="60" t="s">
        <v>223</v>
      </c>
      <c r="D6" s="61" t="s">
        <v>25</v>
      </c>
      <c r="E6" s="63" t="s">
        <v>230</v>
      </c>
      <c r="F6" s="63"/>
      <c r="G6" s="63"/>
      <c r="H6" s="63"/>
      <c r="I6" s="64"/>
      <c r="J6" s="65"/>
      <c r="K6" s="65"/>
      <c r="L6" s="66"/>
      <c r="M6" s="67"/>
      <c r="N6" s="68"/>
      <c r="O6" s="67"/>
      <c r="P6" s="63"/>
      <c r="Q6" s="67"/>
      <c r="R6" s="67"/>
      <c r="S6" s="69"/>
    </row>
    <row r="7" ht="23.25" customHeight="1">
      <c r="A7" s="58">
        <v>6.0</v>
      </c>
      <c r="B7" s="70" t="s">
        <v>231</v>
      </c>
      <c r="C7" s="60" t="s">
        <v>223</v>
      </c>
      <c r="D7" s="61" t="s">
        <v>25</v>
      </c>
      <c r="E7" s="63" t="s">
        <v>232</v>
      </c>
      <c r="F7" s="63"/>
      <c r="G7" s="63"/>
      <c r="H7" s="63"/>
      <c r="I7" s="64"/>
      <c r="J7" s="65"/>
      <c r="K7" s="65"/>
      <c r="L7" s="66"/>
      <c r="M7" s="67"/>
      <c r="N7" s="68"/>
      <c r="O7" s="67"/>
      <c r="P7" s="63"/>
      <c r="Q7" s="67"/>
      <c r="R7" s="67"/>
      <c r="S7" s="69"/>
    </row>
    <row r="8" ht="23.25" customHeight="1">
      <c r="A8" s="71">
        <v>7.0</v>
      </c>
      <c r="B8" s="72" t="s">
        <v>233</v>
      </c>
      <c r="C8" s="60" t="s">
        <v>223</v>
      </c>
      <c r="D8" s="61" t="s">
        <v>25</v>
      </c>
      <c r="E8" s="63" t="s">
        <v>233</v>
      </c>
      <c r="F8" s="63"/>
      <c r="G8" s="63"/>
      <c r="H8" s="63"/>
      <c r="I8" s="64"/>
      <c r="J8" s="65"/>
      <c r="K8" s="65"/>
      <c r="L8" s="66"/>
      <c r="M8" s="67"/>
      <c r="N8" s="68"/>
      <c r="O8" s="67"/>
      <c r="P8" s="63"/>
      <c r="Q8" s="67"/>
      <c r="R8" s="67"/>
      <c r="S8" s="69"/>
    </row>
    <row r="9" ht="23.25" customHeight="1">
      <c r="A9" s="71">
        <v>8.0</v>
      </c>
      <c r="B9" s="72" t="s">
        <v>234</v>
      </c>
      <c r="C9" s="60" t="s">
        <v>223</v>
      </c>
      <c r="D9" s="61" t="s">
        <v>25</v>
      </c>
      <c r="E9" s="63" t="s">
        <v>234</v>
      </c>
      <c r="F9" s="63"/>
      <c r="G9" s="63"/>
      <c r="H9" s="63"/>
      <c r="I9" s="64"/>
      <c r="J9" s="65"/>
      <c r="K9" s="65"/>
      <c r="L9" s="66"/>
      <c r="M9" s="67"/>
      <c r="N9" s="68"/>
      <c r="O9" s="67"/>
      <c r="P9" s="63"/>
      <c r="Q9" s="67"/>
      <c r="R9" s="67"/>
      <c r="S9" s="69"/>
    </row>
    <row r="10" ht="23.25" customHeight="1">
      <c r="A10" s="71">
        <v>9.0</v>
      </c>
      <c r="B10" s="72" t="s">
        <v>235</v>
      </c>
      <c r="C10" s="60" t="s">
        <v>223</v>
      </c>
      <c r="D10" s="61" t="s">
        <v>25</v>
      </c>
      <c r="E10" s="63" t="s">
        <v>235</v>
      </c>
      <c r="F10" s="63"/>
      <c r="G10" s="63"/>
      <c r="H10" s="63"/>
      <c r="I10" s="64"/>
      <c r="J10" s="65"/>
      <c r="K10" s="65"/>
      <c r="L10" s="66"/>
      <c r="M10" s="67"/>
      <c r="N10" s="68"/>
      <c r="O10" s="67"/>
      <c r="P10" s="63"/>
      <c r="Q10" s="67"/>
      <c r="R10" s="67"/>
      <c r="S10" s="69"/>
    </row>
    <row r="11" ht="23.25" customHeight="1">
      <c r="A11" s="71">
        <v>10.0</v>
      </c>
      <c r="B11" s="72" t="s">
        <v>236</v>
      </c>
      <c r="C11" s="60" t="s">
        <v>223</v>
      </c>
      <c r="D11" s="61" t="s">
        <v>25</v>
      </c>
      <c r="E11" s="63" t="s">
        <v>236</v>
      </c>
      <c r="F11" s="63"/>
      <c r="G11" s="63"/>
      <c r="H11" s="63"/>
      <c r="I11" s="64"/>
      <c r="J11" s="65"/>
      <c r="K11" s="65"/>
      <c r="L11" s="66"/>
      <c r="M11" s="67"/>
      <c r="N11" s="68"/>
      <c r="O11" s="67"/>
      <c r="P11" s="63"/>
      <c r="Q11" s="67"/>
      <c r="R11" s="67"/>
      <c r="S11" s="69"/>
    </row>
    <row r="12" ht="23.25" customHeight="1">
      <c r="A12" s="71">
        <v>11.0</v>
      </c>
      <c r="B12" s="72" t="s">
        <v>237</v>
      </c>
      <c r="C12" s="60" t="s">
        <v>223</v>
      </c>
      <c r="D12" s="61" t="s">
        <v>25</v>
      </c>
      <c r="E12" s="63" t="s">
        <v>237</v>
      </c>
      <c r="F12" s="63"/>
      <c r="G12" s="63"/>
      <c r="H12" s="63"/>
      <c r="I12" s="64"/>
      <c r="J12" s="65"/>
      <c r="K12" s="65"/>
      <c r="L12" s="66"/>
      <c r="M12" s="67"/>
      <c r="N12" s="68"/>
      <c r="O12" s="67"/>
      <c r="P12" s="63"/>
      <c r="Q12" s="67"/>
      <c r="R12" s="67"/>
      <c r="S12" s="69"/>
    </row>
    <row r="13" ht="23.25" customHeight="1">
      <c r="A13" s="71">
        <v>12.0</v>
      </c>
      <c r="B13" s="72" t="s">
        <v>238</v>
      </c>
      <c r="C13" s="60" t="s">
        <v>223</v>
      </c>
      <c r="D13" s="61" t="s">
        <v>25</v>
      </c>
      <c r="E13" s="63" t="s">
        <v>238</v>
      </c>
      <c r="F13" s="63"/>
      <c r="G13" s="63"/>
      <c r="H13" s="63"/>
      <c r="I13" s="64"/>
      <c r="J13" s="65"/>
      <c r="K13" s="65"/>
      <c r="L13" s="66"/>
      <c r="M13" s="67"/>
      <c r="N13" s="68"/>
      <c r="O13" s="67"/>
      <c r="P13" s="63"/>
      <c r="Q13" s="67"/>
      <c r="R13" s="67"/>
      <c r="S13" s="69"/>
    </row>
    <row r="14" ht="23.25" customHeight="1">
      <c r="A14" s="71">
        <v>13.0</v>
      </c>
      <c r="B14" s="72" t="s">
        <v>239</v>
      </c>
      <c r="C14" s="60" t="s">
        <v>223</v>
      </c>
      <c r="D14" s="61" t="s">
        <v>25</v>
      </c>
      <c r="E14" s="63" t="s">
        <v>239</v>
      </c>
      <c r="F14" s="63"/>
      <c r="G14" s="63"/>
      <c r="H14" s="63"/>
      <c r="I14" s="64"/>
      <c r="J14" s="65"/>
      <c r="K14" s="65"/>
      <c r="L14" s="66"/>
      <c r="M14" s="67"/>
      <c r="N14" s="68"/>
      <c r="O14" s="67"/>
      <c r="P14" s="63"/>
      <c r="Q14" s="67"/>
      <c r="R14" s="67"/>
      <c r="S14" s="69"/>
    </row>
    <row r="15" ht="23.25" customHeight="1">
      <c r="A15" s="71">
        <v>87.0</v>
      </c>
      <c r="B15" s="72" t="s">
        <v>240</v>
      </c>
      <c r="C15" s="60" t="s">
        <v>223</v>
      </c>
      <c r="D15" s="61" t="s">
        <v>25</v>
      </c>
      <c r="E15" s="63"/>
      <c r="F15" s="63"/>
      <c r="G15" s="63"/>
      <c r="H15" s="63"/>
      <c r="I15" s="64"/>
      <c r="J15" s="65"/>
      <c r="K15" s="65"/>
      <c r="L15" s="66"/>
      <c r="M15" s="67"/>
      <c r="N15" s="68"/>
      <c r="O15" s="67"/>
      <c r="P15" s="63"/>
      <c r="Q15" s="67"/>
      <c r="R15" s="67"/>
      <c r="S15" s="69"/>
    </row>
    <row r="16" ht="23.25" customHeight="1">
      <c r="A16" s="71">
        <v>88.0</v>
      </c>
      <c r="B16" s="72" t="s">
        <v>241</v>
      </c>
      <c r="C16" s="60" t="s">
        <v>223</v>
      </c>
      <c r="D16" s="61" t="s">
        <v>25</v>
      </c>
      <c r="E16" s="63"/>
      <c r="F16" s="63"/>
      <c r="G16" s="63"/>
      <c r="H16" s="63"/>
      <c r="I16" s="64"/>
      <c r="J16" s="65"/>
      <c r="K16" s="65"/>
      <c r="L16" s="66"/>
      <c r="M16" s="67"/>
      <c r="N16" s="68"/>
      <c r="O16" s="67"/>
      <c r="P16" s="63"/>
      <c r="Q16" s="67"/>
      <c r="R16" s="67"/>
      <c r="S16" s="69"/>
    </row>
    <row r="17" ht="23.25" customHeight="1">
      <c r="A17" s="71">
        <v>86.0</v>
      </c>
      <c r="B17" s="72" t="s">
        <v>242</v>
      </c>
      <c r="C17" s="60" t="s">
        <v>223</v>
      </c>
      <c r="D17" s="61" t="s">
        <v>25</v>
      </c>
      <c r="E17" s="63" t="s">
        <v>25</v>
      </c>
      <c r="F17" s="63"/>
      <c r="G17" s="63"/>
      <c r="H17" s="63"/>
      <c r="I17" s="64"/>
      <c r="J17" s="65"/>
      <c r="K17" s="65"/>
      <c r="L17" s="66"/>
      <c r="M17" s="67"/>
      <c r="N17" s="68"/>
      <c r="O17" s="67"/>
      <c r="P17" s="63"/>
      <c r="Q17" s="67"/>
      <c r="R17" s="67"/>
      <c r="S17" s="69"/>
    </row>
    <row r="18" ht="23.25" customHeight="1">
      <c r="A18" s="71">
        <v>87.0</v>
      </c>
      <c r="B18" s="72" t="s">
        <v>243</v>
      </c>
      <c r="C18" s="60" t="s">
        <v>223</v>
      </c>
      <c r="D18" s="61" t="s">
        <v>25</v>
      </c>
      <c r="E18" s="63" t="s">
        <v>25</v>
      </c>
      <c r="F18" s="63"/>
      <c r="G18" s="63"/>
      <c r="H18" s="63"/>
      <c r="I18" s="64"/>
      <c r="J18" s="65"/>
      <c r="K18" s="65"/>
      <c r="L18" s="66"/>
      <c r="M18" s="67"/>
      <c r="N18" s="68"/>
      <c r="O18" s="67"/>
      <c r="P18" s="63"/>
      <c r="Q18" s="67"/>
      <c r="R18" s="67"/>
      <c r="S18" s="69"/>
    </row>
    <row r="19" ht="23.25" customHeight="1">
      <c r="A19" s="71">
        <v>14.0</v>
      </c>
      <c r="B19" s="72" t="s">
        <v>234</v>
      </c>
      <c r="C19" s="60" t="s">
        <v>223</v>
      </c>
      <c r="D19" s="73" t="s">
        <v>52</v>
      </c>
      <c r="E19" s="63" t="s">
        <v>234</v>
      </c>
      <c r="F19" s="63"/>
      <c r="G19" s="63"/>
      <c r="H19" s="63"/>
      <c r="I19" s="64"/>
      <c r="J19" s="65"/>
      <c r="K19" s="65"/>
      <c r="L19" s="66"/>
      <c r="M19" s="67"/>
      <c r="N19" s="68"/>
      <c r="O19" s="67"/>
      <c r="P19" s="63"/>
      <c r="Q19" s="67"/>
      <c r="R19" s="67"/>
      <c r="S19" s="69"/>
    </row>
    <row r="20" ht="23.25" customHeight="1">
      <c r="A20" s="71">
        <v>15.0</v>
      </c>
      <c r="B20" s="74" t="s">
        <v>244</v>
      </c>
      <c r="C20" s="60" t="s">
        <v>223</v>
      </c>
      <c r="D20" s="73" t="s">
        <v>52</v>
      </c>
      <c r="E20" s="63" t="s">
        <v>244</v>
      </c>
      <c r="F20" s="63"/>
      <c r="G20" s="63"/>
      <c r="H20" s="63"/>
      <c r="I20" s="64"/>
      <c r="J20" s="65"/>
      <c r="K20" s="65"/>
      <c r="L20" s="66"/>
      <c r="M20" s="67"/>
      <c r="N20" s="68"/>
      <c r="O20" s="67"/>
      <c r="P20" s="63"/>
      <c r="Q20" s="67"/>
      <c r="R20" s="67"/>
      <c r="S20" s="69"/>
    </row>
    <row r="21" ht="23.25" customHeight="1">
      <c r="A21" s="71">
        <v>16.0</v>
      </c>
      <c r="B21" s="74" t="s">
        <v>245</v>
      </c>
      <c r="C21" s="60" t="s">
        <v>223</v>
      </c>
      <c r="D21" s="73" t="s">
        <v>52</v>
      </c>
      <c r="E21" s="63" t="s">
        <v>245</v>
      </c>
      <c r="F21" s="63"/>
      <c r="G21" s="63"/>
      <c r="H21" s="63"/>
      <c r="I21" s="64"/>
      <c r="J21" s="65"/>
      <c r="K21" s="65"/>
      <c r="L21" s="66"/>
      <c r="M21" s="67"/>
      <c r="N21" s="68"/>
      <c r="O21" s="67"/>
      <c r="P21" s="63"/>
      <c r="Q21" s="67"/>
      <c r="R21" s="67"/>
      <c r="S21" s="69"/>
    </row>
    <row r="22" ht="23.25" customHeight="1">
      <c r="A22" s="71">
        <v>17.0</v>
      </c>
      <c r="B22" s="74" t="s">
        <v>246</v>
      </c>
      <c r="C22" s="60" t="s">
        <v>223</v>
      </c>
      <c r="D22" s="73" t="s">
        <v>52</v>
      </c>
      <c r="E22" s="63" t="s">
        <v>246</v>
      </c>
      <c r="F22" s="63"/>
      <c r="G22" s="63"/>
      <c r="H22" s="63"/>
      <c r="I22" s="64"/>
      <c r="J22" s="65"/>
      <c r="K22" s="65"/>
      <c r="L22" s="66"/>
      <c r="M22" s="67"/>
      <c r="N22" s="68"/>
      <c r="O22" s="67"/>
      <c r="P22" s="63"/>
      <c r="Q22" s="67"/>
      <c r="R22" s="67"/>
      <c r="S22" s="69"/>
    </row>
    <row r="23" ht="23.25" customHeight="1">
      <c r="A23" s="71">
        <v>18.0</v>
      </c>
      <c r="B23" s="74" t="s">
        <v>247</v>
      </c>
      <c r="C23" s="60" t="s">
        <v>223</v>
      </c>
      <c r="D23" s="73" t="s">
        <v>52</v>
      </c>
      <c r="E23" s="63" t="s">
        <v>248</v>
      </c>
      <c r="F23" s="63"/>
      <c r="G23" s="63"/>
      <c r="H23" s="63"/>
      <c r="I23" s="64"/>
      <c r="J23" s="65"/>
      <c r="K23" s="65"/>
      <c r="L23" s="66"/>
      <c r="M23" s="67"/>
      <c r="N23" s="68"/>
      <c r="O23" s="67"/>
      <c r="P23" s="63"/>
      <c r="Q23" s="67"/>
      <c r="R23" s="67"/>
      <c r="S23" s="69"/>
    </row>
    <row r="24" ht="23.25" customHeight="1">
      <c r="A24" s="71">
        <v>19.0</v>
      </c>
      <c r="B24" s="74" t="s">
        <v>249</v>
      </c>
      <c r="C24" s="60" t="s">
        <v>223</v>
      </c>
      <c r="D24" s="73" t="s">
        <v>52</v>
      </c>
      <c r="E24" s="73" t="s">
        <v>249</v>
      </c>
      <c r="F24" s="63"/>
      <c r="G24" s="63"/>
      <c r="H24" s="63"/>
      <c r="I24" s="64"/>
      <c r="J24" s="65"/>
      <c r="K24" s="65"/>
      <c r="L24" s="66"/>
      <c r="M24" s="67"/>
      <c r="N24" s="68"/>
      <c r="O24" s="67"/>
      <c r="P24" s="63"/>
      <c r="Q24" s="67"/>
      <c r="R24" s="67"/>
      <c r="S24" s="69"/>
    </row>
    <row r="25" ht="23.25" customHeight="1">
      <c r="A25" s="71">
        <v>20.0</v>
      </c>
      <c r="B25" s="74" t="s">
        <v>250</v>
      </c>
      <c r="C25" s="60" t="s">
        <v>223</v>
      </c>
      <c r="D25" s="73" t="s">
        <v>52</v>
      </c>
      <c r="E25" s="63" t="s">
        <v>250</v>
      </c>
      <c r="F25" s="63"/>
      <c r="G25" s="63"/>
      <c r="H25" s="63"/>
      <c r="I25" s="64"/>
      <c r="J25" s="65"/>
      <c r="K25" s="65"/>
      <c r="L25" s="66"/>
      <c r="M25" s="67"/>
      <c r="N25" s="68"/>
      <c r="O25" s="67"/>
      <c r="P25" s="63"/>
      <c r="Q25" s="67"/>
      <c r="R25" s="67"/>
      <c r="S25" s="69"/>
    </row>
    <row r="26" ht="23.25" customHeight="1">
      <c r="A26" s="71">
        <v>21.0</v>
      </c>
      <c r="B26" s="74" t="s">
        <v>251</v>
      </c>
      <c r="C26" s="60" t="s">
        <v>223</v>
      </c>
      <c r="D26" s="73" t="s">
        <v>52</v>
      </c>
      <c r="E26" s="63" t="s">
        <v>251</v>
      </c>
      <c r="F26" s="63"/>
      <c r="G26" s="63"/>
      <c r="H26" s="63"/>
      <c r="I26" s="64"/>
      <c r="J26" s="65"/>
      <c r="K26" s="65"/>
      <c r="L26" s="66"/>
      <c r="M26" s="67"/>
      <c r="N26" s="68"/>
      <c r="O26" s="67"/>
      <c r="P26" s="63"/>
      <c r="Q26" s="67"/>
      <c r="R26" s="67"/>
      <c r="S26" s="69"/>
    </row>
    <row r="27" ht="23.25" customHeight="1">
      <c r="A27" s="71">
        <v>22.0</v>
      </c>
      <c r="B27" s="75" t="s">
        <v>252</v>
      </c>
      <c r="C27" s="60" t="s">
        <v>223</v>
      </c>
      <c r="D27" s="73" t="s">
        <v>52</v>
      </c>
      <c r="E27" s="63" t="s">
        <v>252</v>
      </c>
      <c r="F27" s="63"/>
      <c r="G27" s="63"/>
      <c r="H27" s="63"/>
      <c r="I27" s="64"/>
      <c r="J27" s="65"/>
      <c r="K27" s="65"/>
      <c r="L27" s="66"/>
      <c r="M27" s="67"/>
      <c r="N27" s="68"/>
      <c r="O27" s="67"/>
      <c r="P27" s="63"/>
      <c r="Q27" s="67"/>
      <c r="R27" s="67"/>
      <c r="S27" s="69"/>
    </row>
    <row r="28" ht="23.25" customHeight="1">
      <c r="A28" s="71">
        <v>23.0</v>
      </c>
      <c r="B28" s="75" t="s">
        <v>253</v>
      </c>
      <c r="C28" s="60" t="s">
        <v>223</v>
      </c>
      <c r="D28" s="73" t="s">
        <v>52</v>
      </c>
      <c r="E28" s="63" t="s">
        <v>253</v>
      </c>
      <c r="F28" s="63"/>
      <c r="G28" s="63"/>
      <c r="H28" s="63"/>
      <c r="I28" s="64"/>
      <c r="J28" s="65"/>
      <c r="K28" s="65"/>
      <c r="L28" s="66"/>
      <c r="M28" s="67"/>
      <c r="N28" s="68"/>
      <c r="O28" s="67"/>
      <c r="P28" s="63"/>
      <c r="Q28" s="67"/>
      <c r="R28" s="67"/>
      <c r="S28" s="69"/>
    </row>
    <row r="29" ht="23.25" customHeight="1">
      <c r="A29" s="71">
        <v>24.0</v>
      </c>
      <c r="B29" s="54" t="s">
        <v>63</v>
      </c>
      <c r="C29" s="73" t="s">
        <v>254</v>
      </c>
      <c r="D29" s="63" t="s">
        <v>66</v>
      </c>
      <c r="E29" s="63" t="s">
        <v>255</v>
      </c>
      <c r="F29" s="63" t="s">
        <v>68</v>
      </c>
      <c r="G29" s="63" t="s">
        <v>69</v>
      </c>
      <c r="H29" s="63" t="s">
        <v>70</v>
      </c>
      <c r="I29" s="64">
        <v>1.0</v>
      </c>
      <c r="J29" s="65">
        <v>3.0</v>
      </c>
      <c r="K29" s="76" t="str">
        <f t="shared" ref="K29:K75" si="1">J29*3</f>
        <v>9</v>
      </c>
      <c r="L29" s="66" t="str">
        <f t="shared" ref="L29:L85" si="2">if(G29="native","1","n/a")</f>
        <v>n/a</v>
      </c>
      <c r="M29" s="67" t="str">
        <f t="shared" ref="M29:M85" si="3">if(G29="native","n/a","1")</f>
        <v>1</v>
      </c>
      <c r="N29" s="68" t="str">
        <f t="shared" ref="N29:N85" si="4">if(G29="native","1","n/a")</f>
        <v>n/a</v>
      </c>
      <c r="O29" s="67" t="str">
        <f t="shared" ref="O29:O85" si="5">if(G29="native","n/a","1")</f>
        <v>1</v>
      </c>
      <c r="P29" s="63" t="s">
        <v>69</v>
      </c>
      <c r="Q29" s="67" t="str">
        <f>if(OR(countif(B29,"*Create*"),OR(countif(B29,"*Post*"),OR(countif(B29,"*Put*"),countif(B29,"*Get*"))),1,0))</f>
        <v>#N/A</v>
      </c>
      <c r="R29" s="67"/>
      <c r="S29" s="63" t="b">
        <v>0</v>
      </c>
    </row>
    <row r="30" ht="23.25" customHeight="1">
      <c r="A30" s="71">
        <v>25.0</v>
      </c>
      <c r="B30" s="54" t="s">
        <v>71</v>
      </c>
      <c r="C30" s="73" t="s">
        <v>254</v>
      </c>
      <c r="D30" s="63" t="s">
        <v>66</v>
      </c>
      <c r="E30" s="63" t="s">
        <v>256</v>
      </c>
      <c r="F30" s="63"/>
      <c r="G30" s="63" t="s">
        <v>74</v>
      </c>
      <c r="H30" s="63" t="s">
        <v>70</v>
      </c>
      <c r="I30" s="64">
        <v>1.0</v>
      </c>
      <c r="J30" s="64">
        <v>6.0</v>
      </c>
      <c r="K30" s="76" t="str">
        <f t="shared" si="1"/>
        <v>18</v>
      </c>
      <c r="L30" s="66" t="str">
        <f t="shared" si="2"/>
        <v>1</v>
      </c>
      <c r="M30" s="67" t="str">
        <f t="shared" si="3"/>
        <v>n/a</v>
      </c>
      <c r="N30" s="68" t="str">
        <f t="shared" si="4"/>
        <v>1</v>
      </c>
      <c r="O30" s="67" t="str">
        <f t="shared" si="5"/>
        <v>n/a</v>
      </c>
      <c r="P30" s="63" t="s">
        <v>69</v>
      </c>
      <c r="Q30" s="67" t="str">
        <f t="shared" ref="Q30:Q85" si="6">if(OR(countif(B30,"*Create*"),countif(B30,"*Post*")),1,0)</f>
        <v>0</v>
      </c>
      <c r="R30" s="67"/>
      <c r="S30" s="63" t="b">
        <v>0</v>
      </c>
    </row>
    <row r="31" ht="23.25" customHeight="1">
      <c r="A31" s="71">
        <v>26.0</v>
      </c>
      <c r="B31" s="54" t="s">
        <v>75</v>
      </c>
      <c r="C31" s="73" t="s">
        <v>254</v>
      </c>
      <c r="D31" s="63" t="s">
        <v>66</v>
      </c>
      <c r="E31" s="63" t="s">
        <v>257</v>
      </c>
      <c r="F31" s="63"/>
      <c r="G31" s="63" t="s">
        <v>78</v>
      </c>
      <c r="H31" s="63" t="s">
        <v>70</v>
      </c>
      <c r="I31" s="64">
        <v>1.0</v>
      </c>
      <c r="J31" s="65">
        <v>3.0</v>
      </c>
      <c r="K31" s="76" t="str">
        <f t="shared" si="1"/>
        <v>9</v>
      </c>
      <c r="L31" s="66" t="str">
        <f t="shared" si="2"/>
        <v>n/a</v>
      </c>
      <c r="M31" s="67" t="str">
        <f t="shared" si="3"/>
        <v>1</v>
      </c>
      <c r="N31" s="68" t="str">
        <f t="shared" si="4"/>
        <v>n/a</v>
      </c>
      <c r="O31" s="67" t="str">
        <f t="shared" si="5"/>
        <v>1</v>
      </c>
      <c r="P31" s="63" t="s">
        <v>69</v>
      </c>
      <c r="Q31" s="67" t="str">
        <f t="shared" si="6"/>
        <v>1</v>
      </c>
      <c r="R31" s="67"/>
      <c r="S31" s="63" t="b">
        <v>0</v>
      </c>
    </row>
    <row r="32" ht="23.25" customHeight="1">
      <c r="A32" s="71">
        <v>27.0</v>
      </c>
      <c r="B32" s="54" t="s">
        <v>79</v>
      </c>
      <c r="C32" s="73" t="s">
        <v>254</v>
      </c>
      <c r="D32" s="63" t="s">
        <v>66</v>
      </c>
      <c r="E32" s="63" t="s">
        <v>258</v>
      </c>
      <c r="F32" s="63"/>
      <c r="G32" s="63" t="s">
        <v>78</v>
      </c>
      <c r="H32" s="63" t="s">
        <v>70</v>
      </c>
      <c r="I32" s="64">
        <v>1.0</v>
      </c>
      <c r="J32" s="65">
        <v>3.0</v>
      </c>
      <c r="K32" s="76" t="str">
        <f t="shared" si="1"/>
        <v>9</v>
      </c>
      <c r="L32" s="66" t="str">
        <f t="shared" si="2"/>
        <v>n/a</v>
      </c>
      <c r="M32" s="67" t="str">
        <f t="shared" si="3"/>
        <v>1</v>
      </c>
      <c r="N32" s="68" t="str">
        <f t="shared" si="4"/>
        <v>n/a</v>
      </c>
      <c r="O32" s="67" t="str">
        <f t="shared" si="5"/>
        <v>1</v>
      </c>
      <c r="P32" s="63" t="s">
        <v>69</v>
      </c>
      <c r="Q32" s="67" t="str">
        <f t="shared" si="6"/>
        <v>1</v>
      </c>
      <c r="R32" s="67"/>
      <c r="S32" s="63" t="b">
        <v>0</v>
      </c>
    </row>
    <row r="33" ht="23.25" customHeight="1">
      <c r="A33" s="71">
        <v>28.0</v>
      </c>
      <c r="B33" s="54" t="s">
        <v>82</v>
      </c>
      <c r="C33" s="73" t="s">
        <v>254</v>
      </c>
      <c r="D33" s="63" t="s">
        <v>66</v>
      </c>
      <c r="E33" s="63" t="s">
        <v>259</v>
      </c>
      <c r="F33" s="63"/>
      <c r="G33" s="63" t="s">
        <v>78</v>
      </c>
      <c r="H33" s="63" t="s">
        <v>70</v>
      </c>
      <c r="I33" s="64">
        <v>1.0</v>
      </c>
      <c r="J33" s="65">
        <v>3.0</v>
      </c>
      <c r="K33" s="76" t="str">
        <f t="shared" si="1"/>
        <v>9</v>
      </c>
      <c r="L33" s="66" t="str">
        <f t="shared" si="2"/>
        <v>n/a</v>
      </c>
      <c r="M33" s="67" t="str">
        <f t="shared" si="3"/>
        <v>1</v>
      </c>
      <c r="N33" s="68" t="str">
        <f t="shared" si="4"/>
        <v>n/a</v>
      </c>
      <c r="O33" s="67" t="str">
        <f t="shared" si="5"/>
        <v>1</v>
      </c>
      <c r="P33" s="63" t="s">
        <v>69</v>
      </c>
      <c r="Q33" s="67" t="str">
        <f t="shared" si="6"/>
        <v>1</v>
      </c>
      <c r="R33" s="67"/>
      <c r="S33" s="63" t="b">
        <v>1</v>
      </c>
    </row>
    <row r="34" ht="23.25" customHeight="1">
      <c r="A34" s="71">
        <v>29.0</v>
      </c>
      <c r="B34" s="70" t="s">
        <v>84</v>
      </c>
      <c r="C34" s="73" t="s">
        <v>254</v>
      </c>
      <c r="D34" s="63" t="s">
        <v>66</v>
      </c>
      <c r="E34" s="63" t="s">
        <v>260</v>
      </c>
      <c r="F34" s="63"/>
      <c r="G34" s="63" t="s">
        <v>74</v>
      </c>
      <c r="H34" s="63" t="s">
        <v>70</v>
      </c>
      <c r="I34" s="64">
        <v>1.0</v>
      </c>
      <c r="J34" s="64">
        <v>6.0</v>
      </c>
      <c r="K34" s="76" t="str">
        <f t="shared" si="1"/>
        <v>18</v>
      </c>
      <c r="L34" s="66" t="str">
        <f t="shared" si="2"/>
        <v>1</v>
      </c>
      <c r="M34" s="67" t="str">
        <f t="shared" si="3"/>
        <v>n/a</v>
      </c>
      <c r="N34" s="68" t="str">
        <f t="shared" si="4"/>
        <v>1</v>
      </c>
      <c r="O34" s="67" t="str">
        <f t="shared" si="5"/>
        <v>n/a</v>
      </c>
      <c r="P34" s="63" t="s">
        <v>69</v>
      </c>
      <c r="Q34" s="67" t="str">
        <f t="shared" si="6"/>
        <v>0</v>
      </c>
      <c r="R34" s="67"/>
      <c r="S34" s="63" t="b">
        <v>1</v>
      </c>
    </row>
    <row r="35" ht="18.0" customHeight="1">
      <c r="A35" s="71">
        <v>30.0</v>
      </c>
      <c r="B35" s="77" t="s">
        <v>86</v>
      </c>
      <c r="C35" s="73" t="s">
        <v>254</v>
      </c>
      <c r="D35" s="63" t="s">
        <v>66</v>
      </c>
      <c r="E35" s="63" t="s">
        <v>261</v>
      </c>
      <c r="F35" s="63"/>
      <c r="G35" s="63" t="s">
        <v>74</v>
      </c>
      <c r="H35" s="63" t="s">
        <v>70</v>
      </c>
      <c r="I35" s="64">
        <v>1.0</v>
      </c>
      <c r="J35" s="64">
        <v>6.0</v>
      </c>
      <c r="K35" s="76" t="str">
        <f t="shared" si="1"/>
        <v>18</v>
      </c>
      <c r="L35" s="66" t="str">
        <f t="shared" si="2"/>
        <v>1</v>
      </c>
      <c r="M35" s="67" t="str">
        <f t="shared" si="3"/>
        <v>n/a</v>
      </c>
      <c r="N35" s="68" t="str">
        <f t="shared" si="4"/>
        <v>1</v>
      </c>
      <c r="O35" s="67" t="str">
        <f t="shared" si="5"/>
        <v>n/a</v>
      </c>
      <c r="P35" s="63" t="s">
        <v>69</v>
      </c>
      <c r="Q35" s="67" t="str">
        <f t="shared" si="6"/>
        <v>0</v>
      </c>
      <c r="R35" s="67"/>
      <c r="S35" s="63" t="b">
        <v>1</v>
      </c>
    </row>
    <row r="36" ht="18.0" customHeight="1">
      <c r="A36" s="71">
        <v>31.0</v>
      </c>
      <c r="B36" s="78" t="s">
        <v>89</v>
      </c>
      <c r="C36" s="73" t="s">
        <v>254</v>
      </c>
      <c r="D36" s="63" t="s">
        <v>66</v>
      </c>
      <c r="E36" s="63" t="s">
        <v>262</v>
      </c>
      <c r="F36" s="63"/>
      <c r="G36" s="63" t="s">
        <v>78</v>
      </c>
      <c r="H36" s="63" t="s">
        <v>70</v>
      </c>
      <c r="I36" s="64">
        <v>1.0</v>
      </c>
      <c r="J36" s="65">
        <v>3.0</v>
      </c>
      <c r="K36" s="76" t="str">
        <f t="shared" si="1"/>
        <v>9</v>
      </c>
      <c r="L36" s="66" t="str">
        <f t="shared" si="2"/>
        <v>n/a</v>
      </c>
      <c r="M36" s="67" t="str">
        <f t="shared" si="3"/>
        <v>1</v>
      </c>
      <c r="N36" s="68" t="str">
        <f t="shared" si="4"/>
        <v>n/a</v>
      </c>
      <c r="O36" s="67" t="str">
        <f t="shared" si="5"/>
        <v>1</v>
      </c>
      <c r="P36" s="63" t="s">
        <v>69</v>
      </c>
      <c r="Q36" s="67" t="str">
        <f t="shared" si="6"/>
        <v>0</v>
      </c>
      <c r="R36" s="67"/>
      <c r="S36" s="63" t="b">
        <v>1</v>
      </c>
    </row>
    <row r="37" ht="18.0" customHeight="1">
      <c r="A37" s="71">
        <v>32.0</v>
      </c>
      <c r="B37" s="78" t="s">
        <v>92</v>
      </c>
      <c r="C37" s="73" t="s">
        <v>254</v>
      </c>
      <c r="D37" s="63" t="s">
        <v>66</v>
      </c>
      <c r="E37" s="63" t="s">
        <v>263</v>
      </c>
      <c r="F37" s="63" t="s">
        <v>264</v>
      </c>
      <c r="G37" s="63" t="s">
        <v>78</v>
      </c>
      <c r="H37" s="63" t="s">
        <v>70</v>
      </c>
      <c r="I37" s="64">
        <v>1.0</v>
      </c>
      <c r="J37" s="65">
        <v>3.0</v>
      </c>
      <c r="K37" s="76" t="str">
        <f t="shared" si="1"/>
        <v>9</v>
      </c>
      <c r="L37" s="66" t="str">
        <f t="shared" si="2"/>
        <v>n/a</v>
      </c>
      <c r="M37" s="67" t="str">
        <f t="shared" si="3"/>
        <v>1</v>
      </c>
      <c r="N37" s="68" t="str">
        <f t="shared" si="4"/>
        <v>n/a</v>
      </c>
      <c r="O37" s="67" t="str">
        <f t="shared" si="5"/>
        <v>1</v>
      </c>
      <c r="P37" s="63" t="s">
        <v>69</v>
      </c>
      <c r="Q37" s="67" t="str">
        <f t="shared" si="6"/>
        <v>0</v>
      </c>
      <c r="R37" s="67"/>
      <c r="S37" s="63" t="b">
        <v>1</v>
      </c>
    </row>
    <row r="38" ht="18.0" customHeight="1">
      <c r="A38" s="71">
        <v>33.0</v>
      </c>
      <c r="B38" s="77" t="s">
        <v>95</v>
      </c>
      <c r="C38" s="73" t="s">
        <v>254</v>
      </c>
      <c r="D38" s="63" t="s">
        <v>66</v>
      </c>
      <c r="E38" s="63" t="s">
        <v>265</v>
      </c>
      <c r="F38" s="63"/>
      <c r="G38" s="63" t="s">
        <v>78</v>
      </c>
      <c r="H38" s="63" t="s">
        <v>70</v>
      </c>
      <c r="I38" s="64">
        <v>1.0</v>
      </c>
      <c r="J38" s="65">
        <v>3.0</v>
      </c>
      <c r="K38" s="76" t="str">
        <f t="shared" si="1"/>
        <v>9</v>
      </c>
      <c r="L38" s="66" t="str">
        <f t="shared" si="2"/>
        <v>n/a</v>
      </c>
      <c r="M38" s="67" t="str">
        <f t="shared" si="3"/>
        <v>1</v>
      </c>
      <c r="N38" s="68" t="str">
        <f t="shared" si="4"/>
        <v>n/a</v>
      </c>
      <c r="O38" s="67" t="str">
        <f t="shared" si="5"/>
        <v>1</v>
      </c>
      <c r="P38" s="63" t="s">
        <v>69</v>
      </c>
      <c r="Q38" s="67" t="str">
        <f t="shared" si="6"/>
        <v>0</v>
      </c>
      <c r="R38" s="67"/>
      <c r="S38" s="63" t="b">
        <v>0</v>
      </c>
    </row>
    <row r="39" ht="18.0" customHeight="1">
      <c r="A39" s="71">
        <v>34.0</v>
      </c>
      <c r="B39" s="77" t="s">
        <v>98</v>
      </c>
      <c r="C39" s="73" t="s">
        <v>254</v>
      </c>
      <c r="D39" s="63" t="s">
        <v>100</v>
      </c>
      <c r="E39" s="63" t="s">
        <v>266</v>
      </c>
      <c r="F39" s="63"/>
      <c r="G39" s="63" t="s">
        <v>78</v>
      </c>
      <c r="H39" s="63" t="s">
        <v>70</v>
      </c>
      <c r="I39" s="64">
        <v>1.0</v>
      </c>
      <c r="J39" s="65">
        <v>3.0</v>
      </c>
      <c r="K39" s="76" t="str">
        <f t="shared" si="1"/>
        <v>9</v>
      </c>
      <c r="L39" s="66" t="str">
        <f t="shared" si="2"/>
        <v>n/a</v>
      </c>
      <c r="M39" s="67" t="str">
        <f t="shared" si="3"/>
        <v>1</v>
      </c>
      <c r="N39" s="68" t="str">
        <f t="shared" si="4"/>
        <v>n/a</v>
      </c>
      <c r="O39" s="67" t="str">
        <f t="shared" si="5"/>
        <v>1</v>
      </c>
      <c r="P39" s="63" t="s">
        <v>69</v>
      </c>
      <c r="Q39" s="67" t="str">
        <f t="shared" si="6"/>
        <v>0</v>
      </c>
      <c r="R39" s="67"/>
      <c r="S39" s="63" t="b">
        <v>0</v>
      </c>
    </row>
    <row r="40" ht="18.0" customHeight="1">
      <c r="A40" s="71">
        <v>35.0</v>
      </c>
      <c r="B40" s="77" t="s">
        <v>98</v>
      </c>
      <c r="C40" s="73" t="s">
        <v>254</v>
      </c>
      <c r="D40" s="63" t="s">
        <v>100</v>
      </c>
      <c r="E40" s="63" t="s">
        <v>266</v>
      </c>
      <c r="F40" s="63"/>
      <c r="G40" s="63" t="s">
        <v>78</v>
      </c>
      <c r="H40" s="63" t="s">
        <v>70</v>
      </c>
      <c r="I40" s="64">
        <v>1.0</v>
      </c>
      <c r="J40" s="65">
        <v>3.0</v>
      </c>
      <c r="K40" s="76" t="str">
        <f t="shared" si="1"/>
        <v>9</v>
      </c>
      <c r="L40" s="66" t="str">
        <f t="shared" si="2"/>
        <v>n/a</v>
      </c>
      <c r="M40" s="67" t="str">
        <f t="shared" si="3"/>
        <v>1</v>
      </c>
      <c r="N40" s="68" t="str">
        <f t="shared" si="4"/>
        <v>n/a</v>
      </c>
      <c r="O40" s="67" t="str">
        <f t="shared" si="5"/>
        <v>1</v>
      </c>
      <c r="P40" s="63" t="s">
        <v>69</v>
      </c>
      <c r="Q40" s="67" t="str">
        <f t="shared" si="6"/>
        <v>0</v>
      </c>
      <c r="R40" s="67"/>
      <c r="S40" s="63" t="b">
        <v>0</v>
      </c>
    </row>
    <row r="41" ht="18.0" customHeight="1">
      <c r="A41" s="71">
        <v>36.0</v>
      </c>
      <c r="B41" s="77" t="s">
        <v>98</v>
      </c>
      <c r="C41" s="73" t="s">
        <v>254</v>
      </c>
      <c r="D41" s="63" t="s">
        <v>100</v>
      </c>
      <c r="E41" s="63" t="s">
        <v>266</v>
      </c>
      <c r="F41" s="63"/>
      <c r="G41" s="63" t="s">
        <v>78</v>
      </c>
      <c r="H41" s="63" t="s">
        <v>70</v>
      </c>
      <c r="I41" s="64">
        <v>1.0</v>
      </c>
      <c r="J41" s="65">
        <v>3.0</v>
      </c>
      <c r="K41" s="76" t="str">
        <f t="shared" si="1"/>
        <v>9</v>
      </c>
      <c r="L41" s="66" t="str">
        <f t="shared" si="2"/>
        <v>n/a</v>
      </c>
      <c r="M41" s="67" t="str">
        <f t="shared" si="3"/>
        <v>1</v>
      </c>
      <c r="N41" s="68" t="str">
        <f t="shared" si="4"/>
        <v>n/a</v>
      </c>
      <c r="O41" s="67" t="str">
        <f t="shared" si="5"/>
        <v>1</v>
      </c>
      <c r="P41" s="63" t="s">
        <v>69</v>
      </c>
      <c r="Q41" s="67" t="str">
        <f t="shared" si="6"/>
        <v>0</v>
      </c>
      <c r="R41" s="67"/>
      <c r="S41" s="63" t="b">
        <v>0</v>
      </c>
    </row>
    <row r="42" ht="18.0" customHeight="1">
      <c r="A42" s="71">
        <v>37.0</v>
      </c>
      <c r="B42" s="77" t="s">
        <v>98</v>
      </c>
      <c r="C42" s="73" t="s">
        <v>254</v>
      </c>
      <c r="D42" s="63" t="s">
        <v>100</v>
      </c>
      <c r="E42" s="63" t="s">
        <v>266</v>
      </c>
      <c r="F42" s="63"/>
      <c r="G42" s="63" t="s">
        <v>78</v>
      </c>
      <c r="H42" s="63" t="s">
        <v>70</v>
      </c>
      <c r="I42" s="64">
        <v>1.0</v>
      </c>
      <c r="J42" s="65">
        <v>3.0</v>
      </c>
      <c r="K42" s="76" t="str">
        <f t="shared" si="1"/>
        <v>9</v>
      </c>
      <c r="L42" s="66" t="str">
        <f t="shared" si="2"/>
        <v>n/a</v>
      </c>
      <c r="M42" s="67" t="str">
        <f t="shared" si="3"/>
        <v>1</v>
      </c>
      <c r="N42" s="68" t="str">
        <f t="shared" si="4"/>
        <v>n/a</v>
      </c>
      <c r="O42" s="67" t="str">
        <f t="shared" si="5"/>
        <v>1</v>
      </c>
      <c r="P42" s="63" t="s">
        <v>69</v>
      </c>
      <c r="Q42" s="67" t="str">
        <f t="shared" si="6"/>
        <v>0</v>
      </c>
      <c r="R42" s="67"/>
      <c r="S42" s="63" t="b">
        <v>0</v>
      </c>
    </row>
    <row r="43" ht="18.0" customHeight="1">
      <c r="A43" s="71">
        <v>38.0</v>
      </c>
      <c r="B43" s="77" t="s">
        <v>98</v>
      </c>
      <c r="C43" s="73" t="s">
        <v>254</v>
      </c>
      <c r="D43" s="63" t="s">
        <v>100</v>
      </c>
      <c r="E43" s="63" t="s">
        <v>266</v>
      </c>
      <c r="F43" s="63"/>
      <c r="G43" s="63" t="s">
        <v>78</v>
      </c>
      <c r="H43" s="63" t="s">
        <v>70</v>
      </c>
      <c r="I43" s="64">
        <v>1.0</v>
      </c>
      <c r="J43" s="65">
        <v>3.0</v>
      </c>
      <c r="K43" s="76" t="str">
        <f t="shared" si="1"/>
        <v>9</v>
      </c>
      <c r="L43" s="66" t="str">
        <f t="shared" si="2"/>
        <v>n/a</v>
      </c>
      <c r="M43" s="67" t="str">
        <f t="shared" si="3"/>
        <v>1</v>
      </c>
      <c r="N43" s="68" t="str">
        <f t="shared" si="4"/>
        <v>n/a</v>
      </c>
      <c r="O43" s="67" t="str">
        <f t="shared" si="5"/>
        <v>1</v>
      </c>
      <c r="P43" s="63" t="s">
        <v>69</v>
      </c>
      <c r="Q43" s="67" t="str">
        <f t="shared" si="6"/>
        <v>0</v>
      </c>
      <c r="R43" s="67"/>
      <c r="S43" s="63" t="b">
        <v>0</v>
      </c>
    </row>
    <row r="44" ht="18.0" customHeight="1">
      <c r="A44" s="71">
        <v>39.0</v>
      </c>
      <c r="B44" s="77" t="s">
        <v>98</v>
      </c>
      <c r="C44" s="73" t="s">
        <v>254</v>
      </c>
      <c r="D44" s="63" t="s">
        <v>100</v>
      </c>
      <c r="E44" s="63" t="s">
        <v>266</v>
      </c>
      <c r="F44" s="63"/>
      <c r="G44" s="63" t="s">
        <v>78</v>
      </c>
      <c r="H44" s="63" t="s">
        <v>70</v>
      </c>
      <c r="I44" s="64">
        <v>1.0</v>
      </c>
      <c r="J44" s="65">
        <v>3.0</v>
      </c>
      <c r="K44" s="76" t="str">
        <f t="shared" si="1"/>
        <v>9</v>
      </c>
      <c r="L44" s="66" t="str">
        <f t="shared" si="2"/>
        <v>n/a</v>
      </c>
      <c r="M44" s="67" t="str">
        <f t="shared" si="3"/>
        <v>1</v>
      </c>
      <c r="N44" s="68" t="str">
        <f t="shared" si="4"/>
        <v>n/a</v>
      </c>
      <c r="O44" s="67" t="str">
        <f t="shared" si="5"/>
        <v>1</v>
      </c>
      <c r="P44" s="63" t="s">
        <v>69</v>
      </c>
      <c r="Q44" s="67" t="str">
        <f t="shared" si="6"/>
        <v>0</v>
      </c>
      <c r="R44" s="67"/>
      <c r="S44" s="63" t="b">
        <v>0</v>
      </c>
    </row>
    <row r="45" ht="18.0" customHeight="1">
      <c r="A45" s="71">
        <v>40.0</v>
      </c>
      <c r="B45" s="77" t="s">
        <v>98</v>
      </c>
      <c r="C45" s="73" t="s">
        <v>254</v>
      </c>
      <c r="D45" s="63" t="s">
        <v>100</v>
      </c>
      <c r="E45" s="63" t="s">
        <v>266</v>
      </c>
      <c r="F45" s="63"/>
      <c r="G45" s="63" t="s">
        <v>78</v>
      </c>
      <c r="H45" s="63" t="s">
        <v>70</v>
      </c>
      <c r="I45" s="64">
        <v>1.0</v>
      </c>
      <c r="J45" s="65">
        <v>3.0</v>
      </c>
      <c r="K45" s="76" t="str">
        <f t="shared" si="1"/>
        <v>9</v>
      </c>
      <c r="L45" s="66" t="str">
        <f t="shared" si="2"/>
        <v>n/a</v>
      </c>
      <c r="M45" s="67" t="str">
        <f t="shared" si="3"/>
        <v>1</v>
      </c>
      <c r="N45" s="68" t="str">
        <f t="shared" si="4"/>
        <v>n/a</v>
      </c>
      <c r="O45" s="67" t="str">
        <f t="shared" si="5"/>
        <v>1</v>
      </c>
      <c r="P45" s="63" t="s">
        <v>69</v>
      </c>
      <c r="Q45" s="67" t="str">
        <f t="shared" si="6"/>
        <v>0</v>
      </c>
      <c r="R45" s="63"/>
      <c r="S45" s="63" t="b">
        <v>0</v>
      </c>
    </row>
    <row r="46" ht="18.0" customHeight="1">
      <c r="A46" s="71">
        <v>41.0</v>
      </c>
      <c r="B46" s="78" t="s">
        <v>102</v>
      </c>
      <c r="C46" s="73" t="s">
        <v>254</v>
      </c>
      <c r="D46" s="63" t="s">
        <v>105</v>
      </c>
      <c r="E46" s="63" t="s">
        <v>267</v>
      </c>
      <c r="F46" s="63"/>
      <c r="G46" s="63" t="s">
        <v>78</v>
      </c>
      <c r="H46" s="63" t="s">
        <v>107</v>
      </c>
      <c r="I46" s="64">
        <v>1.0</v>
      </c>
      <c r="J46" s="65">
        <v>3.0</v>
      </c>
      <c r="K46" s="76" t="str">
        <f t="shared" si="1"/>
        <v>9</v>
      </c>
      <c r="L46" s="66" t="str">
        <f t="shared" si="2"/>
        <v>n/a</v>
      </c>
      <c r="M46" s="67" t="str">
        <f t="shared" si="3"/>
        <v>1</v>
      </c>
      <c r="N46" s="68" t="str">
        <f t="shared" si="4"/>
        <v>n/a</v>
      </c>
      <c r="O46" s="67" t="str">
        <f t="shared" si="5"/>
        <v>1</v>
      </c>
      <c r="P46" s="63" t="s">
        <v>69</v>
      </c>
      <c r="Q46" s="67" t="str">
        <f t="shared" si="6"/>
        <v>0</v>
      </c>
      <c r="R46" s="67"/>
      <c r="S46" s="63" t="b">
        <v>0</v>
      </c>
    </row>
    <row r="47" ht="18.0" customHeight="1">
      <c r="A47" s="71">
        <v>42.0</v>
      </c>
      <c r="B47" s="77" t="s">
        <v>108</v>
      </c>
      <c r="C47" s="73" t="s">
        <v>254</v>
      </c>
      <c r="D47" s="63" t="s">
        <v>105</v>
      </c>
      <c r="E47" s="63" t="s">
        <v>268</v>
      </c>
      <c r="F47" s="63"/>
      <c r="G47" s="63" t="s">
        <v>78</v>
      </c>
      <c r="H47" s="63" t="s">
        <v>107</v>
      </c>
      <c r="I47" s="64">
        <v>1.0</v>
      </c>
      <c r="J47" s="65">
        <v>3.0</v>
      </c>
      <c r="K47" s="76" t="str">
        <f t="shared" si="1"/>
        <v>9</v>
      </c>
      <c r="L47" s="66" t="str">
        <f t="shared" si="2"/>
        <v>n/a</v>
      </c>
      <c r="M47" s="67" t="str">
        <f t="shared" si="3"/>
        <v>1</v>
      </c>
      <c r="N47" s="68" t="str">
        <f t="shared" si="4"/>
        <v>n/a</v>
      </c>
      <c r="O47" s="67" t="str">
        <f t="shared" si="5"/>
        <v>1</v>
      </c>
      <c r="P47" s="63" t="s">
        <v>69</v>
      </c>
      <c r="Q47" s="67" t="str">
        <f t="shared" si="6"/>
        <v>0</v>
      </c>
      <c r="R47" s="67"/>
      <c r="S47" s="63" t="b">
        <v>0</v>
      </c>
    </row>
    <row r="48" ht="18.0" customHeight="1">
      <c r="A48" s="71">
        <v>43.0</v>
      </c>
      <c r="B48" s="78" t="s">
        <v>111</v>
      </c>
      <c r="C48" s="73" t="s">
        <v>254</v>
      </c>
      <c r="D48" s="63" t="s">
        <v>105</v>
      </c>
      <c r="E48" s="63" t="s">
        <v>269</v>
      </c>
      <c r="F48" s="63"/>
      <c r="G48" s="63" t="s">
        <v>78</v>
      </c>
      <c r="H48" s="63" t="s">
        <v>107</v>
      </c>
      <c r="I48" s="64">
        <v>1.0</v>
      </c>
      <c r="J48" s="65">
        <v>3.0</v>
      </c>
      <c r="K48" s="76" t="str">
        <f t="shared" si="1"/>
        <v>9</v>
      </c>
      <c r="L48" s="66" t="str">
        <f t="shared" si="2"/>
        <v>n/a</v>
      </c>
      <c r="M48" s="67" t="str">
        <f t="shared" si="3"/>
        <v>1</v>
      </c>
      <c r="N48" s="68" t="str">
        <f t="shared" si="4"/>
        <v>n/a</v>
      </c>
      <c r="O48" s="67" t="str">
        <f t="shared" si="5"/>
        <v>1</v>
      </c>
      <c r="P48" s="63" t="s">
        <v>69</v>
      </c>
      <c r="Q48" s="67" t="str">
        <f t="shared" si="6"/>
        <v>0</v>
      </c>
      <c r="R48" s="67"/>
      <c r="S48" s="63" t="b">
        <v>0</v>
      </c>
    </row>
    <row r="49" ht="18.0" customHeight="1">
      <c r="A49" s="71">
        <v>44.0</v>
      </c>
      <c r="B49" s="78" t="s">
        <v>113</v>
      </c>
      <c r="C49" s="73" t="s">
        <v>254</v>
      </c>
      <c r="D49" s="63" t="s">
        <v>105</v>
      </c>
      <c r="E49" s="63" t="s">
        <v>270</v>
      </c>
      <c r="F49" s="67"/>
      <c r="G49" s="63" t="s">
        <v>78</v>
      </c>
      <c r="H49" s="63" t="s">
        <v>70</v>
      </c>
      <c r="I49" s="64">
        <v>1.0</v>
      </c>
      <c r="J49" s="64">
        <v>8.0</v>
      </c>
      <c r="K49" s="76" t="str">
        <f t="shared" si="1"/>
        <v>24</v>
      </c>
      <c r="L49" s="66" t="str">
        <f t="shared" si="2"/>
        <v>n/a</v>
      </c>
      <c r="M49" s="67" t="str">
        <f t="shared" si="3"/>
        <v>1</v>
      </c>
      <c r="N49" s="68" t="str">
        <f t="shared" si="4"/>
        <v>n/a</v>
      </c>
      <c r="O49" s="67" t="str">
        <f t="shared" si="5"/>
        <v>1</v>
      </c>
      <c r="P49" s="63" t="s">
        <v>69</v>
      </c>
      <c r="Q49" s="67" t="str">
        <f t="shared" si="6"/>
        <v>0</v>
      </c>
      <c r="R49" s="67"/>
      <c r="S49" s="63" t="b">
        <v>0</v>
      </c>
    </row>
    <row r="50" ht="18.0" customHeight="1">
      <c r="A50" s="71">
        <v>45.0</v>
      </c>
      <c r="B50" s="77" t="s">
        <v>115</v>
      </c>
      <c r="C50" s="73" t="s">
        <v>254</v>
      </c>
      <c r="D50" s="63" t="s">
        <v>105</v>
      </c>
      <c r="E50" s="67"/>
      <c r="F50" s="63"/>
      <c r="G50" s="63" t="s">
        <v>118</v>
      </c>
      <c r="H50" s="63" t="s">
        <v>119</v>
      </c>
      <c r="I50" s="64">
        <v>1.0</v>
      </c>
      <c r="J50" s="65">
        <v>3.0</v>
      </c>
      <c r="K50" s="76" t="str">
        <f t="shared" si="1"/>
        <v>9</v>
      </c>
      <c r="L50" s="66" t="str">
        <f t="shared" si="2"/>
        <v>n/a</v>
      </c>
      <c r="M50" s="67" t="str">
        <f t="shared" si="3"/>
        <v>1</v>
      </c>
      <c r="N50" s="68" t="str">
        <f t="shared" si="4"/>
        <v>n/a</v>
      </c>
      <c r="O50" s="67" t="str">
        <f t="shared" si="5"/>
        <v>1</v>
      </c>
      <c r="P50" s="63" t="s">
        <v>69</v>
      </c>
      <c r="Q50" s="67" t="str">
        <f t="shared" si="6"/>
        <v>1</v>
      </c>
      <c r="R50" s="67"/>
      <c r="S50" s="63" t="b">
        <v>0</v>
      </c>
    </row>
    <row r="51" ht="18.0" customHeight="1">
      <c r="A51" s="71">
        <v>46.0</v>
      </c>
      <c r="B51" s="77" t="s">
        <v>120</v>
      </c>
      <c r="C51" s="73" t="s">
        <v>254</v>
      </c>
      <c r="D51" s="63" t="s">
        <v>105</v>
      </c>
      <c r="E51" s="63" t="s">
        <v>271</v>
      </c>
      <c r="F51" s="63" t="s">
        <v>124</v>
      </c>
      <c r="G51" s="63" t="s">
        <v>74</v>
      </c>
      <c r="H51" s="63" t="s">
        <v>70</v>
      </c>
      <c r="I51" s="64">
        <v>1.0</v>
      </c>
      <c r="J51" s="64">
        <v>6.0</v>
      </c>
      <c r="K51" s="76" t="str">
        <f t="shared" si="1"/>
        <v>18</v>
      </c>
      <c r="L51" s="66" t="str">
        <f t="shared" si="2"/>
        <v>1</v>
      </c>
      <c r="M51" s="67" t="str">
        <f t="shared" si="3"/>
        <v>n/a</v>
      </c>
      <c r="N51" s="68" t="str">
        <f t="shared" si="4"/>
        <v>1</v>
      </c>
      <c r="O51" s="67" t="str">
        <f t="shared" si="5"/>
        <v>n/a</v>
      </c>
      <c r="P51" s="63" t="s">
        <v>69</v>
      </c>
      <c r="Q51" s="67" t="str">
        <f t="shared" si="6"/>
        <v>0</v>
      </c>
      <c r="R51" s="67"/>
      <c r="S51" s="63" t="b">
        <v>1</v>
      </c>
    </row>
    <row r="52" ht="18.0" customHeight="1">
      <c r="A52" s="71">
        <v>47.0</v>
      </c>
      <c r="B52" s="78" t="s">
        <v>125</v>
      </c>
      <c r="C52" s="73" t="s">
        <v>254</v>
      </c>
      <c r="D52" s="63" t="s">
        <v>126</v>
      </c>
      <c r="E52" s="67"/>
      <c r="F52" s="67"/>
      <c r="G52" s="63" t="s">
        <v>69</v>
      </c>
      <c r="H52" s="63" t="s">
        <v>70</v>
      </c>
      <c r="I52" s="64">
        <v>1.0</v>
      </c>
      <c r="J52" s="65">
        <v>3.0</v>
      </c>
      <c r="K52" s="76" t="str">
        <f t="shared" si="1"/>
        <v>9</v>
      </c>
      <c r="L52" s="66" t="str">
        <f t="shared" si="2"/>
        <v>n/a</v>
      </c>
      <c r="M52" s="67" t="str">
        <f t="shared" si="3"/>
        <v>1</v>
      </c>
      <c r="N52" s="68" t="str">
        <f t="shared" si="4"/>
        <v>n/a</v>
      </c>
      <c r="O52" s="67" t="str">
        <f t="shared" si="5"/>
        <v>1</v>
      </c>
      <c r="P52" s="63" t="s">
        <v>69</v>
      </c>
      <c r="Q52" s="67" t="str">
        <f t="shared" si="6"/>
        <v>0</v>
      </c>
      <c r="R52" s="67"/>
      <c r="S52" s="63" t="b">
        <v>0</v>
      </c>
    </row>
    <row r="53" ht="18.0" customHeight="1">
      <c r="A53" s="71">
        <v>48.0</v>
      </c>
      <c r="B53" s="78" t="s">
        <v>127</v>
      </c>
      <c r="C53" s="73" t="s">
        <v>254</v>
      </c>
      <c r="D53" s="63" t="s">
        <v>126</v>
      </c>
      <c r="E53" s="63" t="s">
        <v>272</v>
      </c>
      <c r="F53" s="67"/>
      <c r="G53" s="63" t="s">
        <v>74</v>
      </c>
      <c r="H53" s="63" t="s">
        <v>70</v>
      </c>
      <c r="I53" s="64">
        <v>1.0</v>
      </c>
      <c r="J53" s="65">
        <v>3.0</v>
      </c>
      <c r="K53" s="76" t="str">
        <f t="shared" si="1"/>
        <v>9</v>
      </c>
      <c r="L53" s="66" t="str">
        <f t="shared" si="2"/>
        <v>1</v>
      </c>
      <c r="M53" s="67" t="str">
        <f t="shared" si="3"/>
        <v>n/a</v>
      </c>
      <c r="N53" s="68" t="str">
        <f t="shared" si="4"/>
        <v>1</v>
      </c>
      <c r="O53" s="67" t="str">
        <f t="shared" si="5"/>
        <v>n/a</v>
      </c>
      <c r="P53" s="63" t="s">
        <v>69</v>
      </c>
      <c r="Q53" s="67" t="str">
        <f t="shared" si="6"/>
        <v>0</v>
      </c>
      <c r="R53" s="67"/>
      <c r="S53" s="63" t="b">
        <v>1</v>
      </c>
    </row>
    <row r="54" ht="18.0" customHeight="1">
      <c r="A54" s="71">
        <v>49.0</v>
      </c>
      <c r="B54" s="78" t="s">
        <v>130</v>
      </c>
      <c r="C54" s="73" t="s">
        <v>254</v>
      </c>
      <c r="D54" s="63" t="s">
        <v>126</v>
      </c>
      <c r="E54" s="63" t="s">
        <v>273</v>
      </c>
      <c r="F54" s="67"/>
      <c r="G54" s="63" t="s">
        <v>69</v>
      </c>
      <c r="H54" s="63" t="s">
        <v>70</v>
      </c>
      <c r="I54" s="64">
        <v>1.0</v>
      </c>
      <c r="J54" s="65">
        <v>3.0</v>
      </c>
      <c r="K54" s="76" t="str">
        <f t="shared" si="1"/>
        <v>9</v>
      </c>
      <c r="L54" s="66" t="str">
        <f t="shared" si="2"/>
        <v>n/a</v>
      </c>
      <c r="M54" s="67" t="str">
        <f t="shared" si="3"/>
        <v>1</v>
      </c>
      <c r="N54" s="68" t="str">
        <f t="shared" si="4"/>
        <v>n/a</v>
      </c>
      <c r="O54" s="67" t="str">
        <f t="shared" si="5"/>
        <v>1</v>
      </c>
      <c r="P54" s="63" t="s">
        <v>69</v>
      </c>
      <c r="Q54" s="67" t="str">
        <f t="shared" si="6"/>
        <v>0</v>
      </c>
      <c r="R54" s="67"/>
      <c r="S54" s="63" t="b">
        <v>1</v>
      </c>
    </row>
    <row r="55" ht="18.0" customHeight="1">
      <c r="A55" s="71">
        <v>50.0</v>
      </c>
      <c r="B55" s="79" t="s">
        <v>125</v>
      </c>
      <c r="C55" s="73" t="s">
        <v>254</v>
      </c>
      <c r="D55" s="63" t="s">
        <v>126</v>
      </c>
      <c r="E55" s="63" t="s">
        <v>274</v>
      </c>
      <c r="F55" s="67"/>
      <c r="G55" s="63" t="s">
        <v>69</v>
      </c>
      <c r="H55" s="63" t="s">
        <v>70</v>
      </c>
      <c r="I55" s="64">
        <v>1.0</v>
      </c>
      <c r="J55" s="65">
        <v>3.0</v>
      </c>
      <c r="K55" s="76" t="str">
        <f t="shared" si="1"/>
        <v>9</v>
      </c>
      <c r="L55" s="66" t="str">
        <f t="shared" si="2"/>
        <v>n/a</v>
      </c>
      <c r="M55" s="67" t="str">
        <f t="shared" si="3"/>
        <v>1</v>
      </c>
      <c r="N55" s="68" t="str">
        <f t="shared" si="4"/>
        <v>n/a</v>
      </c>
      <c r="O55" s="67" t="str">
        <f t="shared" si="5"/>
        <v>1</v>
      </c>
      <c r="P55" s="63" t="s">
        <v>69</v>
      </c>
      <c r="Q55" s="67" t="str">
        <f t="shared" si="6"/>
        <v>0</v>
      </c>
      <c r="R55" s="67"/>
      <c r="S55" s="63" t="b">
        <v>1</v>
      </c>
    </row>
    <row r="56" ht="18.0" customHeight="1">
      <c r="A56" s="71">
        <v>51.0</v>
      </c>
      <c r="B56" s="78" t="s">
        <v>133</v>
      </c>
      <c r="C56" s="73" t="s">
        <v>254</v>
      </c>
      <c r="D56" s="63" t="s">
        <v>135</v>
      </c>
      <c r="E56" s="63" t="s">
        <v>275</v>
      </c>
      <c r="F56" s="67"/>
      <c r="G56" s="63" t="s">
        <v>74</v>
      </c>
      <c r="H56" s="63" t="s">
        <v>70</v>
      </c>
      <c r="I56" s="64">
        <v>1.0</v>
      </c>
      <c r="J56" s="65">
        <v>3.0</v>
      </c>
      <c r="K56" s="76" t="str">
        <f t="shared" si="1"/>
        <v>9</v>
      </c>
      <c r="L56" s="66" t="str">
        <f t="shared" si="2"/>
        <v>1</v>
      </c>
      <c r="M56" s="67" t="str">
        <f t="shared" si="3"/>
        <v>n/a</v>
      </c>
      <c r="N56" s="68" t="str">
        <f t="shared" si="4"/>
        <v>1</v>
      </c>
      <c r="O56" s="67" t="str">
        <f t="shared" si="5"/>
        <v>n/a</v>
      </c>
      <c r="P56" s="63" t="s">
        <v>69</v>
      </c>
      <c r="Q56" s="67" t="str">
        <f t="shared" si="6"/>
        <v>0</v>
      </c>
      <c r="R56" s="67"/>
      <c r="S56" s="63" t="b">
        <v>1</v>
      </c>
    </row>
    <row r="57" ht="18.0" customHeight="1">
      <c r="A57" s="71">
        <v>52.0</v>
      </c>
      <c r="B57" s="78" t="s">
        <v>137</v>
      </c>
      <c r="C57" s="73" t="s">
        <v>254</v>
      </c>
      <c r="D57" s="63" t="s">
        <v>135</v>
      </c>
      <c r="E57" s="63" t="s">
        <v>276</v>
      </c>
      <c r="F57" s="67"/>
      <c r="G57" s="63" t="s">
        <v>69</v>
      </c>
      <c r="H57" s="63" t="s">
        <v>70</v>
      </c>
      <c r="I57" s="64">
        <v>1.0</v>
      </c>
      <c r="J57" s="65">
        <v>3.0</v>
      </c>
      <c r="K57" s="76" t="str">
        <f t="shared" si="1"/>
        <v>9</v>
      </c>
      <c r="L57" s="66" t="str">
        <f t="shared" si="2"/>
        <v>n/a</v>
      </c>
      <c r="M57" s="67" t="str">
        <f t="shared" si="3"/>
        <v>1</v>
      </c>
      <c r="N57" s="68" t="str">
        <f t="shared" si="4"/>
        <v>n/a</v>
      </c>
      <c r="O57" s="67" t="str">
        <f t="shared" si="5"/>
        <v>1</v>
      </c>
      <c r="P57" s="63" t="s">
        <v>69</v>
      </c>
      <c r="Q57" s="67" t="str">
        <f t="shared" si="6"/>
        <v>0</v>
      </c>
      <c r="R57" s="67"/>
      <c r="S57" s="63" t="b">
        <v>1</v>
      </c>
    </row>
    <row r="58" ht="18.0" customHeight="1">
      <c r="A58" s="71">
        <v>53.0</v>
      </c>
      <c r="B58" s="77" t="s">
        <v>140</v>
      </c>
      <c r="C58" s="73" t="s">
        <v>254</v>
      </c>
      <c r="D58" s="63" t="s">
        <v>135</v>
      </c>
      <c r="E58" s="63" t="s">
        <v>277</v>
      </c>
      <c r="F58" s="67"/>
      <c r="G58" s="63" t="s">
        <v>78</v>
      </c>
      <c r="H58" s="63" t="s">
        <v>70</v>
      </c>
      <c r="I58" s="64">
        <v>1.0</v>
      </c>
      <c r="J58" s="65">
        <v>3.0</v>
      </c>
      <c r="K58" s="76" t="str">
        <f t="shared" si="1"/>
        <v>9</v>
      </c>
      <c r="L58" s="66" t="str">
        <f t="shared" si="2"/>
        <v>n/a</v>
      </c>
      <c r="M58" s="67" t="str">
        <f t="shared" si="3"/>
        <v>1</v>
      </c>
      <c r="N58" s="68" t="str">
        <f t="shared" si="4"/>
        <v>n/a</v>
      </c>
      <c r="O58" s="67" t="str">
        <f t="shared" si="5"/>
        <v>1</v>
      </c>
      <c r="P58" s="63" t="s">
        <v>69</v>
      </c>
      <c r="Q58" s="67" t="str">
        <f t="shared" si="6"/>
        <v>0</v>
      </c>
      <c r="R58" s="67"/>
      <c r="S58" s="63" t="b">
        <v>1</v>
      </c>
    </row>
    <row r="59" ht="18.0" customHeight="1">
      <c r="A59" s="71">
        <v>54.0</v>
      </c>
      <c r="B59" s="77" t="s">
        <v>143</v>
      </c>
      <c r="C59" s="73" t="s">
        <v>254</v>
      </c>
      <c r="D59" s="63" t="s">
        <v>135</v>
      </c>
      <c r="E59" s="80" t="s">
        <v>278</v>
      </c>
      <c r="F59" s="67"/>
      <c r="G59" s="63" t="s">
        <v>78</v>
      </c>
      <c r="H59" s="63" t="s">
        <v>70</v>
      </c>
      <c r="I59" s="64">
        <v>1.0</v>
      </c>
      <c r="J59" s="64">
        <v>3.0</v>
      </c>
      <c r="K59" s="76" t="str">
        <f t="shared" si="1"/>
        <v>9</v>
      </c>
      <c r="L59" s="66" t="str">
        <f t="shared" si="2"/>
        <v>n/a</v>
      </c>
      <c r="M59" s="67" t="str">
        <f t="shared" si="3"/>
        <v>1</v>
      </c>
      <c r="N59" s="68" t="str">
        <f t="shared" si="4"/>
        <v>n/a</v>
      </c>
      <c r="O59" s="67" t="str">
        <f t="shared" si="5"/>
        <v>1</v>
      </c>
      <c r="P59" s="63" t="s">
        <v>69</v>
      </c>
      <c r="Q59" s="67" t="str">
        <f t="shared" si="6"/>
        <v>0</v>
      </c>
      <c r="R59" s="67"/>
      <c r="S59" s="63" t="b">
        <v>1</v>
      </c>
    </row>
    <row r="60" ht="18.0" customHeight="1">
      <c r="A60" s="71">
        <v>55.0</v>
      </c>
      <c r="B60" s="78" t="s">
        <v>145</v>
      </c>
      <c r="C60" s="73" t="s">
        <v>254</v>
      </c>
      <c r="D60" s="63" t="s">
        <v>147</v>
      </c>
      <c r="E60" s="63" t="s">
        <v>279</v>
      </c>
      <c r="F60" s="63" t="s">
        <v>149</v>
      </c>
      <c r="G60" s="63" t="s">
        <v>69</v>
      </c>
      <c r="H60" s="63" t="s">
        <v>70</v>
      </c>
      <c r="I60" s="64">
        <v>1.0</v>
      </c>
      <c r="J60" s="64">
        <v>8.0</v>
      </c>
      <c r="K60" s="76" t="str">
        <f t="shared" si="1"/>
        <v>24</v>
      </c>
      <c r="L60" s="66" t="str">
        <f t="shared" si="2"/>
        <v>n/a</v>
      </c>
      <c r="M60" s="67" t="str">
        <f t="shared" si="3"/>
        <v>1</v>
      </c>
      <c r="N60" s="68" t="str">
        <f t="shared" si="4"/>
        <v>n/a</v>
      </c>
      <c r="O60" s="67" t="str">
        <f t="shared" si="5"/>
        <v>1</v>
      </c>
      <c r="P60" s="63" t="s">
        <v>69</v>
      </c>
      <c r="Q60" s="67" t="str">
        <f t="shared" si="6"/>
        <v>1</v>
      </c>
      <c r="R60" s="67"/>
      <c r="S60" s="63" t="b">
        <v>0</v>
      </c>
    </row>
    <row r="61" ht="18.0" customHeight="1">
      <c r="A61" s="81">
        <v>56.0</v>
      </c>
      <c r="B61" s="78" t="s">
        <v>150</v>
      </c>
      <c r="C61" s="73" t="s">
        <v>280</v>
      </c>
      <c r="D61" s="63" t="s">
        <v>147</v>
      </c>
      <c r="E61" s="63" t="s">
        <v>281</v>
      </c>
      <c r="F61" s="67"/>
      <c r="G61" s="63" t="s">
        <v>152</v>
      </c>
      <c r="H61" s="63" t="s">
        <v>70</v>
      </c>
      <c r="I61" s="64">
        <v>1.0</v>
      </c>
      <c r="J61" s="64">
        <v>8.0</v>
      </c>
      <c r="K61" s="76" t="str">
        <f t="shared" si="1"/>
        <v>24</v>
      </c>
      <c r="L61" s="66" t="str">
        <f t="shared" si="2"/>
        <v>n/a</v>
      </c>
      <c r="M61" s="67" t="str">
        <f t="shared" si="3"/>
        <v>1</v>
      </c>
      <c r="N61" s="68" t="str">
        <f t="shared" si="4"/>
        <v>n/a</v>
      </c>
      <c r="O61" s="67" t="str">
        <f t="shared" si="5"/>
        <v>1</v>
      </c>
      <c r="P61" s="63" t="s">
        <v>69</v>
      </c>
      <c r="Q61" s="67" t="str">
        <f t="shared" si="6"/>
        <v>1</v>
      </c>
      <c r="R61" s="67"/>
      <c r="S61" s="63" t="b">
        <v>0</v>
      </c>
    </row>
    <row r="62" ht="18.0" customHeight="1">
      <c r="A62" s="71">
        <v>57.0</v>
      </c>
      <c r="B62" s="77" t="s">
        <v>153</v>
      </c>
      <c r="C62" s="73" t="s">
        <v>280</v>
      </c>
      <c r="D62" s="63" t="s">
        <v>155</v>
      </c>
      <c r="E62" s="63" t="s">
        <v>282</v>
      </c>
      <c r="F62" s="67"/>
      <c r="G62" s="63" t="s">
        <v>157</v>
      </c>
      <c r="H62" s="63" t="s">
        <v>70</v>
      </c>
      <c r="I62" s="64">
        <v>1.0</v>
      </c>
      <c r="J62" s="64">
        <v>3.0</v>
      </c>
      <c r="K62" s="76" t="str">
        <f t="shared" si="1"/>
        <v>9</v>
      </c>
      <c r="L62" s="66" t="str">
        <f t="shared" si="2"/>
        <v>n/a</v>
      </c>
      <c r="M62" s="67" t="str">
        <f t="shared" si="3"/>
        <v>1</v>
      </c>
      <c r="N62" s="68" t="str">
        <f t="shared" si="4"/>
        <v>n/a</v>
      </c>
      <c r="O62" s="67" t="str">
        <f t="shared" si="5"/>
        <v>1</v>
      </c>
      <c r="P62" s="63" t="s">
        <v>69</v>
      </c>
      <c r="Q62" s="67" t="str">
        <f t="shared" si="6"/>
        <v>0</v>
      </c>
      <c r="R62" s="67"/>
      <c r="S62" s="63" t="b">
        <v>1</v>
      </c>
    </row>
    <row r="63" ht="18.0" customHeight="1">
      <c r="A63" s="81">
        <v>58.0</v>
      </c>
      <c r="B63" s="78" t="s">
        <v>158</v>
      </c>
      <c r="C63" s="73" t="s">
        <v>280</v>
      </c>
      <c r="D63" s="63" t="s">
        <v>155</v>
      </c>
      <c r="E63" s="63" t="s">
        <v>283</v>
      </c>
      <c r="F63" s="63" t="s">
        <v>160</v>
      </c>
      <c r="G63" s="63" t="s">
        <v>152</v>
      </c>
      <c r="H63" s="63" t="s">
        <v>70</v>
      </c>
      <c r="I63" s="64">
        <v>1.0</v>
      </c>
      <c r="J63" s="64">
        <v>8.0</v>
      </c>
      <c r="K63" s="76" t="str">
        <f t="shared" si="1"/>
        <v>24</v>
      </c>
      <c r="L63" s="66" t="str">
        <f t="shared" si="2"/>
        <v>n/a</v>
      </c>
      <c r="M63" s="67" t="str">
        <f t="shared" si="3"/>
        <v>1</v>
      </c>
      <c r="N63" s="68" t="str">
        <f t="shared" si="4"/>
        <v>n/a</v>
      </c>
      <c r="O63" s="67" t="str">
        <f t="shared" si="5"/>
        <v>1</v>
      </c>
      <c r="P63" s="63" t="s">
        <v>69</v>
      </c>
      <c r="Q63" s="67" t="str">
        <f t="shared" si="6"/>
        <v>0</v>
      </c>
      <c r="R63" s="67"/>
      <c r="S63" s="63" t="b">
        <v>0</v>
      </c>
    </row>
    <row r="64" ht="18.0" customHeight="1">
      <c r="A64" s="71">
        <v>59.0</v>
      </c>
      <c r="B64" s="77" t="s">
        <v>98</v>
      </c>
      <c r="C64" s="73" t="s">
        <v>280</v>
      </c>
      <c r="D64" s="63" t="s">
        <v>155</v>
      </c>
      <c r="E64" s="67"/>
      <c r="F64" s="67"/>
      <c r="G64" s="63" t="s">
        <v>78</v>
      </c>
      <c r="H64" s="63" t="s">
        <v>70</v>
      </c>
      <c r="I64" s="64">
        <v>1.0</v>
      </c>
      <c r="J64" s="64">
        <v>3.0</v>
      </c>
      <c r="K64" s="76" t="str">
        <f t="shared" si="1"/>
        <v>9</v>
      </c>
      <c r="L64" s="66" t="str">
        <f t="shared" si="2"/>
        <v>n/a</v>
      </c>
      <c r="M64" s="67" t="str">
        <f t="shared" si="3"/>
        <v>1</v>
      </c>
      <c r="N64" s="68" t="str">
        <f t="shared" si="4"/>
        <v>n/a</v>
      </c>
      <c r="O64" s="67" t="str">
        <f t="shared" si="5"/>
        <v>1</v>
      </c>
      <c r="P64" s="63" t="s">
        <v>69</v>
      </c>
      <c r="Q64" s="67" t="str">
        <f t="shared" si="6"/>
        <v>0</v>
      </c>
      <c r="R64" s="67"/>
      <c r="S64" s="63" t="b">
        <v>0</v>
      </c>
    </row>
    <row r="65" ht="18.0" customHeight="1">
      <c r="A65" s="71">
        <v>60.0</v>
      </c>
      <c r="B65" s="77" t="s">
        <v>98</v>
      </c>
      <c r="C65" s="73" t="s">
        <v>280</v>
      </c>
      <c r="D65" s="63" t="s">
        <v>155</v>
      </c>
      <c r="E65" s="67"/>
      <c r="F65" s="67"/>
      <c r="G65" s="63" t="s">
        <v>78</v>
      </c>
      <c r="H65" s="63" t="s">
        <v>70</v>
      </c>
      <c r="I65" s="64">
        <v>1.0</v>
      </c>
      <c r="J65" s="64">
        <v>3.0</v>
      </c>
      <c r="K65" s="76" t="str">
        <f t="shared" si="1"/>
        <v>9</v>
      </c>
      <c r="L65" s="66" t="str">
        <f t="shared" si="2"/>
        <v>n/a</v>
      </c>
      <c r="M65" s="67" t="str">
        <f t="shared" si="3"/>
        <v>1</v>
      </c>
      <c r="N65" s="68" t="str">
        <f t="shared" si="4"/>
        <v>n/a</v>
      </c>
      <c r="O65" s="67" t="str">
        <f t="shared" si="5"/>
        <v>1</v>
      </c>
      <c r="P65" s="63" t="s">
        <v>69</v>
      </c>
      <c r="Q65" s="67" t="str">
        <f t="shared" si="6"/>
        <v>0</v>
      </c>
      <c r="R65" s="67"/>
      <c r="S65" s="63" t="b">
        <v>0</v>
      </c>
    </row>
    <row r="66" ht="18.0" customHeight="1">
      <c r="A66" s="71">
        <v>61.0</v>
      </c>
      <c r="B66" s="78" t="s">
        <v>161</v>
      </c>
      <c r="C66" s="73" t="s">
        <v>280</v>
      </c>
      <c r="D66" s="63" t="s">
        <v>163</v>
      </c>
      <c r="E66" s="63" t="s">
        <v>284</v>
      </c>
      <c r="F66" s="67"/>
      <c r="G66" s="63" t="s">
        <v>78</v>
      </c>
      <c r="H66" s="63" t="s">
        <v>70</v>
      </c>
      <c r="I66" s="64">
        <v>1.0</v>
      </c>
      <c r="J66" s="64">
        <v>3.0</v>
      </c>
      <c r="K66" s="76" t="str">
        <f t="shared" si="1"/>
        <v>9</v>
      </c>
      <c r="L66" s="66" t="str">
        <f t="shared" si="2"/>
        <v>n/a</v>
      </c>
      <c r="M66" s="67" t="str">
        <f t="shared" si="3"/>
        <v>1</v>
      </c>
      <c r="N66" s="68" t="str">
        <f t="shared" si="4"/>
        <v>n/a</v>
      </c>
      <c r="O66" s="67" t="str">
        <f t="shared" si="5"/>
        <v>1</v>
      </c>
      <c r="P66" s="63" t="s">
        <v>69</v>
      </c>
      <c r="Q66" s="67" t="str">
        <f t="shared" si="6"/>
        <v>0</v>
      </c>
      <c r="R66" s="67"/>
      <c r="S66" s="63" t="b">
        <v>1</v>
      </c>
    </row>
    <row r="67" ht="18.0" customHeight="1">
      <c r="A67" s="71">
        <v>62.0</v>
      </c>
      <c r="B67" s="78" t="s">
        <v>165</v>
      </c>
      <c r="C67" s="73" t="s">
        <v>280</v>
      </c>
      <c r="D67" s="63" t="s">
        <v>163</v>
      </c>
      <c r="E67" s="63" t="s">
        <v>285</v>
      </c>
      <c r="F67" s="67"/>
      <c r="G67" s="63" t="s">
        <v>78</v>
      </c>
      <c r="H67" s="63" t="s">
        <v>70</v>
      </c>
      <c r="I67" s="64">
        <v>1.0</v>
      </c>
      <c r="J67" s="64">
        <v>3.0</v>
      </c>
      <c r="K67" s="76" t="str">
        <f t="shared" si="1"/>
        <v>9</v>
      </c>
      <c r="L67" s="66" t="str">
        <f t="shared" si="2"/>
        <v>n/a</v>
      </c>
      <c r="M67" s="67" t="str">
        <f t="shared" si="3"/>
        <v>1</v>
      </c>
      <c r="N67" s="68" t="str">
        <f t="shared" si="4"/>
        <v>n/a</v>
      </c>
      <c r="O67" s="67" t="str">
        <f t="shared" si="5"/>
        <v>1</v>
      </c>
      <c r="P67" s="63" t="s">
        <v>69</v>
      </c>
      <c r="Q67" s="67" t="str">
        <f t="shared" si="6"/>
        <v>0</v>
      </c>
      <c r="R67" s="67"/>
      <c r="S67" s="63" t="b">
        <v>0</v>
      </c>
    </row>
    <row r="68" ht="18.0" customHeight="1">
      <c r="A68" s="71">
        <v>63.0</v>
      </c>
      <c r="B68" s="78" t="s">
        <v>167</v>
      </c>
      <c r="C68" s="73" t="s">
        <v>280</v>
      </c>
      <c r="D68" s="63" t="s">
        <v>163</v>
      </c>
      <c r="E68" s="63" t="s">
        <v>286</v>
      </c>
      <c r="F68" s="67"/>
      <c r="G68" s="63" t="s">
        <v>78</v>
      </c>
      <c r="H68" s="63" t="s">
        <v>70</v>
      </c>
      <c r="I68" s="64">
        <v>1.0</v>
      </c>
      <c r="J68" s="64">
        <v>3.0</v>
      </c>
      <c r="K68" s="76" t="str">
        <f t="shared" si="1"/>
        <v>9</v>
      </c>
      <c r="L68" s="66" t="str">
        <f t="shared" si="2"/>
        <v>n/a</v>
      </c>
      <c r="M68" s="67" t="str">
        <f t="shared" si="3"/>
        <v>1</v>
      </c>
      <c r="N68" s="68" t="str">
        <f t="shared" si="4"/>
        <v>n/a</v>
      </c>
      <c r="O68" s="67" t="str">
        <f t="shared" si="5"/>
        <v>1</v>
      </c>
      <c r="P68" s="63" t="s">
        <v>69</v>
      </c>
      <c r="Q68" s="67" t="str">
        <f t="shared" si="6"/>
        <v>0</v>
      </c>
      <c r="R68" s="67"/>
      <c r="S68" s="63" t="b">
        <v>0</v>
      </c>
    </row>
    <row r="69" ht="18.0" customHeight="1">
      <c r="A69" s="71">
        <v>64.0</v>
      </c>
      <c r="B69" s="78" t="s">
        <v>169</v>
      </c>
      <c r="C69" s="73" t="s">
        <v>280</v>
      </c>
      <c r="D69" s="63" t="s">
        <v>163</v>
      </c>
      <c r="E69" s="63" t="s">
        <v>287</v>
      </c>
      <c r="F69" s="67"/>
      <c r="G69" s="63" t="s">
        <v>78</v>
      </c>
      <c r="H69" s="63" t="s">
        <v>70</v>
      </c>
      <c r="I69" s="64">
        <v>1.0</v>
      </c>
      <c r="J69" s="64">
        <v>3.0</v>
      </c>
      <c r="K69" s="76" t="str">
        <f t="shared" si="1"/>
        <v>9</v>
      </c>
      <c r="L69" s="66" t="str">
        <f t="shared" si="2"/>
        <v>n/a</v>
      </c>
      <c r="M69" s="67" t="str">
        <f t="shared" si="3"/>
        <v>1</v>
      </c>
      <c r="N69" s="68" t="str">
        <f t="shared" si="4"/>
        <v>n/a</v>
      </c>
      <c r="O69" s="67" t="str">
        <f t="shared" si="5"/>
        <v>1</v>
      </c>
      <c r="P69" s="63" t="s">
        <v>69</v>
      </c>
      <c r="Q69" s="67" t="str">
        <f t="shared" si="6"/>
        <v>0</v>
      </c>
      <c r="R69" s="67"/>
      <c r="S69" s="63" t="b">
        <v>0</v>
      </c>
    </row>
    <row r="70" ht="18.0" customHeight="1">
      <c r="A70" s="71">
        <v>65.0</v>
      </c>
      <c r="B70" s="78" t="s">
        <v>171</v>
      </c>
      <c r="C70" s="73" t="s">
        <v>280</v>
      </c>
      <c r="D70" s="63" t="s">
        <v>163</v>
      </c>
      <c r="E70" s="63" t="s">
        <v>287</v>
      </c>
      <c r="F70" s="67"/>
      <c r="G70" s="63" t="s">
        <v>78</v>
      </c>
      <c r="H70" s="63" t="s">
        <v>70</v>
      </c>
      <c r="I70" s="64">
        <v>1.0</v>
      </c>
      <c r="J70" s="64">
        <v>3.0</v>
      </c>
      <c r="K70" s="76" t="str">
        <f t="shared" si="1"/>
        <v>9</v>
      </c>
      <c r="L70" s="66" t="str">
        <f t="shared" si="2"/>
        <v>n/a</v>
      </c>
      <c r="M70" s="67" t="str">
        <f t="shared" si="3"/>
        <v>1</v>
      </c>
      <c r="N70" s="68" t="str">
        <f t="shared" si="4"/>
        <v>n/a</v>
      </c>
      <c r="O70" s="67" t="str">
        <f t="shared" si="5"/>
        <v>1</v>
      </c>
      <c r="P70" s="63" t="s">
        <v>69</v>
      </c>
      <c r="Q70" s="67" t="str">
        <f t="shared" si="6"/>
        <v>0</v>
      </c>
      <c r="R70" s="67"/>
      <c r="S70" s="63" t="b">
        <v>0</v>
      </c>
    </row>
    <row r="71" ht="18.0" customHeight="1">
      <c r="A71" s="71">
        <v>66.0</v>
      </c>
      <c r="B71" s="77" t="s">
        <v>171</v>
      </c>
      <c r="C71" s="73" t="s">
        <v>280</v>
      </c>
      <c r="D71" s="63" t="s">
        <v>163</v>
      </c>
      <c r="E71" s="63" t="s">
        <v>288</v>
      </c>
      <c r="F71" s="67"/>
      <c r="G71" s="63" t="s">
        <v>78</v>
      </c>
      <c r="H71" s="63" t="s">
        <v>70</v>
      </c>
      <c r="I71" s="64">
        <v>1.0</v>
      </c>
      <c r="J71" s="64">
        <v>3.0</v>
      </c>
      <c r="K71" s="76" t="str">
        <f t="shared" si="1"/>
        <v>9</v>
      </c>
      <c r="L71" s="66" t="str">
        <f t="shared" si="2"/>
        <v>n/a</v>
      </c>
      <c r="M71" s="67" t="str">
        <f t="shared" si="3"/>
        <v>1</v>
      </c>
      <c r="N71" s="68" t="str">
        <f t="shared" si="4"/>
        <v>n/a</v>
      </c>
      <c r="O71" s="67" t="str">
        <f t="shared" si="5"/>
        <v>1</v>
      </c>
      <c r="P71" s="63" t="s">
        <v>69</v>
      </c>
      <c r="Q71" s="67" t="str">
        <f t="shared" si="6"/>
        <v>0</v>
      </c>
      <c r="R71" s="67"/>
      <c r="S71" s="63" t="b">
        <v>0</v>
      </c>
    </row>
    <row r="72" ht="18.0" customHeight="1">
      <c r="A72" s="71">
        <v>67.0</v>
      </c>
      <c r="B72" s="78" t="s">
        <v>175</v>
      </c>
      <c r="C72" s="73" t="s">
        <v>280</v>
      </c>
      <c r="D72" s="63" t="s">
        <v>163</v>
      </c>
      <c r="E72" s="63" t="s">
        <v>289</v>
      </c>
      <c r="F72" s="67"/>
      <c r="G72" s="63" t="s">
        <v>177</v>
      </c>
      <c r="H72" s="63" t="s">
        <v>177</v>
      </c>
      <c r="I72" s="64">
        <v>1.0</v>
      </c>
      <c r="J72" s="64">
        <v>3.0</v>
      </c>
      <c r="K72" s="76" t="str">
        <f t="shared" si="1"/>
        <v>9</v>
      </c>
      <c r="L72" s="66" t="str">
        <f t="shared" si="2"/>
        <v>n/a</v>
      </c>
      <c r="M72" s="67" t="str">
        <f t="shared" si="3"/>
        <v>1</v>
      </c>
      <c r="N72" s="68" t="str">
        <f t="shared" si="4"/>
        <v>n/a</v>
      </c>
      <c r="O72" s="67" t="str">
        <f t="shared" si="5"/>
        <v>1</v>
      </c>
      <c r="P72" s="63" t="s">
        <v>69</v>
      </c>
      <c r="Q72" s="67" t="str">
        <f t="shared" si="6"/>
        <v>0</v>
      </c>
      <c r="R72" s="67"/>
      <c r="S72" s="63" t="b">
        <v>0</v>
      </c>
    </row>
    <row r="73" ht="18.0" customHeight="1">
      <c r="A73" s="71">
        <v>68.0</v>
      </c>
      <c r="B73" s="77" t="s">
        <v>178</v>
      </c>
      <c r="C73" s="73" t="s">
        <v>280</v>
      </c>
      <c r="D73" s="63" t="s">
        <v>181</v>
      </c>
      <c r="E73" s="63" t="s">
        <v>290</v>
      </c>
      <c r="F73" s="63" t="s">
        <v>183</v>
      </c>
      <c r="G73" s="63" t="s">
        <v>78</v>
      </c>
      <c r="H73" s="63" t="s">
        <v>70</v>
      </c>
      <c r="I73" s="64">
        <v>1.0</v>
      </c>
      <c r="J73" s="64">
        <v>3.0</v>
      </c>
      <c r="K73" s="76" t="str">
        <f t="shared" si="1"/>
        <v>9</v>
      </c>
      <c r="L73" s="66" t="str">
        <f t="shared" si="2"/>
        <v>n/a</v>
      </c>
      <c r="M73" s="67" t="str">
        <f t="shared" si="3"/>
        <v>1</v>
      </c>
      <c r="N73" s="68" t="str">
        <f t="shared" si="4"/>
        <v>n/a</v>
      </c>
      <c r="O73" s="67" t="str">
        <f t="shared" si="5"/>
        <v>1</v>
      </c>
      <c r="P73" s="63" t="s">
        <v>69</v>
      </c>
      <c r="Q73" s="67" t="str">
        <f t="shared" si="6"/>
        <v>0</v>
      </c>
      <c r="R73" s="67"/>
      <c r="S73" s="63" t="b">
        <v>0</v>
      </c>
    </row>
    <row r="74" ht="18.0" customHeight="1">
      <c r="A74" s="71">
        <v>69.0</v>
      </c>
      <c r="B74" s="78" t="s">
        <v>184</v>
      </c>
      <c r="C74" s="73" t="s">
        <v>280</v>
      </c>
      <c r="D74" s="63" t="s">
        <v>181</v>
      </c>
      <c r="E74" s="67"/>
      <c r="F74" s="80" t="s">
        <v>185</v>
      </c>
      <c r="G74" s="63" t="s">
        <v>69</v>
      </c>
      <c r="H74" s="63" t="s">
        <v>70</v>
      </c>
      <c r="I74" s="64">
        <v>1.0</v>
      </c>
      <c r="J74" s="64">
        <v>3.0</v>
      </c>
      <c r="K74" s="76" t="str">
        <f t="shared" si="1"/>
        <v>9</v>
      </c>
      <c r="L74" s="66" t="str">
        <f t="shared" si="2"/>
        <v>n/a</v>
      </c>
      <c r="M74" s="67" t="str">
        <f t="shared" si="3"/>
        <v>1</v>
      </c>
      <c r="N74" s="68" t="str">
        <f t="shared" si="4"/>
        <v>n/a</v>
      </c>
      <c r="O74" s="67" t="str">
        <f t="shared" si="5"/>
        <v>1</v>
      </c>
      <c r="P74" s="63" t="s">
        <v>69</v>
      </c>
      <c r="Q74" s="67" t="str">
        <f t="shared" si="6"/>
        <v>0</v>
      </c>
      <c r="R74" s="67"/>
      <c r="S74" s="63" t="b">
        <v>0</v>
      </c>
    </row>
    <row r="75" ht="18.0" customHeight="1">
      <c r="A75" s="71">
        <v>70.0</v>
      </c>
      <c r="B75" s="77" t="s">
        <v>186</v>
      </c>
      <c r="C75" s="73" t="s">
        <v>280</v>
      </c>
      <c r="D75" s="63" t="s">
        <v>181</v>
      </c>
      <c r="E75" s="67"/>
      <c r="F75" s="67"/>
      <c r="G75" s="63" t="s">
        <v>157</v>
      </c>
      <c r="H75" s="63" t="s">
        <v>70</v>
      </c>
      <c r="I75" s="64">
        <v>1.0</v>
      </c>
      <c r="J75" s="64">
        <v>8.0</v>
      </c>
      <c r="K75" s="76" t="str">
        <f t="shared" si="1"/>
        <v>24</v>
      </c>
      <c r="L75" s="66" t="str">
        <f t="shared" si="2"/>
        <v>n/a</v>
      </c>
      <c r="M75" s="67" t="str">
        <f t="shared" si="3"/>
        <v>1</v>
      </c>
      <c r="N75" s="68" t="str">
        <f t="shared" si="4"/>
        <v>n/a</v>
      </c>
      <c r="O75" s="67" t="str">
        <f t="shared" si="5"/>
        <v>1</v>
      </c>
      <c r="P75" s="63" t="s">
        <v>69</v>
      </c>
      <c r="Q75" s="67" t="str">
        <f t="shared" si="6"/>
        <v>1</v>
      </c>
      <c r="R75" s="67"/>
      <c r="S75" s="63" t="b">
        <v>0</v>
      </c>
    </row>
    <row r="76" ht="18.0" customHeight="1">
      <c r="A76" s="71">
        <v>71.0</v>
      </c>
      <c r="B76" s="78" t="s">
        <v>188</v>
      </c>
      <c r="C76" s="73" t="s">
        <v>280</v>
      </c>
      <c r="D76" s="63" t="s">
        <v>181</v>
      </c>
      <c r="E76" s="67"/>
      <c r="F76" s="67"/>
      <c r="G76" s="63" t="s">
        <v>157</v>
      </c>
      <c r="H76" s="63" t="s">
        <v>189</v>
      </c>
      <c r="I76" s="63"/>
      <c r="J76" s="67"/>
      <c r="K76" s="67"/>
      <c r="L76" s="66" t="str">
        <f t="shared" si="2"/>
        <v>n/a</v>
      </c>
      <c r="M76" s="67" t="str">
        <f t="shared" si="3"/>
        <v>1</v>
      </c>
      <c r="N76" s="68" t="str">
        <f t="shared" si="4"/>
        <v>n/a</v>
      </c>
      <c r="O76" s="67" t="str">
        <f t="shared" si="5"/>
        <v>1</v>
      </c>
      <c r="P76" s="63" t="s">
        <v>69</v>
      </c>
      <c r="Q76" s="67" t="str">
        <f t="shared" si="6"/>
        <v>0</v>
      </c>
      <c r="R76" s="67"/>
      <c r="S76" s="63" t="b">
        <v>0</v>
      </c>
    </row>
    <row r="77" ht="18.0" customHeight="1">
      <c r="A77" s="71">
        <v>72.0</v>
      </c>
      <c r="B77" s="77" t="s">
        <v>190</v>
      </c>
      <c r="C77" s="73" t="s">
        <v>280</v>
      </c>
      <c r="D77" s="63" t="s">
        <v>181</v>
      </c>
      <c r="E77" s="67"/>
      <c r="F77" s="67"/>
      <c r="G77" s="63" t="s">
        <v>157</v>
      </c>
      <c r="H77" s="63" t="s">
        <v>189</v>
      </c>
      <c r="I77" s="63">
        <v>1.0</v>
      </c>
      <c r="J77" s="67"/>
      <c r="K77" s="82" t="str">
        <f t="shared" ref="K77:K85" si="7">J77*3</f>
        <v>0</v>
      </c>
      <c r="L77" s="66" t="str">
        <f t="shared" si="2"/>
        <v>n/a</v>
      </c>
      <c r="M77" s="67" t="str">
        <f t="shared" si="3"/>
        <v>1</v>
      </c>
      <c r="N77" s="68" t="str">
        <f t="shared" si="4"/>
        <v>n/a</v>
      </c>
      <c r="O77" s="67" t="str">
        <f t="shared" si="5"/>
        <v>1</v>
      </c>
      <c r="P77" s="63" t="s">
        <v>69</v>
      </c>
      <c r="Q77" s="67" t="str">
        <f t="shared" si="6"/>
        <v>0</v>
      </c>
      <c r="R77" s="67"/>
      <c r="S77" s="63" t="b">
        <v>0</v>
      </c>
    </row>
    <row r="78" ht="18.0" customHeight="1">
      <c r="A78" s="71">
        <v>73.0</v>
      </c>
      <c r="B78" s="77" t="s">
        <v>191</v>
      </c>
      <c r="C78" s="73" t="s">
        <v>280</v>
      </c>
      <c r="D78" s="63" t="s">
        <v>181</v>
      </c>
      <c r="E78" s="63" t="s">
        <v>291</v>
      </c>
      <c r="F78" s="67"/>
      <c r="G78" s="63" t="s">
        <v>157</v>
      </c>
      <c r="H78" s="63" t="s">
        <v>189</v>
      </c>
      <c r="I78" s="63">
        <v>1.0</v>
      </c>
      <c r="J78" s="63">
        <v>3.0</v>
      </c>
      <c r="K78" s="82" t="str">
        <f t="shared" si="7"/>
        <v>9</v>
      </c>
      <c r="L78" s="66" t="str">
        <f t="shared" si="2"/>
        <v>n/a</v>
      </c>
      <c r="M78" s="67" t="str">
        <f t="shared" si="3"/>
        <v>1</v>
      </c>
      <c r="N78" s="68" t="str">
        <f t="shared" si="4"/>
        <v>n/a</v>
      </c>
      <c r="O78" s="67" t="str">
        <f t="shared" si="5"/>
        <v>1</v>
      </c>
      <c r="P78" s="63" t="s">
        <v>69</v>
      </c>
      <c r="Q78" s="67" t="str">
        <f t="shared" si="6"/>
        <v>0</v>
      </c>
      <c r="R78" s="67"/>
      <c r="S78" s="63" t="b">
        <v>0</v>
      </c>
    </row>
    <row r="79" ht="18.0" customHeight="1">
      <c r="A79" s="71">
        <v>74.0</v>
      </c>
      <c r="B79" s="78" t="s">
        <v>193</v>
      </c>
      <c r="C79" s="73" t="s">
        <v>280</v>
      </c>
      <c r="D79" s="63" t="s">
        <v>181</v>
      </c>
      <c r="E79" s="63" t="s">
        <v>292</v>
      </c>
      <c r="F79" s="67"/>
      <c r="G79" s="63" t="s">
        <v>293</v>
      </c>
      <c r="H79" s="63" t="s">
        <v>196</v>
      </c>
      <c r="I79" s="63">
        <v>1.0</v>
      </c>
      <c r="J79" s="63">
        <v>3.0</v>
      </c>
      <c r="K79" s="82" t="str">
        <f t="shared" si="7"/>
        <v>9</v>
      </c>
      <c r="L79" s="66" t="str">
        <f t="shared" si="2"/>
        <v>n/a</v>
      </c>
      <c r="M79" s="67" t="str">
        <f t="shared" si="3"/>
        <v>1</v>
      </c>
      <c r="N79" s="68" t="str">
        <f t="shared" si="4"/>
        <v>n/a</v>
      </c>
      <c r="O79" s="67" t="str">
        <f t="shared" si="5"/>
        <v>1</v>
      </c>
      <c r="P79" s="63" t="s">
        <v>69</v>
      </c>
      <c r="Q79" s="67" t="str">
        <f t="shared" si="6"/>
        <v>1</v>
      </c>
      <c r="R79" s="67"/>
      <c r="S79" s="63" t="b">
        <v>0</v>
      </c>
    </row>
    <row r="80" ht="18.0" customHeight="1">
      <c r="A80" s="71">
        <v>75.0</v>
      </c>
      <c r="B80" s="59" t="s">
        <v>197</v>
      </c>
      <c r="C80" s="73" t="s">
        <v>280</v>
      </c>
      <c r="D80" s="67"/>
      <c r="E80" s="67"/>
      <c r="F80" s="67"/>
      <c r="G80" s="63" t="s">
        <v>69</v>
      </c>
      <c r="H80" s="63" t="s">
        <v>69</v>
      </c>
      <c r="I80" s="63">
        <v>1.0</v>
      </c>
      <c r="J80" s="63">
        <v>0.0</v>
      </c>
      <c r="K80" s="82" t="str">
        <f t="shared" si="7"/>
        <v>0</v>
      </c>
      <c r="L80" s="66" t="str">
        <f t="shared" si="2"/>
        <v>n/a</v>
      </c>
      <c r="M80" s="67" t="str">
        <f t="shared" si="3"/>
        <v>1</v>
      </c>
      <c r="N80" s="68" t="str">
        <f t="shared" si="4"/>
        <v>n/a</v>
      </c>
      <c r="O80" s="67" t="str">
        <f t="shared" si="5"/>
        <v>1</v>
      </c>
      <c r="P80" s="63" t="s">
        <v>69</v>
      </c>
      <c r="Q80" s="67" t="str">
        <f t="shared" si="6"/>
        <v>0</v>
      </c>
      <c r="R80" s="67"/>
      <c r="S80" s="63" t="b">
        <v>0</v>
      </c>
    </row>
    <row r="81" ht="18.0" customHeight="1">
      <c r="A81" s="71">
        <v>76.0</v>
      </c>
      <c r="B81" s="78" t="s">
        <v>199</v>
      </c>
      <c r="C81" s="73" t="s">
        <v>280</v>
      </c>
      <c r="D81" s="63" t="s">
        <v>100</v>
      </c>
      <c r="E81" s="63" t="s">
        <v>294</v>
      </c>
      <c r="F81" s="67"/>
      <c r="G81" s="63" t="s">
        <v>157</v>
      </c>
      <c r="H81" s="63" t="s">
        <v>70</v>
      </c>
      <c r="I81" s="63">
        <v>1.0</v>
      </c>
      <c r="J81" s="63">
        <v>3.0</v>
      </c>
      <c r="K81" s="82" t="str">
        <f t="shared" si="7"/>
        <v>9</v>
      </c>
      <c r="L81" s="66" t="str">
        <f t="shared" si="2"/>
        <v>n/a</v>
      </c>
      <c r="M81" s="67" t="str">
        <f t="shared" si="3"/>
        <v>1</v>
      </c>
      <c r="N81" s="68" t="str">
        <f t="shared" si="4"/>
        <v>n/a</v>
      </c>
      <c r="O81" s="67" t="str">
        <f t="shared" si="5"/>
        <v>1</v>
      </c>
      <c r="P81" s="63" t="s">
        <v>69</v>
      </c>
      <c r="Q81" s="67" t="str">
        <f t="shared" si="6"/>
        <v>0</v>
      </c>
      <c r="R81" s="67"/>
      <c r="S81" s="63" t="b">
        <v>0</v>
      </c>
    </row>
    <row r="82" ht="18.0" customHeight="1">
      <c r="A82" s="71">
        <v>77.0</v>
      </c>
      <c r="B82" s="78" t="s">
        <v>201</v>
      </c>
      <c r="C82" s="73" t="s">
        <v>280</v>
      </c>
      <c r="D82" s="63" t="s">
        <v>100</v>
      </c>
      <c r="E82" s="63" t="s">
        <v>295</v>
      </c>
      <c r="F82" s="67"/>
      <c r="G82" s="63" t="s">
        <v>157</v>
      </c>
      <c r="H82" s="63" t="s">
        <v>70</v>
      </c>
      <c r="I82" s="63">
        <v>1.0</v>
      </c>
      <c r="J82" s="63">
        <v>3.0</v>
      </c>
      <c r="K82" s="82" t="str">
        <f t="shared" si="7"/>
        <v>9</v>
      </c>
      <c r="L82" s="66" t="str">
        <f t="shared" si="2"/>
        <v>n/a</v>
      </c>
      <c r="M82" s="67" t="str">
        <f t="shared" si="3"/>
        <v>1</v>
      </c>
      <c r="N82" s="68" t="str">
        <f t="shared" si="4"/>
        <v>n/a</v>
      </c>
      <c r="O82" s="67" t="str">
        <f t="shared" si="5"/>
        <v>1</v>
      </c>
      <c r="P82" s="63" t="s">
        <v>69</v>
      </c>
      <c r="Q82" s="67" t="str">
        <f t="shared" si="6"/>
        <v>0</v>
      </c>
      <c r="R82" s="67"/>
      <c r="S82" s="63" t="b">
        <v>0</v>
      </c>
    </row>
    <row r="83" ht="18.0" customHeight="1">
      <c r="A83" s="71">
        <v>78.0</v>
      </c>
      <c r="B83" s="77" t="s">
        <v>203</v>
      </c>
      <c r="C83" s="73" t="s">
        <v>280</v>
      </c>
      <c r="D83" s="63" t="s">
        <v>66</v>
      </c>
      <c r="E83" s="63" t="s">
        <v>296</v>
      </c>
      <c r="F83" s="67"/>
      <c r="G83" s="63" t="s">
        <v>157</v>
      </c>
      <c r="H83" s="63" t="s">
        <v>70</v>
      </c>
      <c r="I83" s="63">
        <v>1.0</v>
      </c>
      <c r="J83" s="63">
        <v>3.0</v>
      </c>
      <c r="K83" s="82" t="str">
        <f t="shared" si="7"/>
        <v>9</v>
      </c>
      <c r="L83" s="66" t="str">
        <f t="shared" si="2"/>
        <v>n/a</v>
      </c>
      <c r="M83" s="67" t="str">
        <f t="shared" si="3"/>
        <v>1</v>
      </c>
      <c r="N83" s="68" t="str">
        <f t="shared" si="4"/>
        <v>n/a</v>
      </c>
      <c r="O83" s="67" t="str">
        <f t="shared" si="5"/>
        <v>1</v>
      </c>
      <c r="P83" s="63" t="s">
        <v>69</v>
      </c>
      <c r="Q83" s="67" t="str">
        <f t="shared" si="6"/>
        <v>0</v>
      </c>
      <c r="R83" s="67"/>
      <c r="S83" s="63" t="b">
        <v>1</v>
      </c>
    </row>
    <row r="84" ht="18.0" customHeight="1">
      <c r="A84" s="71">
        <v>79.0</v>
      </c>
      <c r="B84" s="77" t="s">
        <v>207</v>
      </c>
      <c r="C84" s="73" t="s">
        <v>280</v>
      </c>
      <c r="D84" s="63" t="s">
        <v>100</v>
      </c>
      <c r="E84" s="63" t="s">
        <v>297</v>
      </c>
      <c r="F84" s="67"/>
      <c r="G84" s="63" t="s">
        <v>157</v>
      </c>
      <c r="H84" s="63" t="s">
        <v>70</v>
      </c>
      <c r="I84" s="63">
        <v>1.0</v>
      </c>
      <c r="J84" s="63">
        <v>3.0</v>
      </c>
      <c r="K84" s="82" t="str">
        <f t="shared" si="7"/>
        <v>9</v>
      </c>
      <c r="L84" s="66" t="str">
        <f t="shared" si="2"/>
        <v>n/a</v>
      </c>
      <c r="M84" s="67" t="str">
        <f t="shared" si="3"/>
        <v>1</v>
      </c>
      <c r="N84" s="68" t="str">
        <f t="shared" si="4"/>
        <v>n/a</v>
      </c>
      <c r="O84" s="67" t="str">
        <f t="shared" si="5"/>
        <v>1</v>
      </c>
      <c r="P84" s="63" t="s">
        <v>69</v>
      </c>
      <c r="Q84" s="67" t="str">
        <f t="shared" si="6"/>
        <v>0</v>
      </c>
      <c r="R84" s="67"/>
      <c r="S84" s="63" t="b">
        <v>0</v>
      </c>
    </row>
    <row r="85" ht="18.0" customHeight="1">
      <c r="A85" s="71">
        <v>80.0</v>
      </c>
      <c r="B85" s="83" t="s">
        <v>211</v>
      </c>
      <c r="C85" s="84" t="s">
        <v>280</v>
      </c>
      <c r="D85" s="85" t="s">
        <v>100</v>
      </c>
      <c r="E85" s="85" t="s">
        <v>298</v>
      </c>
      <c r="F85" s="86"/>
      <c r="G85" s="85" t="s">
        <v>157</v>
      </c>
      <c r="H85" s="85" t="s">
        <v>70</v>
      </c>
      <c r="I85" s="85">
        <v>1.0</v>
      </c>
      <c r="J85" s="85">
        <v>3.0</v>
      </c>
      <c r="K85" s="87" t="str">
        <f t="shared" si="7"/>
        <v>9</v>
      </c>
      <c r="L85" s="66" t="str">
        <f t="shared" si="2"/>
        <v>n/a</v>
      </c>
      <c r="M85" s="86" t="str">
        <f t="shared" si="3"/>
        <v>1</v>
      </c>
      <c r="N85" s="68" t="str">
        <f t="shared" si="4"/>
        <v>n/a</v>
      </c>
      <c r="O85" s="86" t="str">
        <f t="shared" si="5"/>
        <v>1</v>
      </c>
      <c r="P85" s="85" t="s">
        <v>69</v>
      </c>
      <c r="Q85" s="86" t="str">
        <f t="shared" si="6"/>
        <v>0</v>
      </c>
      <c r="R85" s="86"/>
      <c r="S85" s="85" t="b">
        <v>0</v>
      </c>
    </row>
    <row r="86" ht="18.0" customHeight="1">
      <c r="A86" s="71">
        <v>81.0</v>
      </c>
      <c r="B86" s="55"/>
      <c r="C86" s="84" t="s">
        <v>280</v>
      </c>
      <c r="D86" s="67"/>
      <c r="E86" s="73" t="s">
        <v>299</v>
      </c>
      <c r="F86" s="67"/>
      <c r="G86" s="63"/>
      <c r="H86" s="63"/>
      <c r="I86" s="63"/>
      <c r="J86" s="63"/>
      <c r="K86" s="67"/>
      <c r="L86" s="66"/>
      <c r="M86" s="67"/>
      <c r="N86" s="68"/>
      <c r="O86" s="67"/>
      <c r="P86" s="63"/>
      <c r="Q86" s="67"/>
      <c r="R86" s="67"/>
      <c r="S86" s="63"/>
    </row>
    <row r="87" ht="18.0" customHeight="1">
      <c r="A87" s="71">
        <v>82.0</v>
      </c>
      <c r="B87" s="77"/>
      <c r="C87" s="84" t="s">
        <v>280</v>
      </c>
      <c r="D87" s="63"/>
      <c r="E87" s="85" t="s">
        <v>300</v>
      </c>
      <c r="F87" s="67"/>
      <c r="G87" s="63"/>
      <c r="H87" s="63"/>
      <c r="I87" s="63"/>
      <c r="J87" s="63"/>
      <c r="K87" s="67"/>
      <c r="L87" s="66"/>
      <c r="M87" s="67"/>
      <c r="N87" s="68"/>
      <c r="O87" s="67"/>
      <c r="P87" s="63"/>
      <c r="Q87" s="67"/>
      <c r="R87" s="67"/>
      <c r="S87" s="63"/>
    </row>
    <row r="88" ht="18.0" customHeight="1">
      <c r="A88" s="71">
        <v>83.0</v>
      </c>
      <c r="B88" s="77"/>
      <c r="C88" s="84" t="s">
        <v>280</v>
      </c>
      <c r="D88" s="63"/>
      <c r="E88" s="85" t="s">
        <v>217</v>
      </c>
      <c r="F88" s="67"/>
      <c r="G88" s="63"/>
      <c r="H88" s="63"/>
      <c r="I88" s="63"/>
      <c r="J88" s="63"/>
      <c r="K88" s="67"/>
      <c r="L88" s="66"/>
      <c r="M88" s="67"/>
      <c r="N88" s="68"/>
      <c r="O88" s="67"/>
      <c r="P88" s="63"/>
      <c r="Q88" s="67"/>
      <c r="R88" s="67"/>
      <c r="S88" s="63"/>
    </row>
    <row r="89" ht="18.0" customHeight="1">
      <c r="A89" s="71">
        <v>84.0</v>
      </c>
      <c r="B89" s="77"/>
      <c r="C89" s="84" t="s">
        <v>280</v>
      </c>
      <c r="D89" s="63"/>
      <c r="E89" s="85" t="s">
        <v>301</v>
      </c>
      <c r="F89" s="67"/>
      <c r="G89" s="63"/>
      <c r="H89" s="63"/>
      <c r="I89" s="63"/>
      <c r="J89" s="63"/>
      <c r="K89" s="67"/>
      <c r="L89" s="66"/>
      <c r="M89" s="67"/>
      <c r="N89" s="68"/>
      <c r="O89" s="67"/>
      <c r="P89" s="63"/>
      <c r="Q89" s="67"/>
      <c r="R89" s="67"/>
      <c r="S89" s="63"/>
    </row>
    <row r="90" ht="18.0" customHeight="1">
      <c r="A90" s="71">
        <v>85.0</v>
      </c>
      <c r="B90" s="77"/>
      <c r="C90" s="84" t="s">
        <v>280</v>
      </c>
      <c r="D90" s="63"/>
      <c r="E90" s="85" t="s">
        <v>302</v>
      </c>
      <c r="F90" s="67"/>
      <c r="G90" s="63"/>
      <c r="H90" s="63"/>
      <c r="I90" s="63"/>
      <c r="J90" s="63"/>
      <c r="K90" s="67"/>
      <c r="L90" s="66"/>
      <c r="M90" s="67"/>
      <c r="N90" s="68"/>
      <c r="O90" s="67"/>
      <c r="P90" s="63"/>
      <c r="Q90" s="67"/>
      <c r="R90" s="67"/>
      <c r="S90" s="63"/>
    </row>
    <row r="91" ht="18.0" customHeight="1">
      <c r="A91" s="71"/>
      <c r="B91" s="88"/>
      <c r="C91" s="84"/>
      <c r="D91" s="85"/>
      <c r="E91" s="85"/>
      <c r="F91" s="86"/>
      <c r="G91" s="85"/>
      <c r="H91" s="85"/>
      <c r="I91" s="85"/>
      <c r="J91" s="85"/>
      <c r="K91" s="86"/>
      <c r="L91" s="66"/>
      <c r="M91" s="86"/>
      <c r="N91" s="68"/>
      <c r="O91" s="86"/>
      <c r="P91" s="85"/>
      <c r="Q91" s="86"/>
      <c r="R91" s="86"/>
      <c r="S91" s="85"/>
    </row>
  </sheetData>
  <autoFilter ref="$B$1:$S$91"/>
  <drawing r:id="rId1"/>
</worksheet>
</file>