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Man\Dropbox\"/>
    </mc:Choice>
  </mc:AlternateContent>
  <bookViews>
    <workbookView xWindow="0" yWindow="0" windowWidth="18250" windowHeight="816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" i="2"/>
  <c r="A14" i="2"/>
  <c r="A13" i="2"/>
  <c r="A11" i="2"/>
</calcChain>
</file>

<file path=xl/sharedStrings.xml><?xml version="1.0" encoding="utf-8"?>
<sst xmlns="http://schemas.openxmlformats.org/spreadsheetml/2006/main" count="29" uniqueCount="25">
  <si>
    <t>PoW</t>
    <phoneticPr fontId="2" type="noConversion"/>
  </si>
  <si>
    <t>Bitcoin</t>
    <phoneticPr fontId="2" type="noConversion"/>
  </si>
  <si>
    <t>Ethereum</t>
    <phoneticPr fontId="2" type="noConversion"/>
  </si>
  <si>
    <t> XRP</t>
    <phoneticPr fontId="2" type="noConversion"/>
  </si>
  <si>
    <t>Bitcoin Cash</t>
    <phoneticPr fontId="2" type="noConversion"/>
  </si>
  <si>
    <t> EOS</t>
    <phoneticPr fontId="2" type="noConversion"/>
  </si>
  <si>
    <t>Litecoin </t>
    <phoneticPr fontId="2" type="noConversion"/>
  </si>
  <si>
    <t>Stellar</t>
    <phoneticPr fontId="2" type="noConversion"/>
  </si>
  <si>
    <t>皆非</t>
    <phoneticPr fontId="2" type="noConversion"/>
  </si>
  <si>
    <t>PoS</t>
    <phoneticPr fontId="2" type="noConversion"/>
  </si>
  <si>
    <t>PoW</t>
    <phoneticPr fontId="2" type="noConversion"/>
  </si>
  <si>
    <t>IOTA</t>
    <phoneticPr fontId="2" type="noConversion"/>
  </si>
  <si>
    <t>Tether</t>
    <phoneticPr fontId="2" type="noConversion"/>
  </si>
  <si>
    <t>皆非</t>
    <phoneticPr fontId="2" type="noConversion"/>
  </si>
  <si>
    <t>PoS</t>
    <phoneticPr fontId="2" type="noConversion"/>
  </si>
  <si>
    <t> Cardano</t>
    <phoneticPr fontId="2" type="noConversion"/>
  </si>
  <si>
    <t>排名</t>
    <phoneticPr fontId="2" type="noConversion"/>
  </si>
  <si>
    <t>加密貨幣</t>
    <phoneticPr fontId="2" type="noConversion"/>
  </si>
  <si>
    <t>共識機制</t>
    <phoneticPr fontId="2" type="noConversion"/>
  </si>
  <si>
    <t>占比</t>
    <phoneticPr fontId="2" type="noConversion"/>
  </si>
  <si>
    <t>前十大合計</t>
    <phoneticPr fontId="2" type="noConversion"/>
  </si>
  <si>
    <t>PoW合計</t>
    <phoneticPr fontId="2" type="noConversion"/>
  </si>
  <si>
    <t>PoS合計</t>
    <phoneticPr fontId="2" type="noConversion"/>
  </si>
  <si>
    <t>加密貨幣總市值</t>
    <phoneticPr fontId="2" type="noConversion"/>
  </si>
  <si>
    <t>市值(US$ Billion)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</si>
</sst>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180" formatCode="&quot;$&quot;#,##0.00_);[Red]\(&quot;$&quot;#,##0.00\)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6" fontId="0" fillId="0" borderId="0" xfId="0" applyNumberFormat="1">
      <alignment vertical="center"/>
    </xf>
    <xf numFmtId="9" fontId="0" fillId="0" borderId="0" xfId="1" applyFont="1">
      <alignment vertical="center"/>
    </xf>
    <xf numFmtId="9" fontId="3" fillId="0" borderId="0" xfId="1" applyFont="1">
      <alignment vertical="center"/>
    </xf>
    <xf numFmtId="0" fontId="3" fillId="3" borderId="0" xfId="0" applyFont="1" applyFill="1">
      <alignment vertical="center"/>
    </xf>
    <xf numFmtId="9" fontId="3" fillId="3" borderId="0" xfId="1" applyFont="1" applyFill="1">
      <alignment vertical="center"/>
    </xf>
    <xf numFmtId="180" fontId="3" fillId="0" borderId="0" xfId="0" applyNumberFormat="1" applyFont="1">
      <alignment vertical="center"/>
    </xf>
    <xf numFmtId="180" fontId="3" fillId="2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80" fontId="3" fillId="4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right" vertical="center"/>
    </xf>
    <xf numFmtId="180" fontId="3" fillId="3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right" vertical="center"/>
    </xf>
    <xf numFmtId="180" fontId="4" fillId="4" borderId="0" xfId="0" applyNumberFormat="1" applyFont="1" applyFill="1">
      <alignment vertical="center"/>
    </xf>
    <xf numFmtId="9" fontId="4" fillId="4" borderId="0" xfId="1" applyFont="1" applyFill="1">
      <alignment vertical="center"/>
    </xf>
    <xf numFmtId="180" fontId="4" fillId="4" borderId="1" xfId="0" applyNumberFormat="1" applyFont="1" applyFill="1" applyBorder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2">
    <cellStyle name="一般" xfId="0" builtinId="0"/>
    <cellStyle name="百分比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numFmt numFmtId="180" formatCode="&quot;$&quot;#,##0.00_);[Red]\(&quot;$&quot;#,##0.00\)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E15" totalsRowShown="0" headerRowDxfId="2" dataDxfId="4">
  <autoFilter ref="A1:E1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排名" dataDxfId="6"/>
    <tableColumn id="2" name="加密貨幣" dataDxfId="5"/>
    <tableColumn id="3" name="共識機制" dataDxfId="3"/>
    <tableColumn id="4" name="市值(US$ Billion)" dataDxfId="1"/>
    <tableColumn id="5" name="占比" dataDxfId="0" dataCellStyle="百分比">
      <calculatedColumnFormula>表格1[[#This Row],[市值(US$ Billion)]]/$D$13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12" sqref="K12"/>
    </sheetView>
  </sheetViews>
  <sheetFormatPr defaultRowHeight="17" x14ac:dyDescent="0.4"/>
  <cols>
    <col min="2" max="3" width="22.36328125" customWidth="1"/>
    <col min="4" max="4" width="22.7265625" customWidth="1"/>
    <col min="5" max="5" width="10.54296875" customWidth="1"/>
  </cols>
  <sheetData>
    <row r="1" spans="1:7" x14ac:dyDescent="0.4">
      <c r="A1" s="9" t="s">
        <v>16</v>
      </c>
      <c r="B1" s="9" t="s">
        <v>17</v>
      </c>
      <c r="C1" s="9" t="s">
        <v>18</v>
      </c>
      <c r="D1" s="10" t="s">
        <v>24</v>
      </c>
      <c r="E1" s="9" t="s">
        <v>19</v>
      </c>
    </row>
    <row r="2" spans="1:7" x14ac:dyDescent="0.4">
      <c r="A2" s="8">
        <v>1</v>
      </c>
      <c r="B2" s="8" t="s">
        <v>1</v>
      </c>
      <c r="C2" s="8" t="s">
        <v>0</v>
      </c>
      <c r="D2" s="6">
        <v>109.373811004</v>
      </c>
      <c r="E2" s="3">
        <f>表格1[[#This Row],[市值(US$ Billion)]]/$D$13</f>
        <v>0.42554920046790362</v>
      </c>
    </row>
    <row r="3" spans="1:7" x14ac:dyDescent="0.4">
      <c r="A3" s="8">
        <v>2</v>
      </c>
      <c r="B3" s="8" t="s">
        <v>2</v>
      </c>
      <c r="C3" s="8" t="s">
        <v>0</v>
      </c>
      <c r="D3" s="6">
        <v>45.816692541999998</v>
      </c>
      <c r="E3" s="3">
        <f>表格1[[#This Row],[市值(US$ Billion)]]/$D$13</f>
        <v>0.1782625721857567</v>
      </c>
    </row>
    <row r="4" spans="1:7" x14ac:dyDescent="0.4">
      <c r="A4" s="8">
        <v>3</v>
      </c>
      <c r="B4" s="8" t="s">
        <v>3</v>
      </c>
      <c r="C4" s="8" t="s">
        <v>8</v>
      </c>
      <c r="D4" s="6">
        <v>18.068063832</v>
      </c>
      <c r="E4" s="3">
        <f>表格1[[#This Row],[市值(US$ Billion)]]/$D$13</f>
        <v>7.0298822424953736E-2</v>
      </c>
    </row>
    <row r="5" spans="1:7" x14ac:dyDescent="0.4">
      <c r="A5" s="8">
        <v>4</v>
      </c>
      <c r="B5" s="8" t="s">
        <v>4</v>
      </c>
      <c r="C5" s="8" t="s">
        <v>0</v>
      </c>
      <c r="D5" s="6">
        <v>12.694332325</v>
      </c>
      <c r="E5" s="3">
        <f>表格1[[#This Row],[市值(US$ Billion)]]/$D$13</f>
        <v>4.9390826942841463E-2</v>
      </c>
    </row>
    <row r="6" spans="1:7" x14ac:dyDescent="0.4">
      <c r="A6" s="8">
        <v>5</v>
      </c>
      <c r="B6" s="8" t="s">
        <v>5</v>
      </c>
      <c r="C6" s="8" t="s">
        <v>9</v>
      </c>
      <c r="D6" s="6">
        <v>7.2103381610000001</v>
      </c>
      <c r="E6" s="3">
        <f>表格1[[#This Row],[市值(US$ Billion)]]/$D$13</f>
        <v>2.8053823957954152E-2</v>
      </c>
      <c r="G6" s="19"/>
    </row>
    <row r="7" spans="1:7" x14ac:dyDescent="0.4">
      <c r="A7" s="8">
        <v>6</v>
      </c>
      <c r="B7" s="8" t="s">
        <v>6</v>
      </c>
      <c r="C7" s="8" t="s">
        <v>0</v>
      </c>
      <c r="D7" s="6">
        <v>4.5955878590000001</v>
      </c>
      <c r="E7" s="3">
        <f>表格1[[#This Row],[市值(US$ Billion)]]/$D$13</f>
        <v>1.7880411417738138E-2</v>
      </c>
    </row>
    <row r="8" spans="1:7" x14ac:dyDescent="0.4">
      <c r="A8" s="8">
        <v>7</v>
      </c>
      <c r="B8" s="8" t="s">
        <v>7</v>
      </c>
      <c r="C8" s="8" t="s">
        <v>13</v>
      </c>
      <c r="D8" s="6">
        <v>3.6838560610000002</v>
      </c>
      <c r="E8" s="3">
        <f>表格1[[#This Row],[市值(US$ Billion)]]/$D$13</f>
        <v>1.4333065539245574E-2</v>
      </c>
    </row>
    <row r="9" spans="1:7" x14ac:dyDescent="0.4">
      <c r="A9" s="8">
        <v>8</v>
      </c>
      <c r="B9" s="8" t="s">
        <v>15</v>
      </c>
      <c r="C9" s="8" t="s">
        <v>14</v>
      </c>
      <c r="D9" s="6">
        <v>3.5643758760000002</v>
      </c>
      <c r="E9" s="3">
        <f>表格1[[#This Row],[市值(US$ Billion)]]/$D$13</f>
        <v>1.3868194682760125E-2</v>
      </c>
    </row>
    <row r="10" spans="1:7" x14ac:dyDescent="0.4">
      <c r="A10" s="8">
        <v>9</v>
      </c>
      <c r="B10" s="8" t="s">
        <v>11</v>
      </c>
      <c r="C10" s="8" t="s">
        <v>10</v>
      </c>
      <c r="D10" s="6">
        <v>2.9038586729999998</v>
      </c>
      <c r="E10" s="3">
        <f>表格1[[#This Row],[市值(US$ Billion)]]/$D$13</f>
        <v>1.129826898435261E-2</v>
      </c>
    </row>
    <row r="11" spans="1:7" x14ac:dyDescent="0.4">
      <c r="A11" s="8">
        <v>10</v>
      </c>
      <c r="B11" s="8" t="s">
        <v>12</v>
      </c>
      <c r="C11" s="8" t="s">
        <v>0</v>
      </c>
      <c r="D11" s="6">
        <v>2.7050693830000001</v>
      </c>
      <c r="E11" s="3">
        <f>表格1[[#This Row],[市值(US$ Billion)]]/$D$13</f>
        <v>1.0524824019378425E-2</v>
      </c>
    </row>
    <row r="12" spans="1:7" x14ac:dyDescent="0.4">
      <c r="A12" s="4"/>
      <c r="B12" s="4"/>
      <c r="C12" s="11" t="s">
        <v>20</v>
      </c>
      <c r="D12" s="12">
        <v>210.61598571600001</v>
      </c>
      <c r="E12" s="5">
        <f>表格1[[#This Row],[市值(US$ Billion)]]/$D$13</f>
        <v>0.81946001062288454</v>
      </c>
    </row>
    <row r="13" spans="1:7" x14ac:dyDescent="0.4">
      <c r="A13" s="4"/>
      <c r="B13" s="4"/>
      <c r="C13" s="11" t="s">
        <v>23</v>
      </c>
      <c r="D13" s="12">
        <v>257.01801550499999</v>
      </c>
      <c r="E13" s="5">
        <f>表格1[[#This Row],[市值(US$ Billion)]]/$D$13</f>
        <v>1</v>
      </c>
    </row>
    <row r="14" spans="1:7" x14ac:dyDescent="0.4">
      <c r="A14" s="13"/>
      <c r="B14" s="13"/>
      <c r="C14" s="14" t="s">
        <v>21</v>
      </c>
      <c r="D14" s="15">
        <v>178.08935178600001</v>
      </c>
      <c r="E14" s="16">
        <f>表格1[[#This Row],[市值(US$ Billion)]]/$D$13</f>
        <v>0.69290610401797104</v>
      </c>
    </row>
    <row r="15" spans="1:7" x14ac:dyDescent="0.4">
      <c r="A15" s="13"/>
      <c r="B15" s="13"/>
      <c r="C15" s="14" t="s">
        <v>22</v>
      </c>
      <c r="D15" s="15">
        <v>10.774714037000001</v>
      </c>
      <c r="E15" s="16">
        <f>表格1[[#This Row],[市值(US$ Billion)]]/$D$13</f>
        <v>4.1922018640714279E-2</v>
      </c>
    </row>
    <row r="16" spans="1:7" x14ac:dyDescent="0.4">
      <c r="D16" s="1"/>
      <c r="E16" s="2"/>
    </row>
    <row r="17" spans="4:5" x14ac:dyDescent="0.4">
      <c r="D17" s="1"/>
      <c r="E17" s="2"/>
    </row>
    <row r="18" spans="4:5" x14ac:dyDescent="0.4">
      <c r="E18" s="2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14"/>
    </sheetView>
  </sheetViews>
  <sheetFormatPr defaultRowHeight="17" x14ac:dyDescent="0.4"/>
  <cols>
    <col min="1" max="1" width="24.54296875" bestFit="1" customWidth="1"/>
    <col min="2" max="2" width="19.90625" bestFit="1" customWidth="1"/>
  </cols>
  <sheetData>
    <row r="1" spans="1:2" x14ac:dyDescent="0.4">
      <c r="A1" s="7">
        <v>109373811004</v>
      </c>
      <c r="B1" s="18">
        <f>A1/10^9</f>
        <v>109.373811004</v>
      </c>
    </row>
    <row r="2" spans="1:2" x14ac:dyDescent="0.4">
      <c r="A2" s="6">
        <v>45816692542</v>
      </c>
      <c r="B2" s="18">
        <f t="shared" ref="B2:B14" si="0">A2/10^9</f>
        <v>45.816692541999998</v>
      </c>
    </row>
    <row r="3" spans="1:2" x14ac:dyDescent="0.4">
      <c r="A3" s="7">
        <v>18068063832</v>
      </c>
      <c r="B3" s="18">
        <f t="shared" si="0"/>
        <v>18.068063832</v>
      </c>
    </row>
    <row r="4" spans="1:2" x14ac:dyDescent="0.4">
      <c r="A4" s="6">
        <v>12694332325</v>
      </c>
      <c r="B4" s="18">
        <f t="shared" si="0"/>
        <v>12.694332325</v>
      </c>
    </row>
    <row r="5" spans="1:2" x14ac:dyDescent="0.4">
      <c r="A5" s="7">
        <v>7210338161</v>
      </c>
      <c r="B5" s="18">
        <f t="shared" si="0"/>
        <v>7.2103381610000001</v>
      </c>
    </row>
    <row r="6" spans="1:2" x14ac:dyDescent="0.4">
      <c r="A6" s="6">
        <v>4595587859</v>
      </c>
      <c r="B6" s="18">
        <f t="shared" si="0"/>
        <v>4.5955878590000001</v>
      </c>
    </row>
    <row r="7" spans="1:2" x14ac:dyDescent="0.4">
      <c r="A7" s="7">
        <v>3683856061</v>
      </c>
      <c r="B7" s="18">
        <f t="shared" si="0"/>
        <v>3.6838560610000002</v>
      </c>
    </row>
    <row r="8" spans="1:2" x14ac:dyDescent="0.4">
      <c r="A8" s="6">
        <v>3564375876</v>
      </c>
      <c r="B8" s="18">
        <f t="shared" si="0"/>
        <v>3.5643758760000002</v>
      </c>
    </row>
    <row r="9" spans="1:2" x14ac:dyDescent="0.4">
      <c r="A9" s="7">
        <v>2903858673</v>
      </c>
      <c r="B9" s="18">
        <f t="shared" si="0"/>
        <v>2.9038586729999998</v>
      </c>
    </row>
    <row r="10" spans="1:2" x14ac:dyDescent="0.4">
      <c r="A10" s="6">
        <v>2705069383</v>
      </c>
      <c r="B10" s="18">
        <f t="shared" si="0"/>
        <v>2.7050693830000001</v>
      </c>
    </row>
    <row r="11" spans="1:2" x14ac:dyDescent="0.4">
      <c r="A11" s="12">
        <f>SUM(A1:A10)</f>
        <v>210615985716</v>
      </c>
      <c r="B11" s="18">
        <f t="shared" si="0"/>
        <v>210.61598571600001</v>
      </c>
    </row>
    <row r="12" spans="1:2" x14ac:dyDescent="0.4">
      <c r="A12" s="12">
        <v>257018015505</v>
      </c>
      <c r="B12" s="18">
        <f t="shared" si="0"/>
        <v>257.01801550499999</v>
      </c>
    </row>
    <row r="13" spans="1:2" x14ac:dyDescent="0.4">
      <c r="A13" s="15">
        <f>A1+A2+A4+A6+A9+A10</f>
        <v>178089351786</v>
      </c>
      <c r="B13" s="18">
        <f t="shared" si="0"/>
        <v>178.08935178600001</v>
      </c>
    </row>
    <row r="14" spans="1:2" x14ac:dyDescent="0.4">
      <c r="A14" s="17">
        <f>A5+A8</f>
        <v>10774714037</v>
      </c>
      <c r="B14" s="18">
        <f t="shared" si="0"/>
        <v>10.774714037000001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吳坤融</dc:creator>
  <cp:lastModifiedBy>吳坤融</cp:lastModifiedBy>
  <dcterms:created xsi:type="dcterms:W3CDTF">2018-07-01T09:57:38Z</dcterms:created>
  <dcterms:modified xsi:type="dcterms:W3CDTF">2018-07-01T10:18:51Z</dcterms:modified>
</cp:coreProperties>
</file>