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even\Target Decoy\products analysis\"/>
    </mc:Choice>
  </mc:AlternateContent>
  <xr:revisionPtr revIDLastSave="0" documentId="13_ncr:1_{8D97786E-1A54-4E30-B505-D31CEE2387F7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Ref Find" sheetId="1" r:id="rId1"/>
    <sheet name="Calibration Test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" i="2"/>
  <c r="G20" i="2" l="1"/>
  <c r="G17" i="2"/>
  <c r="G16" i="2"/>
  <c r="D14" i="2"/>
  <c r="D13" i="2"/>
  <c r="D11" i="2"/>
  <c r="D10" i="2"/>
  <c r="G7" i="2"/>
  <c r="D6" i="2"/>
  <c r="G3" i="2"/>
  <c r="G2" i="2"/>
  <c r="G12" i="2"/>
  <c r="G14" i="2"/>
  <c r="G15" i="2"/>
  <c r="G18" i="2"/>
  <c r="D12" i="2"/>
  <c r="D15" i="2"/>
  <c r="D16" i="2"/>
  <c r="D19" i="2"/>
  <c r="H12" i="1"/>
  <c r="H13" i="1"/>
  <c r="H14" i="1"/>
  <c r="H15" i="1"/>
  <c r="H16" i="1"/>
  <c r="H17" i="1"/>
  <c r="H18" i="1"/>
  <c r="H19" i="1"/>
  <c r="H20" i="1"/>
  <c r="G4" i="2"/>
  <c r="G5" i="2"/>
  <c r="G6" i="2"/>
  <c r="G8" i="2"/>
  <c r="G9" i="2"/>
  <c r="G10" i="2"/>
  <c r="G11" i="2"/>
  <c r="G19" i="2"/>
  <c r="G21" i="2"/>
  <c r="D4" i="2"/>
  <c r="D5" i="2"/>
  <c r="D8" i="2"/>
  <c r="D9" i="2"/>
  <c r="D20" i="2"/>
  <c r="D21" i="2"/>
  <c r="D22" i="2"/>
  <c r="H3" i="1"/>
  <c r="H4" i="1"/>
  <c r="H5" i="1"/>
  <c r="H6" i="1"/>
  <c r="H7" i="1"/>
  <c r="H8" i="1"/>
  <c r="H9" i="1"/>
  <c r="H10" i="1"/>
  <c r="H11" i="1"/>
  <c r="H21" i="1"/>
  <c r="H22" i="1"/>
  <c r="H23" i="1"/>
  <c r="H24" i="1"/>
  <c r="H25" i="1"/>
  <c r="H2" i="1"/>
  <c r="D2" i="2" l="1"/>
  <c r="D7" i="2"/>
  <c r="D3" i="2"/>
  <c r="D18" i="2"/>
  <c r="G13" i="2"/>
  <c r="D17" i="2"/>
</calcChain>
</file>

<file path=xl/sharedStrings.xml><?xml version="1.0" encoding="utf-8"?>
<sst xmlns="http://schemas.openxmlformats.org/spreadsheetml/2006/main" count="65" uniqueCount="38">
  <si>
    <t>Sample 100 m/z</t>
  </si>
  <si>
    <t>Intensity</t>
  </si>
  <si>
    <t>formula</t>
  </si>
  <si>
    <t>ppm</t>
  </si>
  <si>
    <t>e- mass</t>
  </si>
  <si>
    <t>Ref</t>
  </si>
  <si>
    <t>C6H9O4</t>
  </si>
  <si>
    <t>C5H5O4</t>
  </si>
  <si>
    <t>C17H35O11</t>
  </si>
  <si>
    <t>C9H15O3</t>
  </si>
  <si>
    <t>C7H7O3S</t>
  </si>
  <si>
    <t>C9H15O4</t>
  </si>
  <si>
    <t>C10H17O4</t>
  </si>
  <si>
    <t>C16H31O2</t>
  </si>
  <si>
    <t>C8H13O5</t>
  </si>
  <si>
    <t>C10H17O6</t>
  </si>
  <si>
    <t>C18H35O2</t>
  </si>
  <si>
    <t>C23H47O14</t>
  </si>
  <si>
    <t>C21H43O13</t>
  </si>
  <si>
    <t>C19H39O12</t>
  </si>
  <si>
    <t>C25H51O15</t>
  </si>
  <si>
    <t>theoretical m/z</t>
  </si>
  <si>
    <t>Ref m/z</t>
  </si>
  <si>
    <t>C14H21O7</t>
  </si>
  <si>
    <t>C10H21O9S</t>
  </si>
  <si>
    <t>C18H29O3S</t>
  </si>
  <si>
    <t>C13H28O8N</t>
  </si>
  <si>
    <t>C19H31O3S</t>
  </si>
  <si>
    <t>C12H25O10S</t>
  </si>
  <si>
    <t>C16H33O9</t>
  </si>
  <si>
    <t>C18H37O6S</t>
  </si>
  <si>
    <t>C20H17O9</t>
  </si>
  <si>
    <t>Formula</t>
  </si>
  <si>
    <t>Theoretical m/z +e</t>
  </si>
  <si>
    <t>Raw Data</t>
  </si>
  <si>
    <t>Cal Data original code</t>
  </si>
  <si>
    <t>Cal Data with higher lockmasses and 1/x fit option</t>
  </si>
  <si>
    <t>Cal Data as above plus high range linear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</si>
</sst>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'Ref Find'!$D$1</c:f>
              <c:strCache>
                <c:ptCount val="1"/>
                <c:pt idx="0">
                  <c:v>ppm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'Ref Find'!$A$2:$A$30</c:f>
              <c:numCache>
                <c:formatCode>General</c:formatCode>
                <c:ptCount val="29"/>
                <c:pt idx="0">
                  <c:v>129.0181</c:v>
                </c:pt>
                <c:pt idx="1">
                  <c:v>145.04949999999999</c:v>
                </c:pt>
                <c:pt idx="2">
                  <c:v>171.0111</c:v>
                </c:pt>
                <c:pt idx="3">
                  <c:v>171.10159999999999</c:v>
                </c:pt>
                <c:pt idx="4">
                  <c:v>187.09649999999999</c:v>
                </c:pt>
                <c:pt idx="5">
                  <c:v>189.07589999999999</c:v>
                </c:pt>
                <c:pt idx="6">
                  <c:v>201.1123</c:v>
                </c:pt>
                <c:pt idx="7">
                  <c:v>233.10239999999999</c:v>
                </c:pt>
                <c:pt idx="8">
                  <c:v>255.23249999999999</c:v>
                </c:pt>
                <c:pt idx="9">
                  <c:v>283.2638</c:v>
                </c:pt>
                <c:pt idx="10">
                  <c:v>301.12889999999999</c:v>
                </c:pt>
                <c:pt idx="11">
                  <c:v>317.09100000000001</c:v>
                </c:pt>
                <c:pt idx="12">
                  <c:v>325.18400000000003</c:v>
                </c:pt>
                <c:pt idx="13">
                  <c:v>326.18180000000001</c:v>
                </c:pt>
                <c:pt idx="14">
                  <c:v>339.19959999999998</c:v>
                </c:pt>
                <c:pt idx="15">
                  <c:v>361.11689999999999</c:v>
                </c:pt>
                <c:pt idx="16">
                  <c:v>369.21269999999998</c:v>
                </c:pt>
                <c:pt idx="17">
                  <c:v>381.2312</c:v>
                </c:pt>
                <c:pt idx="18">
                  <c:v>401.0874</c:v>
                </c:pt>
                <c:pt idx="19">
                  <c:v>415.2183</c:v>
                </c:pt>
                <c:pt idx="20">
                  <c:v>459.24439999999998</c:v>
                </c:pt>
                <c:pt idx="21">
                  <c:v>503.27080000000001</c:v>
                </c:pt>
                <c:pt idx="22">
                  <c:v>547.29700000000003</c:v>
                </c:pt>
                <c:pt idx="23">
                  <c:v>591.32360000000006</c:v>
                </c:pt>
              </c:numCache>
            </c:numRef>
          </c:xVal>
          <c:yVal>
            <c:numRef>
              <c:f>'Ref Find'!$D$2:$D$30</c:f>
              <c:numCache>
                <c:formatCode>General</c:formatCode>
                <c:ptCount val="29"/>
                <c:pt idx="0">
                  <c:v>-9.5489999999999995</c:v>
                </c:pt>
                <c:pt idx="1">
                  <c:v>-7.8049999999999997</c:v>
                </c:pt>
                <c:pt idx="2">
                  <c:v>-6.07</c:v>
                </c:pt>
                <c:pt idx="3">
                  <c:v>-6.0720000000000001</c:v>
                </c:pt>
                <c:pt idx="4">
                  <c:v>-5.7839999999999998</c:v>
                </c:pt>
                <c:pt idx="5">
                  <c:v>-5.0069999999999997</c:v>
                </c:pt>
                <c:pt idx="6">
                  <c:v>-4.6360000000000001</c:v>
                </c:pt>
                <c:pt idx="7">
                  <c:v>-2.8380000000000001</c:v>
                </c:pt>
                <c:pt idx="8">
                  <c:v>-1.7769999999999999</c:v>
                </c:pt>
                <c:pt idx="9">
                  <c:v>-1.6020000000000001</c:v>
                </c:pt>
                <c:pt idx="10">
                  <c:v>-1.2490000000000001</c:v>
                </c:pt>
                <c:pt idx="11">
                  <c:v>-0.55500000000000005</c:v>
                </c:pt>
                <c:pt idx="12">
                  <c:v>-0.88800000000000001</c:v>
                </c:pt>
                <c:pt idx="13">
                  <c:v>-0.73599999999999999</c:v>
                </c:pt>
                <c:pt idx="14">
                  <c:v>-0.999</c:v>
                </c:pt>
                <c:pt idx="15">
                  <c:v>-1.359</c:v>
                </c:pt>
                <c:pt idx="16">
                  <c:v>-0.82799999999999996</c:v>
                </c:pt>
                <c:pt idx="17">
                  <c:v>-1.135</c:v>
                </c:pt>
                <c:pt idx="18">
                  <c:v>-1.0109999999999999</c:v>
                </c:pt>
                <c:pt idx="19">
                  <c:v>-0.44600000000000001</c:v>
                </c:pt>
                <c:pt idx="20">
                  <c:v>-0.65300000000000002</c:v>
                </c:pt>
                <c:pt idx="21">
                  <c:v>-0.22700000000000001</c:v>
                </c:pt>
                <c:pt idx="22">
                  <c:v>-0.23599999999999999</c:v>
                </c:pt>
                <c:pt idx="23">
                  <c:v>0.433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7-4152-87CE-FFC804FC1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12223"/>
        <c:axId val="1721210559"/>
      </c:scatterChart>
      <c:valAx>
        <c:axId val="140921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210559"/>
        <c:crosses val="autoZero"/>
        <c:crossBetween val="midCat"/>
      </c:valAx>
      <c:valAx>
        <c:axId val="172121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1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Calibration Effectiveness - Reference Compounds</a:t>
            </a:r>
          </a:p>
          <a:p>
            <a:pPr>
              <a:defRPr/>
            </a:pPr>
            <a:r>
              <a:rPr lang="en-CA" baseline="0"/>
              <a:t>Sample 100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 Testing'!$C$1</c:f>
              <c:strCache>
                <c:ptCount val="1"/>
                <c:pt idx="0">
                  <c:v>Raw 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'Calibration Testing'!$C$2:$C$25</c:f>
              <c:numCache>
                <c:formatCode>General</c:formatCode>
                <c:ptCount val="24"/>
                <c:pt idx="0">
                  <c:v>129.01808650000001</c:v>
                </c:pt>
                <c:pt idx="1">
                  <c:v>145.04945960000001</c:v>
                </c:pt>
                <c:pt idx="2">
                  <c:v>171.01105670000001</c:v>
                </c:pt>
                <c:pt idx="3">
                  <c:v>171.10154779999999</c:v>
                </c:pt>
                <c:pt idx="4">
                  <c:v>187.09654409999999</c:v>
                </c:pt>
                <c:pt idx="5">
                  <c:v>189.07585990000001</c:v>
                </c:pt>
                <c:pt idx="6">
                  <c:v>201.11232630000001</c:v>
                </c:pt>
                <c:pt idx="7">
                  <c:v>233.1026291</c:v>
                </c:pt>
                <c:pt idx="8">
                  <c:v>255.2325439</c:v>
                </c:pt>
                <c:pt idx="9">
                  <c:v>283.26380569999998</c:v>
                </c:pt>
                <c:pt idx="10">
                  <c:v>317.09088000000003</c:v>
                </c:pt>
                <c:pt idx="11">
                  <c:v>325.1837883</c:v>
                </c:pt>
                <c:pt idx="12">
                  <c:v>326.1818007</c:v>
                </c:pt>
                <c:pt idx="13">
                  <c:v>339.19934160000003</c:v>
                </c:pt>
                <c:pt idx="14">
                  <c:v>361.11690320000002</c:v>
                </c:pt>
                <c:pt idx="15">
                  <c:v>369.2126993</c:v>
                </c:pt>
                <c:pt idx="16">
                  <c:v>381.23106949999999</c:v>
                </c:pt>
                <c:pt idx="17">
                  <c:v>401.08731289999997</c:v>
                </c:pt>
                <c:pt idx="18">
                  <c:v>415.21826090000002</c:v>
                </c:pt>
                <c:pt idx="19">
                  <c:v>459.24449390000001</c:v>
                </c:pt>
                <c:pt idx="20">
                  <c:v>503.27086539999999</c:v>
                </c:pt>
              </c:numCache>
            </c:numRef>
          </c:xVal>
          <c:yVal>
            <c:numRef>
              <c:f>'Calibration Testing'!$D$2:$D$25</c:f>
              <c:numCache>
                <c:formatCode>General</c:formatCode>
                <c:ptCount val="24"/>
                <c:pt idx="0">
                  <c:v>-9.6768441722525544</c:v>
                </c:pt>
                <c:pt idx="1">
                  <c:v>-8.1033771413268365</c:v>
                </c:pt>
                <c:pt idx="2">
                  <c:v>-6.3463329989734509</c:v>
                </c:pt>
                <c:pt idx="3">
                  <c:v>-6.5586352336053038</c:v>
                </c:pt>
                <c:pt idx="4">
                  <c:v>-5.5634069248990219</c:v>
                </c:pt>
                <c:pt idx="5">
                  <c:v>-5.236495107654183</c:v>
                </c:pt>
                <c:pt idx="6">
                  <c:v>-4.5183500727664336</c:v>
                </c:pt>
                <c:pt idx="7">
                  <c:v>-1.86998828185116</c:v>
                </c:pt>
                <c:pt idx="8">
                  <c:v>-1.610685422687643</c:v>
                </c:pt>
                <c:pt idx="9">
                  <c:v>-1.5861514189775325</c:v>
                </c:pt>
                <c:pt idx="10">
                  <c:v>-0.95240743710270614</c:v>
                </c:pt>
                <c:pt idx="11">
                  <c:v>-1.5489678079759963</c:v>
                </c:pt>
                <c:pt idx="12">
                  <c:v>-0.74590249353373195</c:v>
                </c:pt>
                <c:pt idx="13">
                  <c:v>-1.7700474722938702</c:v>
                </c:pt>
                <c:pt idx="14">
                  <c:v>-1.3674223509047818</c:v>
                </c:pt>
                <c:pt idx="15">
                  <c:v>-0.84151964200827356</c:v>
                </c:pt>
                <c:pt idx="16">
                  <c:v>-1.4885962887395039</c:v>
                </c:pt>
                <c:pt idx="17">
                  <c:v>-1.2393794765745578</c:v>
                </c:pt>
                <c:pt idx="18">
                  <c:v>-0.5517577022061475</c:v>
                </c:pt>
                <c:pt idx="19">
                  <c:v>-0.45966779289160986</c:v>
                </c:pt>
                <c:pt idx="20">
                  <c:v>-0.10849027398319072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49-4CEC-954C-E64FB4F1CF07}"/>
            </c:ext>
          </c:extLst>
        </c:ser>
        <c:ser>
          <c:idx val="1"/>
          <c:order val="1"/>
          <c:tx>
            <c:strRef>
              <c:f>'Calibration Testing'!$F$1</c:f>
              <c:strCache>
                <c:ptCount val="1"/>
                <c:pt idx="0">
                  <c:v>Cal Data original code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'Calibration Testing'!$F$2:$F$25</c:f>
              <c:numCache>
                <c:formatCode>General</c:formatCode>
                <c:ptCount val="24"/>
                <c:pt idx="0">
                  <c:v>129.01933920522799</c:v>
                </c:pt>
                <c:pt idx="1">
                  <c:v>145.05063874520201</c:v>
                </c:pt>
                <c:pt idx="2">
                  <c:v>171.012159180569</c:v>
                </c:pt>
                <c:pt idx="3">
                  <c:v>171.102672900817</c:v>
                </c:pt>
                <c:pt idx="4">
                  <c:v>187.09757072858599</c:v>
                </c:pt>
                <c:pt idx="5">
                  <c:v>189.07684607527801</c:v>
                </c:pt>
                <c:pt idx="6">
                  <c:v>201.11322662904701</c:v>
                </c:pt>
                <c:pt idx="7">
                  <c:v>233.10308249532301</c:v>
                </c:pt>
                <c:pt idx="8">
                  <c:v>255.23288694192399</c:v>
                </c:pt>
                <c:pt idx="9">
                  <c:v>283.26408177341</c:v>
                </c:pt>
                <c:pt idx="10">
                  <c:v>317.09116637818499</c:v>
                </c:pt>
                <c:pt idx="11">
                  <c:v>325.18420587249199</c:v>
                </c:pt>
                <c:pt idx="12">
                  <c:v>326.18212407633501</c:v>
                </c:pt>
                <c:pt idx="13">
                  <c:v>339.199730777789</c:v>
                </c:pt>
                <c:pt idx="14">
                  <c:v>369.21315026200301</c:v>
                </c:pt>
                <c:pt idx="15">
                  <c:v>381.23147716725299</c:v>
                </c:pt>
                <c:pt idx="16">
                  <c:v>401.087666059951</c:v>
                </c:pt>
                <c:pt idx="17">
                  <c:v>415.21875815311699</c:v>
                </c:pt>
                <c:pt idx="18">
                  <c:v>459.244950692261</c:v>
                </c:pt>
                <c:pt idx="19">
                  <c:v>503.271450915294</c:v>
                </c:pt>
              </c:numCache>
            </c:numRef>
          </c:xVal>
          <c:yVal>
            <c:numRef>
              <c:f>'Calibration Testing'!$G$2:$G$25</c:f>
              <c:numCache>
                <c:formatCode>General</c:formatCode>
                <c:ptCount val="24"/>
                <c:pt idx="0">
                  <c:v>3.259378124175575E-2</c:v>
                </c:pt>
                <c:pt idx="1">
                  <c:v>2.5819962856945617E-2</c:v>
                </c:pt>
                <c:pt idx="2">
                  <c:v>0.10046403014357917</c:v>
                </c:pt>
                <c:pt idx="3">
                  <c:v>1.6953662852836386E-2</c:v>
                </c:pt>
                <c:pt idx="4">
                  <c:v>-7.627791677148292E-2</c:v>
                </c:pt>
                <c:pt idx="5">
                  <c:v>-2.0757284641182764E-2</c:v>
                </c:pt>
                <c:pt idx="6">
                  <c:v>-4.1623083619725512E-2</c:v>
                </c:pt>
                <c:pt idx="7">
                  <c:v>7.5054023819891499E-2</c:v>
                </c:pt>
                <c:pt idx="8">
                  <c:v>-0.2666508171344964</c:v>
                </c:pt>
                <c:pt idx="9">
                  <c:v>-0.61153706101460537</c:v>
                </c:pt>
                <c:pt idx="10">
                  <c:v>-4.9266002640152393E-2</c:v>
                </c:pt>
                <c:pt idx="11">
                  <c:v>-0.26485752880155006</c:v>
                </c:pt>
                <c:pt idx="12">
                  <c:v>0.24549584051469514</c:v>
                </c:pt>
                <c:pt idx="13">
                  <c:v>-0.62270709634873411</c:v>
                </c:pt>
                <c:pt idx="14">
                  <c:v>0.37989453030072867</c:v>
                </c:pt>
                <c:pt idx="15">
                  <c:v>-0.41925362817627687</c:v>
                </c:pt>
                <c:pt idx="16">
                  <c:v>-0.35887415522742749</c:v>
                </c:pt>
                <c:pt idx="17">
                  <c:v>0.64581208081476571</c:v>
                </c:pt>
                <c:pt idx="18">
                  <c:v>0.53499203882234259</c:v>
                </c:pt>
                <c:pt idx="19">
                  <c:v>1.0549294086119116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49-4CEC-954C-E64FB4F1CF07}"/>
            </c:ext>
          </c:extLst>
        </c:ser>
        <c:ser>
          <c:idx val="2"/>
          <c:order val="2"/>
          <c:tx>
            <c:v>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'Calibration Testing'!$C$30:$C$31</c:f>
              <c:numCache>
                <c:formatCode>General</c:formatCode>
                <c:ptCount val="2"/>
                <c:pt idx="0">
                  <c:v>0</c:v>
                </c:pt>
                <c:pt idx="1">
                  <c:v>550</c:v>
                </c:pt>
              </c:numCache>
            </c:numRef>
          </c:xVal>
          <c:yVal>
            <c:numRef>
              <c:f>'Calibration Testing'!$D$30:$D$31</c:f>
              <c:numCache>
                <c:formatCode>General</c:formatCode>
                <c:ptCount val="2"/>
                <c:pt idx="0">
                  <c:v>-1</c:v>
                </c:pt>
                <c:pt idx="1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49-4CEC-954C-E64FB4F1CF07}"/>
            </c:ext>
          </c:extLst>
        </c:ser>
        <c:ser>
          <c:idx val="3"/>
          <c:order val="3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'Calibration Testing'!$F$30:$F$31</c:f>
              <c:numCache>
                <c:formatCode>General</c:formatCode>
                <c:ptCount val="2"/>
                <c:pt idx="0">
                  <c:v>0</c:v>
                </c:pt>
                <c:pt idx="1">
                  <c:v>550</c:v>
                </c:pt>
              </c:numCache>
            </c:numRef>
          </c:xVal>
          <c:yVal>
            <c:numRef>
              <c:f>'Calibration Testing'!$G$30:$G$31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49-4CEC-954C-E64FB4F1CF07}"/>
            </c:ext>
          </c:extLst>
        </c:ser>
        <c:ser>
          <c:idx val="4"/>
          <c:order val="4"/>
          <c:tx>
            <c:strRef>
              <c:f>'Calibration Testing'!$M$1</c:f>
              <c:strCache>
                <c:ptCount val="1"/>
                <c:pt idx="0">
                  <c:v>Cal Data with higher lockmasses and 1/x fit option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'Calibration Testing'!$L$2:$L$19</c:f>
              <c:numCache>
                <c:formatCode>General</c:formatCode>
                <c:ptCount val="18"/>
                <c:pt idx="0">
                  <c:v>129.01933500000001</c:v>
                </c:pt>
                <c:pt idx="1">
                  <c:v>145.050635</c:v>
                </c:pt>
                <c:pt idx="2">
                  <c:v>171.01214200000001</c:v>
                </c:pt>
                <c:pt idx="3">
                  <c:v>171.10267000000002</c:v>
                </c:pt>
                <c:pt idx="4">
                  <c:v>187.09758500000001</c:v>
                </c:pt>
                <c:pt idx="5">
                  <c:v>189.07685000000001</c:v>
                </c:pt>
                <c:pt idx="6">
                  <c:v>201.113235</c:v>
                </c:pt>
                <c:pt idx="7">
                  <c:v>233.10306500000002</c:v>
                </c:pt>
                <c:pt idx="8">
                  <c:v>255.232955</c:v>
                </c:pt>
                <c:pt idx="9">
                  <c:v>283.26425499999999</c:v>
                </c:pt>
                <c:pt idx="10">
                  <c:v>325.18429199999997</c:v>
                </c:pt>
                <c:pt idx="11">
                  <c:v>339.19994199999996</c:v>
                </c:pt>
                <c:pt idx="12">
                  <c:v>361.11739699999998</c:v>
                </c:pt>
                <c:pt idx="13">
                  <c:v>369.21301</c:v>
                </c:pt>
                <c:pt idx="14">
                  <c:v>381.23163699999998</c:v>
                </c:pt>
                <c:pt idx="15">
                  <c:v>401.08780999999999</c:v>
                </c:pt>
                <c:pt idx="16">
                  <c:v>415.21848999999997</c:v>
                </c:pt>
                <c:pt idx="17">
                  <c:v>459.24470499999995</c:v>
                </c:pt>
              </c:numCache>
            </c:numRef>
          </c:xVal>
          <c:yVal>
            <c:numRef>
              <c:f>'Calibration Testing'!$N$2:$N$19</c:f>
              <c:numCache>
                <c:formatCode>General</c:formatCode>
                <c:ptCount val="18"/>
                <c:pt idx="0">
                  <c:v>-0.12184534996883156</c:v>
                </c:pt>
                <c:pt idx="1">
                  <c:v>0.15498929040151532</c:v>
                </c:pt>
                <c:pt idx="2">
                  <c:v>7.6547126007468727E-2</c:v>
                </c:pt>
                <c:pt idx="3">
                  <c:v>-3.8939041739922006E-2</c:v>
                </c:pt>
                <c:pt idx="4">
                  <c:v>-8.7672638872092465E-2</c:v>
                </c:pt>
                <c:pt idx="5">
                  <c:v>-9.5593389707079965E-2</c:v>
                </c:pt>
                <c:pt idx="6">
                  <c:v>-5.655174312743072E-2</c:v>
                </c:pt>
                <c:pt idx="7">
                  <c:v>9.0898667435954345E-2</c:v>
                </c:pt>
                <c:pt idx="8">
                  <c:v>0.71615024793915361</c:v>
                </c:pt>
                <c:pt idx="9">
                  <c:v>0.12029327523814945</c:v>
                </c:pt>
                <c:pt idx="10">
                  <c:v>-0.17214661766696263</c:v>
                </c:pt>
                <c:pt idx="11">
                  <c:v>2.4365570334750106E-2</c:v>
                </c:pt>
                <c:pt idx="12">
                  <c:v>-8.1212589656592366E-2</c:v>
                </c:pt>
                <c:pt idx="13">
                  <c:v>0.42466237310187066</c:v>
                </c:pt>
                <c:pt idx="14">
                  <c:v>0.21816108616792204</c:v>
                </c:pt>
                <c:pt idx="15">
                  <c:v>4.0034051114798599E-3</c:v>
                </c:pt>
                <c:pt idx="16">
                  <c:v>0.68655702212631575</c:v>
                </c:pt>
                <c:pt idx="17">
                  <c:v>0.82283402930289495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50-4486-B0BC-DB857FFEF947}"/>
            </c:ext>
          </c:extLst>
        </c:ser>
        <c:ser>
          <c:idx val="5"/>
          <c:order val="5"/>
          <c:tx>
            <c:strRef>
              <c:f>'Calibration Testing'!$Q$1</c:f>
              <c:strCache>
                <c:ptCount val="1"/>
                <c:pt idx="0">
                  <c:v>Cal Data as above plus high range linear fit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'Calibration Testing'!$P$2:$P$19</c:f>
              <c:numCache>
                <c:formatCode>General</c:formatCode>
                <c:ptCount val="18"/>
                <c:pt idx="0">
                  <c:v>129.01933500000001</c:v>
                </c:pt>
                <c:pt idx="1">
                  <c:v>145.050635</c:v>
                </c:pt>
                <c:pt idx="2">
                  <c:v>171.01214200000001</c:v>
                </c:pt>
                <c:pt idx="3">
                  <c:v>171.10267000000002</c:v>
                </c:pt>
                <c:pt idx="4">
                  <c:v>187.09758500000001</c:v>
                </c:pt>
                <c:pt idx="5">
                  <c:v>189.07685000000001</c:v>
                </c:pt>
                <c:pt idx="6">
                  <c:v>201.113235</c:v>
                </c:pt>
                <c:pt idx="7">
                  <c:v>233.10306500000002</c:v>
                </c:pt>
                <c:pt idx="8">
                  <c:v>255.232955</c:v>
                </c:pt>
                <c:pt idx="9">
                  <c:v>283.26425499999999</c:v>
                </c:pt>
                <c:pt idx="10">
                  <c:v>325.18429199999997</c:v>
                </c:pt>
                <c:pt idx="11">
                  <c:v>339.19994199999996</c:v>
                </c:pt>
                <c:pt idx="12">
                  <c:v>361.11739699999998</c:v>
                </c:pt>
                <c:pt idx="13">
                  <c:v>369.21301</c:v>
                </c:pt>
                <c:pt idx="14">
                  <c:v>381.23163699999998</c:v>
                </c:pt>
                <c:pt idx="15">
                  <c:v>401.08780999999999</c:v>
                </c:pt>
                <c:pt idx="16">
                  <c:v>415.21848999999997</c:v>
                </c:pt>
                <c:pt idx="17">
                  <c:v>459.24470499999995</c:v>
                </c:pt>
              </c:numCache>
            </c:numRef>
          </c:xVal>
          <c:yVal>
            <c:numRef>
              <c:f>'Calibration Testing'!$R$2:$R$19</c:f>
              <c:numCache>
                <c:formatCode>General</c:formatCode>
                <c:ptCount val="18"/>
                <c:pt idx="0">
                  <c:v>-0.12184534996883156</c:v>
                </c:pt>
                <c:pt idx="1">
                  <c:v>0.15498929040151532</c:v>
                </c:pt>
                <c:pt idx="2">
                  <c:v>7.6547126007468727E-2</c:v>
                </c:pt>
                <c:pt idx="3">
                  <c:v>-3.8939041739922006E-2</c:v>
                </c:pt>
                <c:pt idx="4">
                  <c:v>-8.7672638872092465E-2</c:v>
                </c:pt>
                <c:pt idx="5">
                  <c:v>-9.5593389707079965E-2</c:v>
                </c:pt>
                <c:pt idx="6">
                  <c:v>-5.655174312743072E-2</c:v>
                </c:pt>
                <c:pt idx="7">
                  <c:v>9.0898667435954345E-2</c:v>
                </c:pt>
                <c:pt idx="8">
                  <c:v>0.71615024793915361</c:v>
                </c:pt>
                <c:pt idx="9">
                  <c:v>0.12029327523814945</c:v>
                </c:pt>
                <c:pt idx="10">
                  <c:v>2.2801381220253682E-2</c:v>
                </c:pt>
                <c:pt idx="11">
                  <c:v>-0.16158187004241817</c:v>
                </c:pt>
                <c:pt idx="12">
                  <c:v>-0.33616264964346831</c:v>
                </c:pt>
                <c:pt idx="13">
                  <c:v>0.10628512790940244</c:v>
                </c:pt>
                <c:pt idx="14">
                  <c:v>-0.48785246011252115</c:v>
                </c:pt>
                <c:pt idx="15">
                  <c:v>-0.50018833276988062</c:v>
                </c:pt>
                <c:pt idx="16">
                  <c:v>3.8195252397560935E-2</c:v>
                </c:pt>
                <c:pt idx="17">
                  <c:v>-0.19393792016716049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50-4486-B0BC-DB857FFEF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780399"/>
        <c:axId val="1643439935"/>
      </c:scatterChart>
      <c:valAx>
        <c:axId val="1943780399"/>
        <c:scaling>
          <c:orientation val="minMax"/>
          <c:max val="55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Mass</a:t>
                </a:r>
                <a:r>
                  <a:rPr lang="en-CA" baseline="0"/>
                  <a:t> to Charge m/z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439935"/>
        <c:crosses val="autoZero"/>
        <c:crossBetween val="midCat"/>
      </c:valAx>
      <c:valAx>
        <c:axId val="1643439935"/>
        <c:scaling>
          <c:orientation val="minMax"/>
          <c:max val="2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Mass Error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80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7</xdr:row>
      <xdr:rowOff>36512</xdr:rowOff>
    </xdr:from>
    <xdr:to>
      <xdr:col>16</xdr:col>
      <xdr:colOff>101600</xdr:colOff>
      <xdr:row>20</xdr:row>
      <xdr:rowOff>58737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82D967-BAB3-43B8-9832-19659112E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265286</xdr:colOff>
      <xdr:row>0</xdr:row>
      <xdr:rowOff>40923</xdr:rowOff>
    </xdr:from>
    <xdr:to>
      <xdr:col>17</xdr:col>
      <xdr:colOff>444498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8100CE-61A4-48D4-AE7F-E01C3C756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0.74804</cdr:x>
      <cdr:y>0.2282</cdr:y>
    </cdr:from>
    <cdr:to>
      <cdr:x>0.87691</cdr:x>
      <cdr:y>0.31413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4EAF28-AB2E-4ED4-A77E-C2C982390664}"/>
            </a:ext>
          </a:extLst>
        </cdr:cNvPr>
        <cdr:cNvSpPr txBox="1"/>
      </cdr:nvSpPr>
      <cdr:spPr>
        <a:xfrm xmlns:a="http://schemas.openxmlformats.org/drawingml/2006/main">
          <a:off x="8771247" y="1533923"/>
          <a:ext cx="1511081" cy="5776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± 1 ppm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workbookViewId="0">
      <selection activeCell="H2" sqref="H2:H25"/>
    </sheetView>
  </sheetViews>
  <sheetFormatPr defaultRowHeight="15" x14ac:dyDescent="0.25"/>
  <cols>
    <col min="3" max="3" width="12.140625" bestFit="1" customWidth="1"/>
    <col min="4" max="4" width="6.42578125" bestFit="1" customWidth="1"/>
    <col min="6" max="6" width="14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t="s">
        <v>21</v>
      </c>
      <c r="G1" t="s">
        <v>4</v>
      </c>
      <c r="H1" t="s">
        <v>5</v>
      </c>
    </row>
    <row r="2" spans="1:8" x14ac:dyDescent="0.25">
      <c r="A2">
        <v>129.0181</v>
      </c>
      <c r="B2" s="1">
        <v>7140000</v>
      </c>
      <c r="C2" t="s">
        <v>7</v>
      </c>
      <c r="D2">
        <v>-9.5489999999999995</v>
      </c>
      <c r="F2">
        <v>129.01878500000001</v>
      </c>
      <c r="G2">
        <v>5.5000000000000003E-4</v>
      </c>
      <c r="H2">
        <f>F2+G2</f>
        <v>129.01933500000001</v>
      </c>
    </row>
    <row r="3" spans="1:8" x14ac:dyDescent="0.25">
      <c r="A3">
        <v>145.04949999999999</v>
      </c>
      <c r="B3" s="1">
        <v>8470000</v>
      </c>
      <c r="C3" t="s">
        <v>6</v>
      </c>
      <c r="D3">
        <v>-7.8049999999999997</v>
      </c>
      <c r="F3">
        <v>145.050085</v>
      </c>
      <c r="G3">
        <v>5.5000000000000003E-4</v>
      </c>
      <c r="H3">
        <f t="shared" ref="H3:H25" si="0">F3+G3</f>
        <v>145.050635</v>
      </c>
    </row>
    <row r="4" spans="1:8" x14ac:dyDescent="0.25">
      <c r="A4">
        <v>171.0111</v>
      </c>
      <c r="B4" s="1">
        <v>65200000</v>
      </c>
      <c r="C4" s="2" t="s">
        <v>10</v>
      </c>
      <c r="D4">
        <v>-6.07</v>
      </c>
      <c r="F4">
        <v>171.01159200000001</v>
      </c>
      <c r="G4">
        <v>5.5000000000000003E-4</v>
      </c>
      <c r="H4">
        <f t="shared" si="0"/>
        <v>171.01214200000001</v>
      </c>
    </row>
    <row r="5" spans="1:8" x14ac:dyDescent="0.25">
      <c r="A5">
        <v>171.10159999999999</v>
      </c>
      <c r="B5" s="1">
        <v>87600000</v>
      </c>
      <c r="C5" t="s">
        <v>9</v>
      </c>
      <c r="D5">
        <v>-6.0720000000000001</v>
      </c>
      <c r="F5">
        <v>171.10212000000001</v>
      </c>
      <c r="G5">
        <v>5.5000000000000003E-4</v>
      </c>
      <c r="H5">
        <f t="shared" si="0"/>
        <v>171.10267000000002</v>
      </c>
    </row>
    <row r="6" spans="1:8" x14ac:dyDescent="0.25">
      <c r="A6">
        <v>187.09649999999999</v>
      </c>
      <c r="B6" s="1">
        <v>122000000</v>
      </c>
      <c r="C6" t="s">
        <v>11</v>
      </c>
      <c r="D6">
        <v>-5.7839999999999998</v>
      </c>
      <c r="F6">
        <v>187.09703500000001</v>
      </c>
      <c r="G6">
        <v>5.5000000000000003E-4</v>
      </c>
      <c r="H6">
        <f t="shared" si="0"/>
        <v>187.09758500000001</v>
      </c>
    </row>
    <row r="7" spans="1:8" x14ac:dyDescent="0.25">
      <c r="A7">
        <v>189.07589999999999</v>
      </c>
      <c r="B7" s="1">
        <v>18100000</v>
      </c>
      <c r="C7" t="s">
        <v>14</v>
      </c>
      <c r="D7">
        <v>-5.0069999999999997</v>
      </c>
      <c r="F7">
        <v>189.0763</v>
      </c>
      <c r="G7">
        <v>5.5000000000000003E-4</v>
      </c>
      <c r="H7">
        <f t="shared" si="0"/>
        <v>189.07685000000001</v>
      </c>
    </row>
    <row r="8" spans="1:8" x14ac:dyDescent="0.25">
      <c r="A8">
        <v>201.1123</v>
      </c>
      <c r="B8" s="1">
        <v>134000000</v>
      </c>
      <c r="C8" t="s">
        <v>12</v>
      </c>
      <c r="D8">
        <v>-4.6360000000000001</v>
      </c>
      <c r="F8">
        <v>201.112685</v>
      </c>
      <c r="G8">
        <v>5.5000000000000003E-4</v>
      </c>
      <c r="H8">
        <f t="shared" si="0"/>
        <v>201.113235</v>
      </c>
    </row>
    <row r="9" spans="1:8" x14ac:dyDescent="0.25">
      <c r="A9">
        <v>233.10239999999999</v>
      </c>
      <c r="B9" s="1">
        <v>99600000</v>
      </c>
      <c r="C9" t="s">
        <v>15</v>
      </c>
      <c r="D9">
        <v>-2.8380000000000001</v>
      </c>
      <c r="F9">
        <v>233.10251500000001</v>
      </c>
      <c r="G9">
        <v>5.5000000000000003E-4</v>
      </c>
      <c r="H9">
        <f t="shared" si="0"/>
        <v>233.10306500000002</v>
      </c>
    </row>
    <row r="10" spans="1:8" x14ac:dyDescent="0.25">
      <c r="A10">
        <v>255.23249999999999</v>
      </c>
      <c r="B10" s="1">
        <v>1410000000</v>
      </c>
      <c r="C10" t="s">
        <v>13</v>
      </c>
      <c r="D10">
        <v>-1.7769999999999999</v>
      </c>
      <c r="F10">
        <v>255.232405</v>
      </c>
      <c r="G10">
        <v>5.5000000000000003E-4</v>
      </c>
      <c r="H10">
        <f t="shared" si="0"/>
        <v>255.232955</v>
      </c>
    </row>
    <row r="11" spans="1:8" x14ac:dyDescent="0.25">
      <c r="A11">
        <v>283.2638</v>
      </c>
      <c r="B11" s="1">
        <v>1500000000</v>
      </c>
      <c r="C11" t="s">
        <v>16</v>
      </c>
      <c r="D11">
        <v>-1.6020000000000001</v>
      </c>
      <c r="F11">
        <v>283.26370500000002</v>
      </c>
      <c r="G11">
        <v>5.5000000000000003E-4</v>
      </c>
      <c r="H11">
        <f t="shared" si="0"/>
        <v>283.26425499999999</v>
      </c>
    </row>
    <row r="12" spans="1:8" x14ac:dyDescent="0.25">
      <c r="A12">
        <v>301.12889999999999</v>
      </c>
      <c r="B12" s="1">
        <v>3670000</v>
      </c>
      <c r="C12" t="s">
        <v>23</v>
      </c>
      <c r="D12">
        <v>-1.2490000000000001</v>
      </c>
      <c r="F12">
        <v>301.12873000000002</v>
      </c>
      <c r="G12">
        <v>5.5000000000000003E-4</v>
      </c>
      <c r="H12">
        <f t="shared" ref="H12:H20" si="1">F12+G12</f>
        <v>301.12927999999999</v>
      </c>
    </row>
    <row r="13" spans="1:8" x14ac:dyDescent="0.25">
      <c r="A13">
        <v>317.09100000000001</v>
      </c>
      <c r="B13" s="1">
        <v>206000</v>
      </c>
      <c r="C13" s="2" t="s">
        <v>24</v>
      </c>
      <c r="D13">
        <v>-0.55500000000000005</v>
      </c>
      <c r="F13">
        <v>317.09063200000003</v>
      </c>
      <c r="G13">
        <v>5.5000000000000003E-4</v>
      </c>
      <c r="H13">
        <f t="shared" si="1"/>
        <v>317.091182</v>
      </c>
    </row>
    <row r="14" spans="1:8" x14ac:dyDescent="0.25">
      <c r="A14">
        <v>325.18400000000003</v>
      </c>
      <c r="B14" s="1">
        <v>87800000</v>
      </c>
      <c r="C14" s="2" t="s">
        <v>25</v>
      </c>
      <c r="D14">
        <v>-0.88800000000000001</v>
      </c>
      <c r="F14">
        <v>325.183742</v>
      </c>
      <c r="G14">
        <v>5.5000000000000003E-4</v>
      </c>
      <c r="H14">
        <f t="shared" si="1"/>
        <v>325.18429199999997</v>
      </c>
    </row>
    <row r="15" spans="1:8" x14ac:dyDescent="0.25">
      <c r="A15">
        <v>326.18180000000001</v>
      </c>
      <c r="B15" s="1">
        <v>699000</v>
      </c>
      <c r="C15" s="2" t="s">
        <v>26</v>
      </c>
      <c r="D15">
        <v>-0.73599999999999999</v>
      </c>
      <c r="F15">
        <v>326.18149399999999</v>
      </c>
      <c r="G15">
        <v>5.5000000000000003E-4</v>
      </c>
      <c r="H15">
        <f t="shared" si="1"/>
        <v>326.18204399999996</v>
      </c>
    </row>
    <row r="16" spans="1:8" x14ac:dyDescent="0.25">
      <c r="A16">
        <v>339.19959999999998</v>
      </c>
      <c r="B16" s="1">
        <v>42000000</v>
      </c>
      <c r="C16" s="2" t="s">
        <v>27</v>
      </c>
      <c r="D16">
        <v>-0.999</v>
      </c>
      <c r="F16">
        <v>339.19939199999999</v>
      </c>
      <c r="G16">
        <v>5.5000000000000003E-4</v>
      </c>
      <c r="H16">
        <f t="shared" si="1"/>
        <v>339.19994199999996</v>
      </c>
    </row>
    <row r="17" spans="1:8" x14ac:dyDescent="0.25">
      <c r="A17">
        <v>361.11689999999999</v>
      </c>
      <c r="B17" s="1">
        <v>620000</v>
      </c>
      <c r="C17" s="2" t="s">
        <v>28</v>
      </c>
      <c r="D17">
        <v>-1.359</v>
      </c>
      <c r="F17">
        <v>361.11684700000001</v>
      </c>
      <c r="G17">
        <v>5.5000000000000003E-4</v>
      </c>
      <c r="H17">
        <f t="shared" si="1"/>
        <v>361.11739699999998</v>
      </c>
    </row>
    <row r="18" spans="1:8" x14ac:dyDescent="0.25">
      <c r="A18">
        <v>369.21269999999998</v>
      </c>
      <c r="B18" s="1">
        <v>21600000</v>
      </c>
      <c r="C18" t="s">
        <v>29</v>
      </c>
      <c r="D18">
        <v>-0.82799999999999996</v>
      </c>
      <c r="F18">
        <v>369.21246000000002</v>
      </c>
      <c r="G18">
        <v>5.5000000000000003E-4</v>
      </c>
      <c r="H18">
        <f t="shared" si="1"/>
        <v>369.21301</v>
      </c>
    </row>
    <row r="19" spans="1:8" x14ac:dyDescent="0.25">
      <c r="A19">
        <v>381.2312</v>
      </c>
      <c r="B19" s="1">
        <v>3630000</v>
      </c>
      <c r="C19" s="2" t="s">
        <v>30</v>
      </c>
      <c r="D19">
        <v>-1.135</v>
      </c>
      <c r="F19">
        <v>381.231087</v>
      </c>
      <c r="G19">
        <v>5.5000000000000003E-4</v>
      </c>
      <c r="H19">
        <f t="shared" si="1"/>
        <v>381.23163699999998</v>
      </c>
    </row>
    <row r="20" spans="1:8" x14ac:dyDescent="0.25">
      <c r="A20">
        <v>401.0874</v>
      </c>
      <c r="B20" s="1">
        <v>8780000</v>
      </c>
      <c r="C20" t="s">
        <v>31</v>
      </c>
      <c r="D20">
        <v>-1.0109999999999999</v>
      </c>
      <c r="F20">
        <v>401.08726000000001</v>
      </c>
      <c r="G20">
        <v>5.5000000000000003E-4</v>
      </c>
      <c r="H20">
        <f t="shared" si="1"/>
        <v>401.08780999999999</v>
      </c>
    </row>
    <row r="21" spans="1:8" x14ac:dyDescent="0.25">
      <c r="A21">
        <v>415.2183</v>
      </c>
      <c r="B21" s="1">
        <v>59700000</v>
      </c>
      <c r="C21" t="s">
        <v>8</v>
      </c>
      <c r="D21">
        <v>-0.44600000000000001</v>
      </c>
      <c r="F21">
        <v>415.21794</v>
      </c>
      <c r="G21">
        <v>5.5000000000000003E-4</v>
      </c>
      <c r="H21">
        <f t="shared" si="0"/>
        <v>415.21848999999997</v>
      </c>
    </row>
    <row r="22" spans="1:8" x14ac:dyDescent="0.25">
      <c r="A22">
        <v>459.24439999999998</v>
      </c>
      <c r="B22" s="1">
        <v>102000000</v>
      </c>
      <c r="C22" t="s">
        <v>19</v>
      </c>
      <c r="D22">
        <v>-0.65300000000000002</v>
      </c>
      <c r="F22">
        <v>459.24415499999998</v>
      </c>
      <c r="G22">
        <v>5.5000000000000003E-4</v>
      </c>
      <c r="H22">
        <f t="shared" si="0"/>
        <v>459.24470499999995</v>
      </c>
    </row>
    <row r="23" spans="1:8" x14ac:dyDescent="0.25">
      <c r="A23">
        <v>503.27080000000001</v>
      </c>
      <c r="B23" s="1">
        <v>121000000</v>
      </c>
      <c r="C23" t="s">
        <v>18</v>
      </c>
      <c r="D23">
        <v>-0.22700000000000001</v>
      </c>
      <c r="F23">
        <v>503.27037000000001</v>
      </c>
      <c r="G23">
        <v>5.5000000000000003E-4</v>
      </c>
      <c r="H23">
        <f t="shared" si="0"/>
        <v>503.27091999999999</v>
      </c>
    </row>
    <row r="24" spans="1:8" x14ac:dyDescent="0.25">
      <c r="A24">
        <v>547.29700000000003</v>
      </c>
      <c r="B24" s="1">
        <v>144000000</v>
      </c>
      <c r="C24" t="s">
        <v>17</v>
      </c>
      <c r="D24">
        <v>-0.23599999999999999</v>
      </c>
      <c r="F24">
        <v>547.29658500000005</v>
      </c>
      <c r="G24">
        <v>5.5000000000000003E-4</v>
      </c>
      <c r="H24">
        <f t="shared" si="0"/>
        <v>547.29713500000003</v>
      </c>
    </row>
    <row r="25" spans="1:8" x14ac:dyDescent="0.25">
      <c r="A25">
        <v>591.32360000000006</v>
      </c>
      <c r="B25" s="1">
        <v>112000000</v>
      </c>
      <c r="C25" t="s">
        <v>20</v>
      </c>
      <c r="D25">
        <v>0.433</v>
      </c>
      <c r="F25">
        <v>591.32280000000003</v>
      </c>
      <c r="G25">
        <v>5.5000000000000003E-4</v>
      </c>
      <c r="H25">
        <f t="shared" si="0"/>
        <v>591.32335</v>
      </c>
    </row>
  </sheetData>
  <sortState xmlns:xlrd2="http://schemas.microsoft.com/office/spreadsheetml/2017/richdata2" ref="A2:D25">
    <sortCondition ref="A1"/>
  </sortState>
  <phoneticPr fontId="18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1"/>
  <sheetViews>
    <sheetView tabSelected="1" zoomScale="90" zoomScaleNormal="90" workbookViewId="0">
      <selection activeCell="Q2" sqref="Q2"/>
    </sheetView>
  </sheetViews>
  <sheetFormatPr defaultRowHeight="15" x14ac:dyDescent="0.25"/>
  <cols>
    <col min="1" max="1" width="14.140625" customWidth="1"/>
    <col min="9" max="9" width="16.7109375" customWidth="1"/>
    <col min="16" max="16" width="13.42578125" customWidth="1"/>
  </cols>
  <sheetData>
    <row r="1" spans="1:18" x14ac:dyDescent="0.25">
      <c r="A1" t="s">
        <v>22</v>
      </c>
      <c r="C1" t="s">
        <v>34</v>
      </c>
      <c r="D1" t="s">
        <v>3</v>
      </c>
      <c r="F1" t="s">
        <v>35</v>
      </c>
      <c r="G1" t="s">
        <v>3</v>
      </c>
      <c r="I1" t="s">
        <v>33</v>
      </c>
      <c r="J1" t="s">
        <v>32</v>
      </c>
      <c r="L1" t="s">
        <v>22</v>
      </c>
      <c r="M1" t="s">
        <v>36</v>
      </c>
      <c r="N1" t="s">
        <v>3</v>
      </c>
      <c r="P1" t="s">
        <v>22</v>
      </c>
      <c r="Q1" t="s">
        <v>37</v>
      </c>
      <c r="R1" t="s">
        <v>3</v>
      </c>
    </row>
    <row r="2" spans="1:18" x14ac:dyDescent="0.25">
      <c r="A2">
        <v>129.01933500000001</v>
      </c>
      <c r="C2">
        <v>129.01808650000001</v>
      </c>
      <c r="D2">
        <f>(C2-A2)/A2*10^6</f>
        <v>-9.6768441722525544</v>
      </c>
      <c r="F2">
        <v>129.01933920522799</v>
      </c>
      <c r="G2">
        <f>(F2-A2)/A2*10^6</f>
        <v>3.259378124175575E-2</v>
      </c>
      <c r="I2">
        <v>129.01933500000001</v>
      </c>
      <c r="J2" t="s">
        <v>7</v>
      </c>
      <c r="L2">
        <v>129.01933500000001</v>
      </c>
      <c r="M2">
        <v>129.01931927959399</v>
      </c>
      <c r="N2">
        <f>(M2-L2)/L2*10^6</f>
        <v>-0.12184534996883156</v>
      </c>
      <c r="P2">
        <v>129.01933500000001</v>
      </c>
      <c r="Q2">
        <v>129.01931927959399</v>
      </c>
      <c r="R2">
        <f>(Q2-P2)/P2*10^6</f>
        <v>-0.12184534996883156</v>
      </c>
    </row>
    <row r="3" spans="1:18" x14ac:dyDescent="0.25">
      <c r="A3">
        <v>145.050635</v>
      </c>
      <c r="C3">
        <v>145.04945960000001</v>
      </c>
      <c r="D3">
        <f t="shared" ref="D3:D23" si="0">(C3-A3)/A3*10^6</f>
        <v>-8.1033771413268365</v>
      </c>
      <c r="F3">
        <v>145.05063874520201</v>
      </c>
      <c r="G3">
        <f t="shared" ref="G3:G23" si="1">(F3-A3)/A3*10^6</f>
        <v>2.5819962856945617E-2</v>
      </c>
      <c r="I3">
        <v>145.050635</v>
      </c>
      <c r="J3" t="s">
        <v>6</v>
      </c>
      <c r="L3">
        <v>145.050635</v>
      </c>
      <c r="M3">
        <v>145.05065748129499</v>
      </c>
      <c r="N3">
        <f t="shared" ref="N3:N20" si="2">(M3-L3)/L3*10^6</f>
        <v>0.15498929040151532</v>
      </c>
      <c r="P3">
        <v>145.050635</v>
      </c>
      <c r="Q3">
        <v>145.05065748129499</v>
      </c>
      <c r="R3">
        <f t="shared" ref="R3:R25" si="3">(Q3-P3)/P3*10^6</f>
        <v>0.15498929040151532</v>
      </c>
    </row>
    <row r="4" spans="1:18" x14ac:dyDescent="0.25">
      <c r="A4" s="2">
        <v>171.01214200000001</v>
      </c>
      <c r="C4">
        <v>171.01105670000001</v>
      </c>
      <c r="D4">
        <f t="shared" si="0"/>
        <v>-6.3463329989734509</v>
      </c>
      <c r="F4">
        <v>171.012159180569</v>
      </c>
      <c r="G4">
        <f t="shared" si="1"/>
        <v>0.10046403014357917</v>
      </c>
      <c r="I4">
        <v>171.01214200000001</v>
      </c>
      <c r="J4" s="2" t="s">
        <v>10</v>
      </c>
      <c r="L4" s="2">
        <v>171.01214200000001</v>
      </c>
      <c r="M4">
        <v>171.01215509048799</v>
      </c>
      <c r="N4">
        <f t="shared" si="2"/>
        <v>7.6547126007468727E-2</v>
      </c>
      <c r="P4" s="2">
        <v>171.01214200000001</v>
      </c>
      <c r="Q4">
        <v>171.01215509048799</v>
      </c>
      <c r="R4">
        <f t="shared" si="3"/>
        <v>7.6547126007468727E-2</v>
      </c>
    </row>
    <row r="5" spans="1:18" x14ac:dyDescent="0.25">
      <c r="A5">
        <v>171.10267000000002</v>
      </c>
      <c r="C5">
        <v>171.10154779999999</v>
      </c>
      <c r="D5">
        <f t="shared" si="0"/>
        <v>-6.5586352336053038</v>
      </c>
      <c r="F5">
        <v>171.102672900817</v>
      </c>
      <c r="G5">
        <f t="shared" si="1"/>
        <v>1.6953662852836386E-2</v>
      </c>
      <c r="I5">
        <v>171.10267000000002</v>
      </c>
      <c r="J5" t="s">
        <v>9</v>
      </c>
      <c r="L5">
        <v>171.10267000000002</v>
      </c>
      <c r="M5">
        <v>171.10266333742601</v>
      </c>
      <c r="N5">
        <f t="shared" si="2"/>
        <v>-3.8939041739922006E-2</v>
      </c>
      <c r="P5">
        <v>171.10267000000002</v>
      </c>
      <c r="Q5">
        <v>171.10266333742601</v>
      </c>
      <c r="R5">
        <f t="shared" si="3"/>
        <v>-3.8939041739922006E-2</v>
      </c>
    </row>
    <row r="6" spans="1:18" x14ac:dyDescent="0.25">
      <c r="A6">
        <v>187.09758500000001</v>
      </c>
      <c r="C6">
        <v>187.09654409999999</v>
      </c>
      <c r="D6">
        <f t="shared" si="0"/>
        <v>-5.5634069248990219</v>
      </c>
      <c r="F6">
        <v>187.09757072858599</v>
      </c>
      <c r="G6">
        <f t="shared" si="1"/>
        <v>-7.627791677148292E-2</v>
      </c>
      <c r="I6">
        <v>187.09758500000001</v>
      </c>
      <c r="J6" t="s">
        <v>11</v>
      </c>
      <c r="L6">
        <v>187.09758500000001</v>
      </c>
      <c r="M6">
        <v>187.09756859666101</v>
      </c>
      <c r="N6">
        <f t="shared" si="2"/>
        <v>-8.7672638872092465E-2</v>
      </c>
      <c r="P6">
        <v>187.09758500000001</v>
      </c>
      <c r="Q6">
        <v>187.09756859666101</v>
      </c>
      <c r="R6">
        <f t="shared" si="3"/>
        <v>-8.7672638872092465E-2</v>
      </c>
    </row>
    <row r="7" spans="1:18" x14ac:dyDescent="0.25">
      <c r="A7">
        <v>189.07685000000001</v>
      </c>
      <c r="C7">
        <v>189.07585990000001</v>
      </c>
      <c r="D7">
        <f t="shared" si="0"/>
        <v>-5.236495107654183</v>
      </c>
      <c r="F7">
        <v>189.07684607527801</v>
      </c>
      <c r="G7">
        <f t="shared" si="1"/>
        <v>-2.0757284641182764E-2</v>
      </c>
      <c r="I7">
        <v>189.07685000000001</v>
      </c>
      <c r="J7" t="s">
        <v>14</v>
      </c>
      <c r="L7">
        <v>189.07685000000001</v>
      </c>
      <c r="M7">
        <v>189.076831925503</v>
      </c>
      <c r="N7">
        <f t="shared" si="2"/>
        <v>-9.5593389707079965E-2</v>
      </c>
      <c r="P7">
        <v>189.07685000000001</v>
      </c>
      <c r="Q7">
        <v>189.076831925503</v>
      </c>
      <c r="R7">
        <f t="shared" si="3"/>
        <v>-9.5593389707079965E-2</v>
      </c>
    </row>
    <row r="8" spans="1:18" x14ac:dyDescent="0.25">
      <c r="A8">
        <v>201.113235</v>
      </c>
      <c r="C8">
        <v>201.11232630000001</v>
      </c>
      <c r="D8">
        <f t="shared" si="0"/>
        <v>-4.5183500727664336</v>
      </c>
      <c r="F8">
        <v>201.11322662904701</v>
      </c>
      <c r="G8">
        <f t="shared" si="1"/>
        <v>-4.1623083619725512E-2</v>
      </c>
      <c r="I8">
        <v>201.113235</v>
      </c>
      <c r="J8" t="s">
        <v>12</v>
      </c>
      <c r="L8">
        <v>201.113235</v>
      </c>
      <c r="M8">
        <v>201.113223626696</v>
      </c>
      <c r="N8">
        <f t="shared" si="2"/>
        <v>-5.655174312743072E-2</v>
      </c>
      <c r="P8">
        <v>201.113235</v>
      </c>
      <c r="Q8">
        <v>201.113223626696</v>
      </c>
      <c r="R8">
        <f t="shared" si="3"/>
        <v>-5.655174312743072E-2</v>
      </c>
    </row>
    <row r="9" spans="1:18" x14ac:dyDescent="0.25">
      <c r="A9">
        <v>233.10306500000002</v>
      </c>
      <c r="C9">
        <v>233.1026291</v>
      </c>
      <c r="D9">
        <f t="shared" si="0"/>
        <v>-1.86998828185116</v>
      </c>
      <c r="F9">
        <v>233.10308249532301</v>
      </c>
      <c r="G9">
        <f t="shared" si="1"/>
        <v>7.5054023819891499E-2</v>
      </c>
      <c r="I9">
        <v>233.10306500000002</v>
      </c>
      <c r="J9" t="s">
        <v>15</v>
      </c>
      <c r="L9">
        <v>233.10306500000002</v>
      </c>
      <c r="M9">
        <v>233.103086188758</v>
      </c>
      <c r="N9">
        <f t="shared" si="2"/>
        <v>9.0898667435954345E-2</v>
      </c>
      <c r="P9">
        <v>233.10306500000002</v>
      </c>
      <c r="Q9">
        <v>233.103086188758</v>
      </c>
      <c r="R9">
        <f t="shared" si="3"/>
        <v>9.0898667435954345E-2</v>
      </c>
    </row>
    <row r="10" spans="1:18" x14ac:dyDescent="0.25">
      <c r="A10">
        <v>255.232955</v>
      </c>
      <c r="C10">
        <v>255.2325439</v>
      </c>
      <c r="D10">
        <f t="shared" si="0"/>
        <v>-1.610685422687643</v>
      </c>
      <c r="F10">
        <v>255.23288694192399</v>
      </c>
      <c r="G10">
        <f t="shared" si="1"/>
        <v>-0.2666508171344964</v>
      </c>
      <c r="I10">
        <v>255.232955</v>
      </c>
      <c r="J10" t="s">
        <v>13</v>
      </c>
      <c r="L10">
        <v>255.232955</v>
      </c>
      <c r="M10">
        <v>255.23313778514401</v>
      </c>
      <c r="N10">
        <f t="shared" si="2"/>
        <v>0.71615024793915361</v>
      </c>
      <c r="P10">
        <v>255.232955</v>
      </c>
      <c r="Q10">
        <v>255.23313778514401</v>
      </c>
      <c r="R10">
        <f t="shared" si="3"/>
        <v>0.71615024793915361</v>
      </c>
    </row>
    <row r="11" spans="1:18" x14ac:dyDescent="0.25">
      <c r="A11">
        <v>283.26425499999999</v>
      </c>
      <c r="C11">
        <v>283.26380569999998</v>
      </c>
      <c r="D11">
        <f t="shared" si="0"/>
        <v>-1.5861514189775325</v>
      </c>
      <c r="F11">
        <v>283.26408177341</v>
      </c>
      <c r="G11">
        <f>(F11-A11)/A11*10^6</f>
        <v>-0.61153706101460537</v>
      </c>
      <c r="I11">
        <v>283.26425499999999</v>
      </c>
      <c r="J11" t="s">
        <v>16</v>
      </c>
      <c r="L11">
        <v>283.26425499999999</v>
      </c>
      <c r="M11">
        <v>283.26428907478498</v>
      </c>
      <c r="N11">
        <f t="shared" si="2"/>
        <v>0.12029327523814945</v>
      </c>
      <c r="P11">
        <v>283.26425499999999</v>
      </c>
      <c r="Q11">
        <v>283.26428907478498</v>
      </c>
      <c r="R11">
        <f t="shared" si="3"/>
        <v>0.12029327523814945</v>
      </c>
    </row>
    <row r="12" spans="1:18" x14ac:dyDescent="0.25">
      <c r="A12">
        <v>301.12927999999999</v>
      </c>
      <c r="C12">
        <v>317.09088000000003</v>
      </c>
      <c r="D12">
        <f>(C12-A13)/A13*10^6</f>
        <v>-0.95240743710270614</v>
      </c>
      <c r="F12">
        <v>317.09116637818499</v>
      </c>
      <c r="G12">
        <f>(F12-A13)/A13*10^6</f>
        <v>-4.9266002640152393E-2</v>
      </c>
      <c r="I12">
        <v>317.091182</v>
      </c>
      <c r="J12" s="2" t="s">
        <v>24</v>
      </c>
      <c r="L12" s="2">
        <v>325.18429199999997</v>
      </c>
      <c r="M12">
        <v>325.18423602062398</v>
      </c>
      <c r="N12">
        <f>(M12-L12)/L12*10^6</f>
        <v>-0.17214661766696263</v>
      </c>
      <c r="P12" s="2">
        <v>325.18429199999997</v>
      </c>
      <c r="Q12">
        <v>325.18429941465098</v>
      </c>
      <c r="R12">
        <f>(Q12-P12)/P12*10^6</f>
        <v>2.2801381220253682E-2</v>
      </c>
    </row>
    <row r="13" spans="1:18" x14ac:dyDescent="0.25">
      <c r="A13" s="2">
        <v>317.091182</v>
      </c>
      <c r="C13">
        <v>325.1837883</v>
      </c>
      <c r="D13">
        <f>(C13-A14)/A14*10^6</f>
        <v>-1.5489678079759963</v>
      </c>
      <c r="F13">
        <v>325.18420587249199</v>
      </c>
      <c r="G13">
        <f>(F13-A14)/A14*10^6</f>
        <v>-0.26485752880155006</v>
      </c>
      <c r="I13">
        <v>325.18429199999997</v>
      </c>
      <c r="J13" s="2" t="s">
        <v>25</v>
      </c>
      <c r="L13" s="2">
        <v>339.19994199999996</v>
      </c>
      <c r="M13">
        <v>339.19995026480001</v>
      </c>
      <c r="N13">
        <f>(M13-L13)/L13*10^6</f>
        <v>2.4365570334750106E-2</v>
      </c>
      <c r="P13" s="2">
        <v>339.19994199999996</v>
      </c>
      <c r="Q13">
        <v>339.19988719143902</v>
      </c>
      <c r="R13">
        <f>(Q13-P13)/P13*10^6</f>
        <v>-0.16158187004241817</v>
      </c>
    </row>
    <row r="14" spans="1:18" x14ac:dyDescent="0.25">
      <c r="A14" s="2">
        <v>325.18429199999997</v>
      </c>
      <c r="C14">
        <v>326.1818007</v>
      </c>
      <c r="D14">
        <f>(C14-A15)/A15*10^6</f>
        <v>-0.74590249353373195</v>
      </c>
      <c r="F14">
        <v>326.18212407633501</v>
      </c>
      <c r="G14">
        <f>(F14-A15)/A15*10^6</f>
        <v>0.24549584051469514</v>
      </c>
      <c r="I14">
        <v>326.18204399999996</v>
      </c>
      <c r="J14" s="2" t="s">
        <v>26</v>
      </c>
      <c r="L14" s="2">
        <v>361.11739699999998</v>
      </c>
      <c r="M14">
        <v>361.117367672721</v>
      </c>
      <c r="N14">
        <f>(M14-L14)/L14*10^6</f>
        <v>-8.1212589656592366E-2</v>
      </c>
      <c r="P14" s="2">
        <v>361.11739699999998</v>
      </c>
      <c r="Q14">
        <v>361.11727560581897</v>
      </c>
      <c r="R14">
        <f>(Q14-P14)/P14*10^6</f>
        <v>-0.33616264964346831</v>
      </c>
    </row>
    <row r="15" spans="1:18" x14ac:dyDescent="0.25">
      <c r="A15" s="2">
        <v>326.18204399999996</v>
      </c>
      <c r="C15">
        <v>339.19934160000003</v>
      </c>
      <c r="D15">
        <f>(C15-A16)/A16*10^6</f>
        <v>-1.7700474722938702</v>
      </c>
      <c r="F15">
        <v>339.199730777789</v>
      </c>
      <c r="G15">
        <f>(F15-A16)/A16*10^6</f>
        <v>-0.62270709634873411</v>
      </c>
      <c r="I15">
        <v>339.19994199999996</v>
      </c>
      <c r="J15" s="2" t="s">
        <v>27</v>
      </c>
      <c r="L15">
        <v>369.21301</v>
      </c>
      <c r="M15">
        <v>369.213166790873</v>
      </c>
      <c r="N15">
        <f>(M15-L15)/L15*10^6</f>
        <v>0.42466237310187066</v>
      </c>
      <c r="P15">
        <v>369.21301</v>
      </c>
      <c r="Q15">
        <v>369.21304924185199</v>
      </c>
      <c r="R15">
        <f>(Q15-P15)/P15*10^6</f>
        <v>0.10628512790940244</v>
      </c>
    </row>
    <row r="16" spans="1:18" x14ac:dyDescent="0.25">
      <c r="A16" s="2">
        <v>339.19994199999996</v>
      </c>
      <c r="C16">
        <v>361.11690320000002</v>
      </c>
      <c r="D16">
        <f>(C16-A17)/A17*10^6</f>
        <v>-1.3674223509047818</v>
      </c>
      <c r="F16">
        <v>369.21315026200301</v>
      </c>
      <c r="G16">
        <f>(F16-A18)/A18*10^6</f>
        <v>0.37989453030072867</v>
      </c>
      <c r="I16">
        <v>361.11739699999998</v>
      </c>
      <c r="J16" s="2" t="s">
        <v>28</v>
      </c>
      <c r="L16" s="2">
        <v>381.23163699999998</v>
      </c>
      <c r="M16">
        <v>381.23172016990799</v>
      </c>
      <c r="N16">
        <f>(M16-L16)/L16*10^6</f>
        <v>0.21816108616792204</v>
      </c>
      <c r="P16" s="2">
        <v>381.23163699999998</v>
      </c>
      <c r="Q16">
        <v>381.23145101520799</v>
      </c>
      <c r="R16">
        <f>(Q16-P16)/P16*10^6</f>
        <v>-0.48785246011252115</v>
      </c>
    </row>
    <row r="17" spans="1:18" x14ac:dyDescent="0.25">
      <c r="A17" s="2">
        <v>361.11739699999998</v>
      </c>
      <c r="C17">
        <v>369.2126993</v>
      </c>
      <c r="D17">
        <f>(C17-A18)/A18*10^6</f>
        <v>-0.84151964200827356</v>
      </c>
      <c r="F17">
        <v>381.23147716725299</v>
      </c>
      <c r="G17">
        <f>(F17-A19)/A19*10^6</f>
        <v>-0.41925362817627687</v>
      </c>
      <c r="I17">
        <v>369.21301</v>
      </c>
      <c r="J17" t="s">
        <v>29</v>
      </c>
      <c r="L17">
        <v>401.08780999999999</v>
      </c>
      <c r="M17">
        <v>401.08781160571698</v>
      </c>
      <c r="N17">
        <f>(M17-L17)/L17*10^6</f>
        <v>4.0034051114798599E-3</v>
      </c>
      <c r="P17">
        <v>401.08780999999999</v>
      </c>
      <c r="Q17">
        <v>401.08760938055701</v>
      </c>
      <c r="R17">
        <f>(Q17-P17)/P17*10^6</f>
        <v>-0.50018833276988062</v>
      </c>
    </row>
    <row r="18" spans="1:18" x14ac:dyDescent="0.25">
      <c r="A18">
        <v>369.21301</v>
      </c>
      <c r="C18">
        <v>381.23106949999999</v>
      </c>
      <c r="D18">
        <f>(C18-A19)/A19*10^6</f>
        <v>-1.4885962887395039</v>
      </c>
      <c r="F18">
        <v>401.087666059951</v>
      </c>
      <c r="G18">
        <f>(F18-A20)/A20*10^6</f>
        <v>-0.35887415522742749</v>
      </c>
      <c r="I18">
        <v>381.23163699999998</v>
      </c>
      <c r="J18" s="2" t="s">
        <v>30</v>
      </c>
      <c r="L18">
        <v>415.21848999999997</v>
      </c>
      <c r="M18">
        <v>415.21877507117</v>
      </c>
      <c r="N18">
        <f>(M18-L18)/L18*10^6</f>
        <v>0.68655702212631575</v>
      </c>
      <c r="P18">
        <v>415.21848999999997</v>
      </c>
      <c r="Q18">
        <v>415.218505859375</v>
      </c>
      <c r="R18">
        <f>(Q18-P18)/P18*10^6</f>
        <v>3.8195252397560935E-2</v>
      </c>
    </row>
    <row r="19" spans="1:18" x14ac:dyDescent="0.25">
      <c r="A19" s="2">
        <v>381.23163699999998</v>
      </c>
      <c r="C19">
        <v>401.08731289999997</v>
      </c>
      <c r="D19">
        <f>(C19-A20)/A20*10^6</f>
        <v>-1.2393794765745578</v>
      </c>
      <c r="F19">
        <v>415.21875815311699</v>
      </c>
      <c r="G19">
        <f>(F19-A21)/A21*10^6</f>
        <v>0.64581208081476571</v>
      </c>
      <c r="I19">
        <v>401.08780999999999</v>
      </c>
      <c r="J19" t="s">
        <v>31</v>
      </c>
      <c r="L19">
        <v>459.24470499999995</v>
      </c>
      <c r="M19">
        <v>459.245082882171</v>
      </c>
      <c r="N19">
        <f>(M19-L19)/L19*10^6</f>
        <v>0.82283402930289495</v>
      </c>
      <c r="P19">
        <v>459.24470499999995</v>
      </c>
      <c r="Q19">
        <v>459.24461593503702</v>
      </c>
      <c r="R19">
        <f>(Q19-P19)/P19*10^6</f>
        <v>-0.19393792016716049</v>
      </c>
    </row>
    <row r="20" spans="1:18" x14ac:dyDescent="0.25">
      <c r="A20">
        <v>401.08780999999999</v>
      </c>
      <c r="C20">
        <v>415.21826090000002</v>
      </c>
      <c r="D20">
        <f>(C20-A21)/A21*10^6</f>
        <v>-0.5517577022061475</v>
      </c>
      <c r="F20">
        <v>459.244950692261</v>
      </c>
      <c r="G20">
        <f>(F20-A22)/A22*10^6</f>
        <v>0.53499203882234259</v>
      </c>
      <c r="I20">
        <v>415.21848999999997</v>
      </c>
      <c r="J20" t="s">
        <v>8</v>
      </c>
    </row>
    <row r="21" spans="1:18" x14ac:dyDescent="0.25">
      <c r="A21">
        <v>415.21848999999997</v>
      </c>
      <c r="C21">
        <v>459.24449390000001</v>
      </c>
      <c r="D21">
        <f>(C21-A22)/A22*10^6</f>
        <v>-0.45966779289160986</v>
      </c>
      <c r="F21">
        <v>503.271450915294</v>
      </c>
      <c r="G21">
        <f>(F21-A23)/A23*10^6</f>
        <v>1.0549294086119116</v>
      </c>
      <c r="I21">
        <v>459.24470499999995</v>
      </c>
      <c r="J21" t="s">
        <v>19</v>
      </c>
    </row>
    <row r="22" spans="1:18" x14ac:dyDescent="0.25">
      <c r="A22">
        <v>459.24470499999995</v>
      </c>
      <c r="C22">
        <v>503.27086539999999</v>
      </c>
      <c r="D22">
        <f>(C22-A23)/A23*10^6</f>
        <v>-0.10849027398319072</v>
      </c>
      <c r="I22">
        <v>503.27091999999999</v>
      </c>
      <c r="J22" t="s">
        <v>18</v>
      </c>
    </row>
    <row r="23" spans="1:18" x14ac:dyDescent="0.25">
      <c r="A23">
        <v>503.27091999999999</v>
      </c>
    </row>
    <row r="24" spans="1:18" x14ac:dyDescent="0.25">
      <c r="A24">
        <v>547.29713500000003</v>
      </c>
    </row>
    <row r="25" spans="1:18" x14ac:dyDescent="0.25">
      <c r="A25">
        <v>591.32335</v>
      </c>
    </row>
    <row r="30" spans="1:18" x14ac:dyDescent="0.25">
      <c r="C30">
        <v>0</v>
      </c>
      <c r="D30">
        <v>-1</v>
      </c>
      <c r="F30">
        <v>0</v>
      </c>
      <c r="G30">
        <v>1</v>
      </c>
    </row>
    <row r="31" spans="1:18" x14ac:dyDescent="0.25">
      <c r="C31">
        <v>550</v>
      </c>
      <c r="D31">
        <v>-1</v>
      </c>
      <c r="F31">
        <v>550</v>
      </c>
      <c r="G3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 Find</vt:lpstr>
      <vt:lpstr>Calibration 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</cp:lastModifiedBy>
  <dcterms:created xsi:type="dcterms:W3CDTF">2019-07-15T16:16:15Z</dcterms:created>
  <dcterms:modified xsi:type="dcterms:W3CDTF">2019-07-18T20:31:44Z</dcterms:modified>
</cp:coreProperties>
</file>