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13_ncr:40009_{5AA2CBB2-DD3C-40AA-A60C-A82D81341E36}" xr6:coauthVersionLast="43" xr6:coauthVersionMax="43" xr10:uidLastSave="{00000000-0000-0000-0000-000000000000}"/>
  <bookViews>
    <workbookView xWindow="8280" yWindow="0" windowWidth="21600" windowHeight="11385"/>
  </bookViews>
  <sheets>
    <sheet name="raw CP reference matches sample" sheetId="1" r:id="rId1"/>
  </sheets>
  <calcPr calcId="0"/>
</workbook>
</file>

<file path=xl/calcChain.xml><?xml version="1.0" encoding="utf-8"?>
<calcChain xmlns="http://schemas.openxmlformats.org/spreadsheetml/2006/main">
  <c r="F16" i="1" l="1"/>
  <c r="F12" i="1"/>
  <c r="F9" i="1"/>
  <c r="F8" i="1"/>
  <c r="F4" i="1"/>
  <c r="F20" i="1"/>
  <c r="F19" i="1"/>
  <c r="F13" i="1"/>
  <c r="F11" i="1"/>
  <c r="F3" i="1"/>
  <c r="L30" i="1"/>
  <c r="L37" i="1"/>
  <c r="L95" i="1"/>
  <c r="H3" i="1"/>
  <c r="L3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94" i="1"/>
  <c r="L94" i="1" s="1"/>
  <c r="H57" i="1"/>
  <c r="L57" i="1" s="1"/>
  <c r="H58" i="1"/>
  <c r="L58" i="1" s="1"/>
  <c r="H59" i="1"/>
  <c r="L59" i="1" s="1"/>
  <c r="H95" i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2" i="1"/>
  <c r="L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94" i="1"/>
  <c r="R57" i="1"/>
  <c r="R58" i="1"/>
  <c r="R59" i="1"/>
  <c r="R95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94" i="1"/>
  <c r="Q94" i="1" s="1"/>
  <c r="P57" i="1"/>
  <c r="Q57" i="1" s="1"/>
  <c r="P58" i="1"/>
  <c r="Q58" i="1" s="1"/>
  <c r="P59" i="1"/>
  <c r="Q59" i="1" s="1"/>
  <c r="P95" i="1"/>
  <c r="Q95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R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" i="1"/>
  <c r="F5" i="1"/>
  <c r="F7" i="1"/>
  <c r="F10" i="1"/>
  <c r="F15" i="1"/>
  <c r="F17" i="1"/>
  <c r="F18" i="1"/>
  <c r="F21" i="1"/>
  <c r="F22" i="1"/>
  <c r="F23" i="1"/>
  <c r="F24" i="1"/>
  <c r="F2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94" i="1"/>
  <c r="F57" i="1"/>
  <c r="F58" i="1"/>
  <c r="F59" i="1"/>
  <c r="F95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</calcChain>
</file>

<file path=xl/sharedStrings.xml><?xml version="1.0" encoding="utf-8"?>
<sst xmlns="http://schemas.openxmlformats.org/spreadsheetml/2006/main" count="24" uniqueCount="18">
  <si>
    <t>mzref</t>
  </si>
  <si>
    <t>mzmatch</t>
  </si>
  <si>
    <t>mzshift</t>
  </si>
  <si>
    <t>shift</t>
  </si>
  <si>
    <t>mzshiftcal_singlepluslinearto500</t>
  </si>
  <si>
    <t>slope</t>
  </si>
  <si>
    <t>y-int</t>
  </si>
  <si>
    <t>linear fit line</t>
  </si>
  <si>
    <t>mzshiftcal_singlepluslinear_manual</t>
  </si>
  <si>
    <t>mzmatchcal_singlepluslinear_manual</t>
  </si>
  <si>
    <t>ppm diff</t>
  </si>
  <si>
    <t>mzmatch_singlepluslinearto500</t>
  </si>
  <si>
    <t>mzshiftcal_singlepluslinearto500_manual</t>
  </si>
  <si>
    <t>mz</t>
  </si>
  <si>
    <t>ppm</t>
  </si>
  <si>
    <t>+1 ppm line</t>
  </si>
  <si>
    <t>-1 ppm line</t>
  </si>
  <si>
    <t>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</si>
</sst>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CPs - Sample</a:t>
            </a:r>
            <a:r>
              <a:rPr lang="en-US" baseline="0"/>
              <a:t> 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linear fit line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'raw CP reference matches sample'!$A$2:$A$73</c:f>
              <c:numCache>
                <c:formatCode>General</c:formatCode>
                <c:ptCount val="72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646.88678159999995</c:v>
                </c:pt>
                <c:pt idx="56">
                  <c:v>654.81355959999996</c:v>
                </c:pt>
                <c:pt idx="57">
                  <c:v>660.74328760000003</c:v>
                </c:pt>
                <c:pt idx="58">
                  <c:v>668.82920960000001</c:v>
                </c:pt>
                <c:pt idx="59">
                  <c:v>674.75893759999997</c:v>
                </c:pt>
                <c:pt idx="60">
                  <c:v>682.84485959999995</c:v>
                </c:pt>
                <c:pt idx="61">
                  <c:v>688.77458760000002</c:v>
                </c:pt>
                <c:pt idx="62">
                  <c:v>696.8605096</c:v>
                </c:pt>
                <c:pt idx="63">
                  <c:v>702.79023759999995</c:v>
                </c:pt>
                <c:pt idx="64">
                  <c:v>716.80588760000001</c:v>
                </c:pt>
                <c:pt idx="65">
                  <c:v>722.73561559999996</c:v>
                </c:pt>
                <c:pt idx="66">
                  <c:v>730.82153760000006</c:v>
                </c:pt>
                <c:pt idx="67">
                  <c:v>736.75126560000001</c:v>
                </c:pt>
                <c:pt idx="68">
                  <c:v>750.76691559999995</c:v>
                </c:pt>
                <c:pt idx="69">
                  <c:v>764.7825656</c:v>
                </c:pt>
                <c:pt idx="70">
                  <c:v>784.7279436</c:v>
                </c:pt>
                <c:pt idx="71">
                  <c:v>798.74359360000005</c:v>
                </c:pt>
              </c:numCache>
            </c:numRef>
          </c:xVal>
          <c:yVal>
            <c:numRef>
              <c:f>'raw CP reference matches sample'!$R$2:$R$73</c:f>
              <c:numCache>
                <c:formatCode>General</c:formatCode>
                <c:ptCount val="72"/>
                <c:pt idx="0">
                  <c:v>-1.0238135493889047</c:v>
                </c:pt>
                <c:pt idx="1">
                  <c:v>-0.92881972043085459</c:v>
                </c:pt>
                <c:pt idx="2">
                  <c:v>-0.83382589147280484</c:v>
                </c:pt>
                <c:pt idx="3">
                  <c:v>-0.79363599179638855</c:v>
                </c:pt>
                <c:pt idx="4">
                  <c:v>-0.73883206251475475</c:v>
                </c:pt>
                <c:pt idx="5">
                  <c:v>-0.6986421628383388</c:v>
                </c:pt>
                <c:pt idx="6">
                  <c:v>-0.6036483338802886</c:v>
                </c:pt>
                <c:pt idx="7">
                  <c:v>-0.54992303441002277</c:v>
                </c:pt>
                <c:pt idx="8">
                  <c:v>-0.50865450492223896</c:v>
                </c:pt>
                <c:pt idx="9">
                  <c:v>-0.45492920545197257</c:v>
                </c:pt>
                <c:pt idx="10">
                  <c:v>-0.35993537649392282</c:v>
                </c:pt>
                <c:pt idx="11">
                  <c:v>-0.31974547681750654</c:v>
                </c:pt>
                <c:pt idx="12">
                  <c:v>-0.31866684700613901</c:v>
                </c:pt>
                <c:pt idx="13">
                  <c:v>-0.26494154753587268</c:v>
                </c:pt>
                <c:pt idx="14">
                  <c:v>-0.26386291772450471</c:v>
                </c:pt>
                <c:pt idx="15">
                  <c:v>-0.22475164785945678</c:v>
                </c:pt>
                <c:pt idx="16">
                  <c:v>-0.22367301804808842</c:v>
                </c:pt>
                <c:pt idx="17">
                  <c:v>-0.16994771857782295</c:v>
                </c:pt>
                <c:pt idx="18">
                  <c:v>-0.12975781890140664</c:v>
                </c:pt>
                <c:pt idx="19">
                  <c:v>-0.12867918909003867</c:v>
                </c:pt>
                <c:pt idx="20">
                  <c:v>-7.4953889619772784E-2</c:v>
                </c:pt>
                <c:pt idx="21">
                  <c:v>-3.4763989943356895E-2</c:v>
                </c:pt>
                <c:pt idx="22">
                  <c:v>-3.3685360131988522E-2</c:v>
                </c:pt>
                <c:pt idx="23">
                  <c:v>5.4259097330594227E-3</c:v>
                </c:pt>
                <c:pt idx="24">
                  <c:v>2.0039939338277381E-2</c:v>
                </c:pt>
                <c:pt idx="25">
                  <c:v>6.0229839014693268E-2</c:v>
                </c:pt>
                <c:pt idx="26">
                  <c:v>6.1308468826061217E-2</c:v>
                </c:pt>
                <c:pt idx="27">
                  <c:v>0.10041973869110916</c:v>
                </c:pt>
                <c:pt idx="28">
                  <c:v>0.11503376829632754</c:v>
                </c:pt>
                <c:pt idx="29">
                  <c:v>0.15522366797274301</c:v>
                </c:pt>
                <c:pt idx="30">
                  <c:v>0.19541356764915974</c:v>
                </c:pt>
                <c:pt idx="31">
                  <c:v>0.21002759725437686</c:v>
                </c:pt>
                <c:pt idx="32">
                  <c:v>0.25021749693079359</c:v>
                </c:pt>
                <c:pt idx="33">
                  <c:v>0.29040739660720905</c:v>
                </c:pt>
                <c:pt idx="34">
                  <c:v>0.30502142621242745</c:v>
                </c:pt>
                <c:pt idx="35">
                  <c:v>0.3452113258888429</c:v>
                </c:pt>
                <c:pt idx="36">
                  <c:v>0.38540122556525963</c:v>
                </c:pt>
                <c:pt idx="37">
                  <c:v>0.40001525517047676</c:v>
                </c:pt>
                <c:pt idx="38">
                  <c:v>0.42559112524167514</c:v>
                </c:pt>
                <c:pt idx="39">
                  <c:v>0.44020515484689349</c:v>
                </c:pt>
                <c:pt idx="40">
                  <c:v>0.48039505452330938</c:v>
                </c:pt>
                <c:pt idx="41">
                  <c:v>0.52058495419972528</c:v>
                </c:pt>
                <c:pt idx="42">
                  <c:v>0.5351989838049428</c:v>
                </c:pt>
                <c:pt idx="43">
                  <c:v>0.57538888348135953</c:v>
                </c:pt>
                <c:pt idx="44">
                  <c:v>0.61557878315777548</c:v>
                </c:pt>
                <c:pt idx="45">
                  <c:v>0.63019281276299299</c:v>
                </c:pt>
                <c:pt idx="46">
                  <c:v>0.67038271243940883</c:v>
                </c:pt>
                <c:pt idx="47">
                  <c:v>0.71057261211582556</c:v>
                </c:pt>
                <c:pt idx="48">
                  <c:v>0.76429791158609106</c:v>
                </c:pt>
                <c:pt idx="49">
                  <c:v>0.76537654139745903</c:v>
                </c:pt>
                <c:pt idx="50">
                  <c:v>0.80556644107387487</c:v>
                </c:pt>
                <c:pt idx="51">
                  <c:v>0.85929174054414126</c:v>
                </c:pt>
                <c:pt idx="52">
                  <c:v>0.86037037035550923</c:v>
                </c:pt>
                <c:pt idx="53">
                  <c:v>0.90056027003192507</c:v>
                </c:pt>
                <c:pt idx="54">
                  <c:v>0.95428556950219146</c:v>
                </c:pt>
                <c:pt idx="55">
                  <c:v>0.99555409898997527</c:v>
                </c:pt>
                <c:pt idx="56">
                  <c:v>1.0492793984602407</c:v>
                </c:pt>
                <c:pt idx="57">
                  <c:v>1.0894692981366574</c:v>
                </c:pt>
                <c:pt idx="58">
                  <c:v>1.144273227418291</c:v>
                </c:pt>
                <c:pt idx="59">
                  <c:v>1.1844631270947068</c:v>
                </c:pt>
                <c:pt idx="60">
                  <c:v>1.239267056376341</c:v>
                </c:pt>
                <c:pt idx="61">
                  <c:v>1.2794569560527569</c:v>
                </c:pt>
                <c:pt idx="62">
                  <c:v>1.3342608853343911</c:v>
                </c:pt>
                <c:pt idx="63">
                  <c:v>1.3744507850108072</c:v>
                </c:pt>
                <c:pt idx="64">
                  <c:v>1.4694446139688573</c:v>
                </c:pt>
                <c:pt idx="65">
                  <c:v>1.5096345136452731</c:v>
                </c:pt>
                <c:pt idx="66">
                  <c:v>1.5644384429269074</c:v>
                </c:pt>
                <c:pt idx="67">
                  <c:v>1.6046283426033232</c:v>
                </c:pt>
                <c:pt idx="68">
                  <c:v>1.6996221715613726</c:v>
                </c:pt>
                <c:pt idx="69">
                  <c:v>1.7946160005194227</c:v>
                </c:pt>
                <c:pt idx="70">
                  <c:v>1.9297997291538889</c:v>
                </c:pt>
                <c:pt idx="71">
                  <c:v>2.0247935581119401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5C-42C1-94E5-1989E4A3410C}"/>
            </c:ext>
          </c:extLst>
        </c:ser>
        <c:ser>
          <c:idx val="4"/>
          <c:order val="1"/>
          <c:tx>
            <c:v>Cal - Curve plus linear</c:v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'raw CP reference matches sample'!$A$2:$A$73</c:f>
              <c:numCache>
                <c:formatCode>General</c:formatCode>
                <c:ptCount val="72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646.88678159999995</c:v>
                </c:pt>
                <c:pt idx="56">
                  <c:v>654.81355959999996</c:v>
                </c:pt>
                <c:pt idx="57">
                  <c:v>660.74328760000003</c:v>
                </c:pt>
                <c:pt idx="58">
                  <c:v>668.82920960000001</c:v>
                </c:pt>
                <c:pt idx="59">
                  <c:v>674.75893759999997</c:v>
                </c:pt>
                <c:pt idx="60">
                  <c:v>682.84485959999995</c:v>
                </c:pt>
                <c:pt idx="61">
                  <c:v>688.77458760000002</c:v>
                </c:pt>
                <c:pt idx="62">
                  <c:v>696.8605096</c:v>
                </c:pt>
                <c:pt idx="63">
                  <c:v>702.79023759999995</c:v>
                </c:pt>
                <c:pt idx="64">
                  <c:v>716.80588760000001</c:v>
                </c:pt>
                <c:pt idx="65">
                  <c:v>722.73561559999996</c:v>
                </c:pt>
                <c:pt idx="66">
                  <c:v>730.82153760000006</c:v>
                </c:pt>
                <c:pt idx="67">
                  <c:v>736.75126560000001</c:v>
                </c:pt>
                <c:pt idx="68">
                  <c:v>750.76691559999995</c:v>
                </c:pt>
                <c:pt idx="69">
                  <c:v>764.7825656</c:v>
                </c:pt>
                <c:pt idx="70">
                  <c:v>784.7279436</c:v>
                </c:pt>
                <c:pt idx="71">
                  <c:v>798.74359360000005</c:v>
                </c:pt>
              </c:numCache>
            </c:numRef>
          </c:xVal>
          <c:yVal>
            <c:numRef>
              <c:f>'raw CP reference matches sample'!$P$2:$P$73</c:f>
              <c:numCache>
                <c:formatCode>General</c:formatCode>
                <c:ptCount val="72"/>
                <c:pt idx="0">
                  <c:v>4.1564052550597898E-2</c:v>
                </c:pt>
                <c:pt idx="1">
                  <c:v>0.4755600432671992</c:v>
                </c:pt>
                <c:pt idx="2">
                  <c:v>-9.41613636375664E-2</c:v>
                </c:pt>
                <c:pt idx="3">
                  <c:v>-0.27817376656969084</c:v>
                </c:pt>
                <c:pt idx="4">
                  <c:v>1.5624163109515912</c:v>
                </c:pt>
                <c:pt idx="5">
                  <c:v>-0.71576552624847634</c:v>
                </c:pt>
                <c:pt idx="6">
                  <c:v>0.58455431583059492</c:v>
                </c:pt>
                <c:pt idx="7">
                  <c:v>0.30672144761549858</c:v>
                </c:pt>
                <c:pt idx="8">
                  <c:v>-2.3661244927424518</c:v>
                </c:pt>
                <c:pt idx="9">
                  <c:v>-0.53645339815506732</c:v>
                </c:pt>
                <c:pt idx="10">
                  <c:v>0.24388727750724781</c:v>
                </c:pt>
                <c:pt idx="11">
                  <c:v>-1.9379568355252046</c:v>
                </c:pt>
                <c:pt idx="12">
                  <c:v>2.0489816745556473</c:v>
                </c:pt>
                <c:pt idx="13">
                  <c:v>0.31465365626019837</c:v>
                </c:pt>
                <c:pt idx="14">
                  <c:v>-1.8584708830185748</c:v>
                </c:pt>
                <c:pt idx="15">
                  <c:v>2.7791603461466523E-2</c:v>
                </c:pt>
                <c:pt idx="16">
                  <c:v>-0.67997885149711024</c:v>
                </c:pt>
                <c:pt idx="17">
                  <c:v>0.95956178871296094</c:v>
                </c:pt>
                <c:pt idx="18">
                  <c:v>3.8456063138198292E-2</c:v>
                </c:pt>
                <c:pt idx="19">
                  <c:v>0.55674505527909113</c:v>
                </c:pt>
                <c:pt idx="20">
                  <c:v>7.1055982339242483E-3</c:v>
                </c:pt>
                <c:pt idx="21">
                  <c:v>0.72686187057353935</c:v>
                </c:pt>
                <c:pt idx="22">
                  <c:v>-6.4351374560611643E-2</c:v>
                </c:pt>
                <c:pt idx="23">
                  <c:v>-0.70324200212253618</c:v>
                </c:pt>
                <c:pt idx="24">
                  <c:v>-0.22482751566776268</c:v>
                </c:pt>
                <c:pt idx="25">
                  <c:v>-1.0813944905034514</c:v>
                </c:pt>
                <c:pt idx="26">
                  <c:v>0.78756755100721632</c:v>
                </c:pt>
                <c:pt idx="27">
                  <c:v>-8.0593082937622892E-2</c:v>
                </c:pt>
                <c:pt idx="28">
                  <c:v>-1.1525609311888991</c:v>
                </c:pt>
                <c:pt idx="29">
                  <c:v>-0.39987615983412816</c:v>
                </c:pt>
                <c:pt idx="30">
                  <c:v>-0.58739133796560472</c:v>
                </c:pt>
                <c:pt idx="31">
                  <c:v>-0.36459595429944525</c:v>
                </c:pt>
                <c:pt idx="32">
                  <c:v>-0.89070755474648666</c:v>
                </c:pt>
                <c:pt idx="33">
                  <c:v>-0.73071424916550409</c:v>
                </c:pt>
                <c:pt idx="34">
                  <c:v>0.27085108709885963</c:v>
                </c:pt>
                <c:pt idx="35">
                  <c:v>8.3639303497437145E-2</c:v>
                </c:pt>
                <c:pt idx="36">
                  <c:v>-9.9585452280780085E-2</c:v>
                </c:pt>
                <c:pt idx="37">
                  <c:v>-3.1653197828360757</c:v>
                </c:pt>
                <c:pt idx="38">
                  <c:v>-0.49585015565293167</c:v>
                </c:pt>
                <c:pt idx="39">
                  <c:v>-0.50287026966160742</c:v>
                </c:pt>
                <c:pt idx="40">
                  <c:v>-0.99624774183267395</c:v>
                </c:pt>
                <c:pt idx="41">
                  <c:v>-0.31551306034382254</c:v>
                </c:pt>
                <c:pt idx="42">
                  <c:v>-0.74471964682710123</c:v>
                </c:pt>
                <c:pt idx="43">
                  <c:v>-0.49335557244302808</c:v>
                </c:pt>
                <c:pt idx="44">
                  <c:v>-0.55695238647485135</c:v>
                </c:pt>
                <c:pt idx="45">
                  <c:v>-0.46048899625148149</c:v>
                </c:pt>
                <c:pt idx="46">
                  <c:v>-0.21782145291911145</c:v>
                </c:pt>
                <c:pt idx="47">
                  <c:v>-0.88811347729304835</c:v>
                </c:pt>
                <c:pt idx="48">
                  <c:v>-2.1048401803462071</c:v>
                </c:pt>
                <c:pt idx="49">
                  <c:v>-0.25362854810977137</c:v>
                </c:pt>
                <c:pt idx="50">
                  <c:v>-0.80977104487503104</c:v>
                </c:pt>
                <c:pt idx="51">
                  <c:v>-0.92911676595493609</c:v>
                </c:pt>
                <c:pt idx="52">
                  <c:v>-0.57989620052413815</c:v>
                </c:pt>
                <c:pt idx="53">
                  <c:v>-0.63845689555416563</c:v>
                </c:pt>
                <c:pt idx="54">
                  <c:v>-1.1383061774625902</c:v>
                </c:pt>
                <c:pt idx="55">
                  <c:v>0.28025093448698551</c:v>
                </c:pt>
                <c:pt idx="56">
                  <c:v>-1.0589106652451099</c:v>
                </c:pt>
                <c:pt idx="57">
                  <c:v>-0.64883486385523403</c:v>
                </c:pt>
                <c:pt idx="58">
                  <c:v>-0.89158598556050517</c:v>
                </c:pt>
                <c:pt idx="59">
                  <c:v>-1.2151365076558478</c:v>
                </c:pt>
                <c:pt idx="60">
                  <c:v>-1.3568155605873689</c:v>
                </c:pt>
                <c:pt idx="61">
                  <c:v>-1.226706435177142</c:v>
                </c:pt>
                <c:pt idx="62">
                  <c:v>-1.3654017094025113</c:v>
                </c:pt>
                <c:pt idx="63">
                  <c:v>-1.4983555996817917</c:v>
                </c:pt>
                <c:pt idx="64">
                  <c:v>-1.5039353144401051</c:v>
                </c:pt>
                <c:pt idx="65">
                  <c:v>-0.78758161172138375</c:v>
                </c:pt>
                <c:pt idx="66">
                  <c:v>-1.8433642726586468</c:v>
                </c:pt>
                <c:pt idx="67">
                  <c:v>-1.8006554151662963</c:v>
                </c:pt>
                <c:pt idx="68">
                  <c:v>-1.9629334195515671</c:v>
                </c:pt>
                <c:pt idx="69">
                  <c:v>-2.119263505633334</c:v>
                </c:pt>
                <c:pt idx="70">
                  <c:v>-1.6044155152448061</c:v>
                </c:pt>
                <c:pt idx="71">
                  <c:v>-2.9065990170480474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5C-42C1-94E5-1989E4A3410C}"/>
            </c:ext>
          </c:extLst>
        </c:ser>
        <c:ser>
          <c:idx val="1"/>
          <c:order val="2"/>
          <c:tx>
            <c:v>Cal - Curve plus linear to 500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'raw CP reference matches sample'!$A$2:$A$73</c:f>
              <c:numCache>
                <c:formatCode>General</c:formatCode>
                <c:ptCount val="72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646.88678159999995</c:v>
                </c:pt>
                <c:pt idx="56">
                  <c:v>654.81355959999996</c:v>
                </c:pt>
                <c:pt idx="57">
                  <c:v>660.74328760000003</c:v>
                </c:pt>
                <c:pt idx="58">
                  <c:v>668.82920960000001</c:v>
                </c:pt>
                <c:pt idx="59">
                  <c:v>674.75893759999997</c:v>
                </c:pt>
                <c:pt idx="60">
                  <c:v>682.84485959999995</c:v>
                </c:pt>
                <c:pt idx="61">
                  <c:v>688.77458760000002</c:v>
                </c:pt>
                <c:pt idx="62">
                  <c:v>696.8605096</c:v>
                </c:pt>
                <c:pt idx="63">
                  <c:v>702.79023759999995</c:v>
                </c:pt>
                <c:pt idx="64">
                  <c:v>716.80588760000001</c:v>
                </c:pt>
                <c:pt idx="65">
                  <c:v>722.73561559999996</c:v>
                </c:pt>
                <c:pt idx="66">
                  <c:v>730.82153760000006</c:v>
                </c:pt>
                <c:pt idx="67">
                  <c:v>736.75126560000001</c:v>
                </c:pt>
                <c:pt idx="68">
                  <c:v>750.76691559999995</c:v>
                </c:pt>
                <c:pt idx="69">
                  <c:v>764.7825656</c:v>
                </c:pt>
                <c:pt idx="70">
                  <c:v>784.7279436</c:v>
                </c:pt>
                <c:pt idx="71">
                  <c:v>798.74359360000005</c:v>
                </c:pt>
              </c:numCache>
            </c:numRef>
          </c:xVal>
          <c:yVal>
            <c:numRef>
              <c:f>'raw CP reference matches sample'!$E$2:$E$73</c:f>
              <c:numCache>
                <c:formatCode>General</c:formatCode>
                <c:ptCount val="72"/>
                <c:pt idx="0">
                  <c:v>4.1564052550597898E-2</c:v>
                </c:pt>
                <c:pt idx="1">
                  <c:v>0.4755600432671992</c:v>
                </c:pt>
                <c:pt idx="2">
                  <c:v>-9.41613636375664E-2</c:v>
                </c:pt>
                <c:pt idx="3">
                  <c:v>-0.27817376656969084</c:v>
                </c:pt>
                <c:pt idx="4">
                  <c:v>1.5624163109515912</c:v>
                </c:pt>
                <c:pt idx="5">
                  <c:v>-0.71576552624847634</c:v>
                </c:pt>
                <c:pt idx="6">
                  <c:v>0.58455431583059492</c:v>
                </c:pt>
                <c:pt idx="7">
                  <c:v>0.30672144761549858</c:v>
                </c:pt>
                <c:pt idx="8">
                  <c:v>-2.3661244927424518</c:v>
                </c:pt>
                <c:pt idx="9">
                  <c:v>-0.53645339815506732</c:v>
                </c:pt>
                <c:pt idx="10">
                  <c:v>0.24388727750724781</c:v>
                </c:pt>
                <c:pt idx="11">
                  <c:v>-1.9379568355252046</c:v>
                </c:pt>
                <c:pt idx="12">
                  <c:v>2.0489816745556473</c:v>
                </c:pt>
                <c:pt idx="13">
                  <c:v>0.31465365626019837</c:v>
                </c:pt>
                <c:pt idx="14">
                  <c:v>-1.8584708830185748</c:v>
                </c:pt>
                <c:pt idx="15">
                  <c:v>2.7791603461466523E-2</c:v>
                </c:pt>
                <c:pt idx="16">
                  <c:v>-0.67997885149711024</c:v>
                </c:pt>
                <c:pt idx="17">
                  <c:v>0.95956178871296094</c:v>
                </c:pt>
                <c:pt idx="18">
                  <c:v>3.8456063138198292E-2</c:v>
                </c:pt>
                <c:pt idx="19">
                  <c:v>0.55674505527909113</c:v>
                </c:pt>
                <c:pt idx="20">
                  <c:v>7.1055982339242483E-3</c:v>
                </c:pt>
                <c:pt idx="21">
                  <c:v>0.72686187057353935</c:v>
                </c:pt>
                <c:pt idx="22">
                  <c:v>-6.4351374560611643E-2</c:v>
                </c:pt>
                <c:pt idx="23">
                  <c:v>-0.70324200291707195</c:v>
                </c:pt>
                <c:pt idx="24">
                  <c:v>-0.22482751487663299</c:v>
                </c:pt>
                <c:pt idx="25">
                  <c:v>-1.02142516657586</c:v>
                </c:pt>
                <c:pt idx="26">
                  <c:v>0.84751812805092197</c:v>
                </c:pt>
                <c:pt idx="27">
                  <c:v>3.7964094989556101E-2</c:v>
                </c:pt>
                <c:pt idx="28">
                  <c:v>-1.03449823192662</c:v>
                </c:pt>
                <c:pt idx="29">
                  <c:v>-0.28315229605686898</c:v>
                </c:pt>
                <c:pt idx="30">
                  <c:v>-0.35656123257575101</c:v>
                </c:pt>
                <c:pt idx="31">
                  <c:v>-0.134703185000557</c:v>
                </c:pt>
                <c:pt idx="32">
                  <c:v>-0.66335372465404596</c:v>
                </c:pt>
                <c:pt idx="33">
                  <c:v>-0.39340871251234399</c:v>
                </c:pt>
                <c:pt idx="34">
                  <c:v>0.60682214441270299</c:v>
                </c:pt>
                <c:pt idx="35">
                  <c:v>0.41599428467477201</c:v>
                </c:pt>
                <c:pt idx="36">
                  <c:v>0.33883577140596799</c:v>
                </c:pt>
                <c:pt idx="37">
                  <c:v>-2.7285895944299798</c:v>
                </c:pt>
                <c:pt idx="38">
                  <c:v>-6.20482483497257E-2</c:v>
                </c:pt>
                <c:pt idx="39">
                  <c:v>-7.0724018305968098E-2</c:v>
                </c:pt>
                <c:pt idx="40">
                  <c:v>-0.56859020105903402</c:v>
                </c:pt>
                <c:pt idx="41">
                  <c:v>0.213563339416559</c:v>
                </c:pt>
                <c:pt idx="42">
                  <c:v>-0.21761364618714399</c:v>
                </c:pt>
                <c:pt idx="43">
                  <c:v>0.13275899523791801</c:v>
                </c:pt>
                <c:pt idx="44">
                  <c:v>6.2878265958869903E-2</c:v>
                </c:pt>
                <c:pt idx="45">
                  <c:v>0.157087829261844</c:v>
                </c:pt>
                <c:pt idx="46">
                  <c:v>0.49555120753398901</c:v>
                </c:pt>
                <c:pt idx="47">
                  <c:v>-0.18173457960633299</c:v>
                </c:pt>
                <c:pt idx="48">
                  <c:v>-1.30799315551996</c:v>
                </c:pt>
                <c:pt idx="49">
                  <c:v>0.54301157895206198</c:v>
                </c:pt>
                <c:pt idx="50">
                  <c:v>-2.0764136933311E-2</c:v>
                </c:pt>
                <c:pt idx="51">
                  <c:v>-5.2709692191889299E-2</c:v>
                </c:pt>
                <c:pt idx="52">
                  <c:v>0.296288405486061</c:v>
                </c:pt>
                <c:pt idx="53">
                  <c:v>0.229518240736199</c:v>
                </c:pt>
                <c:pt idx="54">
                  <c:v>-0.18581935816511699</c:v>
                </c:pt>
                <c:pt idx="55">
                  <c:v>1.31812454366694</c:v>
                </c:pt>
                <c:pt idx="56">
                  <c:v>-3.3600928676159603E-2</c:v>
                </c:pt>
                <c:pt idx="57">
                  <c:v>0.45964688468129999</c:v>
                </c:pt>
                <c:pt idx="58">
                  <c:v>0.29475130333352301</c:v>
                </c:pt>
                <c:pt idx="59">
                  <c:v>-3.9224656381136098E-2</c:v>
                </c:pt>
                <c:pt idx="60">
                  <c:v>-0.105444659482285</c:v>
                </c:pt>
                <c:pt idx="61">
                  <c:v>1.38912917291428E-2</c:v>
                </c:pt>
                <c:pt idx="62">
                  <c:v>-5.1613180837243797E-2</c:v>
                </c:pt>
                <c:pt idx="63">
                  <c:v>-0.108805136104397</c:v>
                </c:pt>
                <c:pt idx="64">
                  <c:v>-5.6405830302051999E-2</c:v>
                </c:pt>
                <c:pt idx="65">
                  <c:v>0.73252171314460401</c:v>
                </c:pt>
                <c:pt idx="66">
                  <c:v>-0.25656379041838101</c:v>
                </c:pt>
                <c:pt idx="67">
                  <c:v>-0.226626264937136</c:v>
                </c:pt>
                <c:pt idx="68">
                  <c:v>-0.25569478816751001</c:v>
                </c:pt>
                <c:pt idx="69">
                  <c:v>-0.28369787343134101</c:v>
                </c:pt>
                <c:pt idx="70">
                  <c:v>0.34005316227502402</c:v>
                </c:pt>
                <c:pt idx="71">
                  <c:v>-0.91983621175902197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C-42C1-94E5-1989E4A3410C}"/>
            </c:ext>
          </c:extLst>
        </c:ser>
        <c:ser>
          <c:idx val="0"/>
          <c:order val="3"/>
          <c:tx>
            <c:v>Raw Data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5875">
                <a:noFill/>
              </a:ln>
              <a:effectLst/>
            </c:spPr>
          </c:marker>
          <c:xVal>
            <c:numRef>
              <c:f>'raw CP reference matches sample'!$A$2:$A$73</c:f>
              <c:numCache>
                <c:formatCode>General</c:formatCode>
                <c:ptCount val="72"/>
                <c:pt idx="0">
                  <c:v>348.94374160000001</c:v>
                </c:pt>
                <c:pt idx="1">
                  <c:v>362.9593916</c:v>
                </c:pt>
                <c:pt idx="2">
                  <c:v>376.9750416</c:v>
                </c:pt>
                <c:pt idx="3">
                  <c:v>382.90476960000001</c:v>
                </c:pt>
                <c:pt idx="4">
                  <c:v>390.99069159999999</c:v>
                </c:pt>
                <c:pt idx="5">
                  <c:v>396.9204196</c:v>
                </c:pt>
                <c:pt idx="6">
                  <c:v>410.9360696</c:v>
                </c:pt>
                <c:pt idx="7">
                  <c:v>418.86284760000001</c:v>
                </c:pt>
                <c:pt idx="8">
                  <c:v>424.95171959999999</c:v>
                </c:pt>
                <c:pt idx="9">
                  <c:v>432.8784976</c:v>
                </c:pt>
                <c:pt idx="10">
                  <c:v>446.8941476</c:v>
                </c:pt>
                <c:pt idx="11">
                  <c:v>452.82387560000001</c:v>
                </c:pt>
                <c:pt idx="12">
                  <c:v>452.98301959999998</c:v>
                </c:pt>
                <c:pt idx="13">
                  <c:v>460.90979759999999</c:v>
                </c:pt>
                <c:pt idx="14">
                  <c:v>461.06894160000002</c:v>
                </c:pt>
                <c:pt idx="15">
                  <c:v>466.8395256</c:v>
                </c:pt>
                <c:pt idx="16">
                  <c:v>466.99866960000003</c:v>
                </c:pt>
                <c:pt idx="17">
                  <c:v>474.92544759999998</c:v>
                </c:pt>
                <c:pt idx="18">
                  <c:v>480.8551756</c:v>
                </c:pt>
                <c:pt idx="19">
                  <c:v>481.01431960000002</c:v>
                </c:pt>
                <c:pt idx="20">
                  <c:v>488.94109759999998</c:v>
                </c:pt>
                <c:pt idx="21">
                  <c:v>494.87082559999999</c:v>
                </c:pt>
                <c:pt idx="22">
                  <c:v>495.02996960000002</c:v>
                </c:pt>
                <c:pt idx="23">
                  <c:v>500.8005536</c:v>
                </c:pt>
                <c:pt idx="24">
                  <c:v>502.95674760000003</c:v>
                </c:pt>
                <c:pt idx="25">
                  <c:v>508.88647559999998</c:v>
                </c:pt>
                <c:pt idx="26">
                  <c:v>509.04561960000001</c:v>
                </c:pt>
                <c:pt idx="27">
                  <c:v>514.81620359999999</c:v>
                </c:pt>
                <c:pt idx="28">
                  <c:v>516.97239760000002</c:v>
                </c:pt>
                <c:pt idx="29">
                  <c:v>522.90212559999998</c:v>
                </c:pt>
                <c:pt idx="30">
                  <c:v>528.83185360000004</c:v>
                </c:pt>
                <c:pt idx="31">
                  <c:v>530.98804759999996</c:v>
                </c:pt>
                <c:pt idx="32">
                  <c:v>536.91777560000003</c:v>
                </c:pt>
                <c:pt idx="33">
                  <c:v>542.84750359999998</c:v>
                </c:pt>
                <c:pt idx="34">
                  <c:v>545.00369760000001</c:v>
                </c:pt>
                <c:pt idx="35">
                  <c:v>550.93342559999996</c:v>
                </c:pt>
                <c:pt idx="36">
                  <c:v>556.86315360000003</c:v>
                </c:pt>
                <c:pt idx="37">
                  <c:v>559.01934759999995</c:v>
                </c:pt>
                <c:pt idx="38">
                  <c:v>562.79288159999999</c:v>
                </c:pt>
                <c:pt idx="39">
                  <c:v>564.94907560000001</c:v>
                </c:pt>
                <c:pt idx="40">
                  <c:v>570.87880359999997</c:v>
                </c:pt>
                <c:pt idx="41">
                  <c:v>576.80853160000004</c:v>
                </c:pt>
                <c:pt idx="42">
                  <c:v>578.96472559999995</c:v>
                </c:pt>
                <c:pt idx="43">
                  <c:v>584.89445360000002</c:v>
                </c:pt>
                <c:pt idx="44">
                  <c:v>590.82418159999997</c:v>
                </c:pt>
                <c:pt idx="45">
                  <c:v>592.9803756</c:v>
                </c:pt>
                <c:pt idx="46">
                  <c:v>598.91010359999996</c:v>
                </c:pt>
                <c:pt idx="47">
                  <c:v>604.83983160000002</c:v>
                </c:pt>
                <c:pt idx="48">
                  <c:v>612.76660960000004</c:v>
                </c:pt>
                <c:pt idx="49">
                  <c:v>612.92575360000001</c:v>
                </c:pt>
                <c:pt idx="50">
                  <c:v>618.85548159999996</c:v>
                </c:pt>
                <c:pt idx="51">
                  <c:v>626.78225959999997</c:v>
                </c:pt>
                <c:pt idx="52">
                  <c:v>626.94140359999994</c:v>
                </c:pt>
                <c:pt idx="53">
                  <c:v>632.87113160000001</c:v>
                </c:pt>
                <c:pt idx="54">
                  <c:v>640.79790960000003</c:v>
                </c:pt>
                <c:pt idx="55">
                  <c:v>646.88678159999995</c:v>
                </c:pt>
                <c:pt idx="56">
                  <c:v>654.81355959999996</c:v>
                </c:pt>
                <c:pt idx="57">
                  <c:v>660.74328760000003</c:v>
                </c:pt>
                <c:pt idx="58">
                  <c:v>668.82920960000001</c:v>
                </c:pt>
                <c:pt idx="59">
                  <c:v>674.75893759999997</c:v>
                </c:pt>
                <c:pt idx="60">
                  <c:v>682.84485959999995</c:v>
                </c:pt>
                <c:pt idx="61">
                  <c:v>688.77458760000002</c:v>
                </c:pt>
                <c:pt idx="62">
                  <c:v>696.8605096</c:v>
                </c:pt>
                <c:pt idx="63">
                  <c:v>702.79023759999995</c:v>
                </c:pt>
                <c:pt idx="64">
                  <c:v>716.80588760000001</c:v>
                </c:pt>
                <c:pt idx="65">
                  <c:v>722.73561559999996</c:v>
                </c:pt>
                <c:pt idx="66">
                  <c:v>730.82153760000006</c:v>
                </c:pt>
                <c:pt idx="67">
                  <c:v>736.75126560000001</c:v>
                </c:pt>
                <c:pt idx="68">
                  <c:v>750.76691559999995</c:v>
                </c:pt>
                <c:pt idx="69">
                  <c:v>764.7825656</c:v>
                </c:pt>
                <c:pt idx="70">
                  <c:v>784.7279436</c:v>
                </c:pt>
                <c:pt idx="71">
                  <c:v>798.74359360000005</c:v>
                </c:pt>
              </c:numCache>
            </c:numRef>
          </c:xVal>
          <c:yVal>
            <c:numRef>
              <c:f>'raw CP reference matches sample'!$C$2:$C$73</c:f>
              <c:numCache>
                <c:formatCode>General</c:formatCode>
                <c:ptCount val="72"/>
                <c:pt idx="0">
                  <c:v>-1.00792013140046</c:v>
                </c:pt>
                <c:pt idx="1">
                  <c:v>-0.449318515453352</c:v>
                </c:pt>
                <c:pt idx="2">
                  <c:v>-0.90369978918595895</c:v>
                </c:pt>
                <c:pt idx="3">
                  <c:v>-1.0751755434877299</c:v>
                </c:pt>
                <c:pt idx="4">
                  <c:v>0.85994894119619303</c:v>
                </c:pt>
                <c:pt idx="5">
                  <c:v>-1.4077385003662499</c:v>
                </c:pt>
                <c:pt idx="6">
                  <c:v>-9.5542157567065807E-3</c:v>
                </c:pt>
                <c:pt idx="7">
                  <c:v>-0.27614386647537997</c:v>
                </c:pt>
                <c:pt idx="8">
                  <c:v>-2.8688240628545398</c:v>
                </c:pt>
                <c:pt idx="9">
                  <c:v>-0.95944846343847601</c:v>
                </c:pt>
                <c:pt idx="10">
                  <c:v>-9.7553512349018406E-2</c:v>
                </c:pt>
                <c:pt idx="11">
                  <c:v>-2.2749264584781002</c:v>
                </c:pt>
                <c:pt idx="12">
                  <c:v>1.7121304377645501</c:v>
                </c:pt>
                <c:pt idx="13">
                  <c:v>4.9807230729770099E-2</c:v>
                </c:pt>
                <c:pt idx="14">
                  <c:v>-2.1232258938203801</c:v>
                </c:pt>
                <c:pt idx="15">
                  <c:v>-0.16832018566929899</c:v>
                </c:pt>
                <c:pt idx="16">
                  <c:v>-0.87602380859740403</c:v>
                </c:pt>
                <c:pt idx="17">
                  <c:v>0.76678893493967104</c:v>
                </c:pt>
                <c:pt idx="18">
                  <c:v>-8.8474371347670694E-2</c:v>
                </c:pt>
                <c:pt idx="19">
                  <c:v>0.42985661559993799</c:v>
                </c:pt>
                <c:pt idx="20">
                  <c:v>-5.5310055721472899E-2</c:v>
                </c:pt>
                <c:pt idx="21">
                  <c:v>0.66519410567732595</c:v>
                </c:pt>
                <c:pt idx="22">
                  <c:v>-0.125999315891443</c:v>
                </c:pt>
                <c:pt idx="23">
                  <c:v>-0.70324200291707195</c:v>
                </c:pt>
                <c:pt idx="24">
                  <c:v>-0.22482751487663299</c:v>
                </c:pt>
                <c:pt idx="25">
                  <c:v>-1.02142516657586</c:v>
                </c:pt>
                <c:pt idx="26">
                  <c:v>0.84751812805092197</c:v>
                </c:pt>
                <c:pt idx="27">
                  <c:v>3.7964094989556101E-2</c:v>
                </c:pt>
                <c:pt idx="28">
                  <c:v>-1.03449823192662</c:v>
                </c:pt>
                <c:pt idx="29">
                  <c:v>-0.28315229605686898</c:v>
                </c:pt>
                <c:pt idx="30">
                  <c:v>-0.35656123257575101</c:v>
                </c:pt>
                <c:pt idx="31">
                  <c:v>-0.134703185000557</c:v>
                </c:pt>
                <c:pt idx="32">
                  <c:v>-0.66335372465404596</c:v>
                </c:pt>
                <c:pt idx="33">
                  <c:v>-0.39340871251234399</c:v>
                </c:pt>
                <c:pt idx="34">
                  <c:v>0.60682214441270299</c:v>
                </c:pt>
                <c:pt idx="35">
                  <c:v>0.41599428467477201</c:v>
                </c:pt>
                <c:pt idx="36">
                  <c:v>0.33883577140596799</c:v>
                </c:pt>
                <c:pt idx="37">
                  <c:v>-2.7285895944299798</c:v>
                </c:pt>
                <c:pt idx="38">
                  <c:v>-6.20482483497257E-2</c:v>
                </c:pt>
                <c:pt idx="39">
                  <c:v>-7.0724018305968098E-2</c:v>
                </c:pt>
                <c:pt idx="40">
                  <c:v>-0.56859020105903402</c:v>
                </c:pt>
                <c:pt idx="41">
                  <c:v>0.213563339416559</c:v>
                </c:pt>
                <c:pt idx="42">
                  <c:v>-0.21761364618714399</c:v>
                </c:pt>
                <c:pt idx="43">
                  <c:v>0.13275899523791801</c:v>
                </c:pt>
                <c:pt idx="44">
                  <c:v>6.2878265958869903E-2</c:v>
                </c:pt>
                <c:pt idx="45">
                  <c:v>0.157087829261844</c:v>
                </c:pt>
                <c:pt idx="46">
                  <c:v>0.49555120753398901</c:v>
                </c:pt>
                <c:pt idx="47">
                  <c:v>-0.18173457960633299</c:v>
                </c:pt>
                <c:pt idx="48">
                  <c:v>-1.30799315551996</c:v>
                </c:pt>
                <c:pt idx="49">
                  <c:v>0.54301157895206198</c:v>
                </c:pt>
                <c:pt idx="50">
                  <c:v>-2.0764136933311E-2</c:v>
                </c:pt>
                <c:pt idx="51">
                  <c:v>-5.2709692191889299E-2</c:v>
                </c:pt>
                <c:pt idx="52">
                  <c:v>0.296288405486061</c:v>
                </c:pt>
                <c:pt idx="53">
                  <c:v>0.229518240736199</c:v>
                </c:pt>
                <c:pt idx="54">
                  <c:v>-0.18581935816511699</c:v>
                </c:pt>
                <c:pt idx="55">
                  <c:v>1.31812454366694</c:v>
                </c:pt>
                <c:pt idx="56">
                  <c:v>-3.3600928676159603E-2</c:v>
                </c:pt>
                <c:pt idx="57">
                  <c:v>0.45964688468129999</c:v>
                </c:pt>
                <c:pt idx="58">
                  <c:v>0.29475130333352301</c:v>
                </c:pt>
                <c:pt idx="59">
                  <c:v>-3.9224656381136098E-2</c:v>
                </c:pt>
                <c:pt idx="60">
                  <c:v>-0.105444659482285</c:v>
                </c:pt>
                <c:pt idx="61">
                  <c:v>1.38912917291428E-2</c:v>
                </c:pt>
                <c:pt idx="62">
                  <c:v>-5.1613180837243797E-2</c:v>
                </c:pt>
                <c:pt idx="63">
                  <c:v>-0.108805136104397</c:v>
                </c:pt>
                <c:pt idx="64">
                  <c:v>-5.6405830302051999E-2</c:v>
                </c:pt>
                <c:pt idx="65">
                  <c:v>0.73252171314460401</c:v>
                </c:pt>
                <c:pt idx="66">
                  <c:v>-0.25656379041838101</c:v>
                </c:pt>
                <c:pt idx="67">
                  <c:v>-0.226626264937136</c:v>
                </c:pt>
                <c:pt idx="68">
                  <c:v>-0.25569478816751001</c:v>
                </c:pt>
                <c:pt idx="69">
                  <c:v>-0.28369787343134101</c:v>
                </c:pt>
                <c:pt idx="70">
                  <c:v>0.34005316227502402</c:v>
                </c:pt>
                <c:pt idx="71">
                  <c:v>-0.91983621175902197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C-42C1-94E5-1989E4A3410C}"/>
            </c:ext>
          </c:extLst>
        </c:ser>
        <c:ser>
          <c:idx val="3"/>
          <c:order val="4"/>
          <c:tx>
            <c:strRef>
              <c:f>'raw CP reference matches sample'!$Z$1</c:f>
              <c:strCache>
                <c:ptCount val="1"/>
                <c:pt idx="0">
                  <c:v>+1 ppm line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'raw CP reference matches sample'!$Z$3:$Z$4</c:f>
              <c:numCache>
                <c:formatCode>General</c:formatCode>
                <c:ptCount val="2"/>
                <c:pt idx="0">
                  <c:v>300</c:v>
                </c:pt>
                <c:pt idx="1">
                  <c:v>800</c:v>
                </c:pt>
              </c:numCache>
            </c:numRef>
          </c:xVal>
          <c:yVal>
            <c:numRef>
              <c:f>'raw CP reference matches sample'!$AA$3:$AA$4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5C-42C1-94E5-1989E4A3410C}"/>
            </c:ext>
          </c:extLst>
        </c:ser>
        <c:ser>
          <c:idx val="5"/>
          <c:order val="5"/>
          <c:tx>
            <c:strRef>
              <c:f>'raw CP reference matches sample'!$Z$7</c:f>
              <c:strCache>
                <c:ptCount val="1"/>
                <c:pt idx="0">
                  <c:v>-1 ppm line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'raw CP reference matches sample'!$Z$9:$Z$10</c:f>
              <c:numCache>
                <c:formatCode>General</c:formatCode>
                <c:ptCount val="2"/>
                <c:pt idx="0">
                  <c:v>300</c:v>
                </c:pt>
                <c:pt idx="1">
                  <c:v>800</c:v>
                </c:pt>
              </c:numCache>
            </c:numRef>
          </c:xVal>
          <c:yVal>
            <c:numRef>
              <c:f>'raw CP reference matches sample'!$AA$9:$AA$10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5C-42C1-94E5-1989E4A3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592176"/>
        <c:axId val="1648599552"/>
      </c:scatterChart>
      <c:valAx>
        <c:axId val="1668592176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99552"/>
        <c:crosses val="autoZero"/>
        <c:crossBetween val="midCat"/>
      </c:valAx>
      <c:valAx>
        <c:axId val="1648599552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9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95250</xdr:rowOff>
    </xdr:from>
    <xdr:to>
      <xdr:col>27</xdr:col>
      <xdr:colOff>571499</xdr:colOff>
      <xdr:row>67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BB8B6-3A7F-4B99-AC7E-E89D38672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topLeftCell="A13" workbookViewId="0">
      <selection activeCell="F25" sqref="F25"/>
    </sheetView>
  </sheetViews>
  <sheetFormatPr defaultRowHeight="15" x14ac:dyDescent="0.25"/>
  <cols>
    <col min="1" max="1" width="9.140625" style="3"/>
    <col min="13" max="13" width="6.85546875" customWidth="1"/>
    <col min="18" max="18" width="7" style="2" customWidth="1"/>
  </cols>
  <sheetData>
    <row r="1" spans="1:27" x14ac:dyDescent="0.25">
      <c r="A1" s="3" t="s">
        <v>0</v>
      </c>
      <c r="B1" t="s">
        <v>1</v>
      </c>
      <c r="C1" t="s">
        <v>2</v>
      </c>
      <c r="E1" t="s">
        <v>4</v>
      </c>
      <c r="F1" t="s">
        <v>3</v>
      </c>
      <c r="G1" t="s">
        <v>11</v>
      </c>
      <c r="H1" t="s">
        <v>12</v>
      </c>
      <c r="L1" t="s">
        <v>10</v>
      </c>
      <c r="M1" t="s">
        <v>7</v>
      </c>
      <c r="O1" t="s">
        <v>9</v>
      </c>
      <c r="P1" t="s">
        <v>8</v>
      </c>
      <c r="Q1" t="s">
        <v>10</v>
      </c>
      <c r="R1" s="2" t="s">
        <v>7</v>
      </c>
      <c r="W1" t="s">
        <v>5</v>
      </c>
      <c r="X1" s="1">
        <v>6.7776969999999997E-9</v>
      </c>
      <c r="Z1" s="4" t="s">
        <v>15</v>
      </c>
    </row>
    <row r="2" spans="1:27" x14ac:dyDescent="0.25">
      <c r="A2" s="3">
        <v>348.94374160000001</v>
      </c>
      <c r="B2">
        <v>348.94338989257801</v>
      </c>
      <c r="C2">
        <v>-1.00792013140046</v>
      </c>
      <c r="E2">
        <v>4.1564052550597898E-2</v>
      </c>
      <c r="F2">
        <f>C2-E2</f>
        <v>-1.0494841839510578</v>
      </c>
      <c r="G2">
        <v>348.94375610351602</v>
      </c>
      <c r="H2">
        <f>(G2-A2)/A2*10^6</f>
        <v>4.1564052550597898E-2</v>
      </c>
      <c r="L2">
        <f>H2-C2</f>
        <v>1.0494841839510578</v>
      </c>
      <c r="M2">
        <v>-1.0238593194351999</v>
      </c>
      <c r="O2">
        <v>348.94375609999997</v>
      </c>
      <c r="P2">
        <v>4.1564052550597898E-2</v>
      </c>
      <c r="Q2">
        <f>P2-C2</f>
        <v>1.0494841839510578</v>
      </c>
      <c r="R2" s="2">
        <f>((A2*$X$1)+$X$2)*10^6</f>
        <v>-1.0238135493889047</v>
      </c>
      <c r="W2" t="s">
        <v>6</v>
      </c>
      <c r="X2" s="1">
        <v>-3.3888484999999998E-6</v>
      </c>
      <c r="Z2" t="s">
        <v>13</v>
      </c>
      <c r="AA2" t="s">
        <v>14</v>
      </c>
    </row>
    <row r="3" spans="1:27" x14ac:dyDescent="0.25">
      <c r="A3" s="3">
        <v>362.9593916</v>
      </c>
      <c r="B3">
        <v>362.959228515625</v>
      </c>
      <c r="C3">
        <v>-0.449318515453352</v>
      </c>
      <c r="E3">
        <v>0.4755600432671992</v>
      </c>
      <c r="F3">
        <f t="shared" ref="F3:F24" si="0">C3-E3</f>
        <v>-0.92487855872055125</v>
      </c>
      <c r="G3">
        <v>362.95956420898398</v>
      </c>
      <c r="H3">
        <f t="shared" ref="H3:H64" si="1">(G3-A3)/A3*10^6</f>
        <v>0.4755600432671992</v>
      </c>
      <c r="L3">
        <f t="shared" ref="L3:L64" si="2">H3-C3</f>
        <v>0.92487855872055125</v>
      </c>
      <c r="M3">
        <v>-0.92886124373519985</v>
      </c>
      <c r="O3">
        <v>362.95935059999999</v>
      </c>
      <c r="P3">
        <v>0.4755600432671992</v>
      </c>
      <c r="Q3">
        <f t="shared" ref="Q3:Q64" si="3">P3-C3</f>
        <v>0.92487855872055125</v>
      </c>
      <c r="R3" s="2">
        <f>((A3*$X$1)+$X$2)*10^6</f>
        <v>-0.92881972043085459</v>
      </c>
      <c r="Z3">
        <v>300</v>
      </c>
      <c r="AA3">
        <v>1</v>
      </c>
    </row>
    <row r="4" spans="1:27" x14ac:dyDescent="0.25">
      <c r="A4" s="3">
        <v>376.9750416</v>
      </c>
      <c r="B4">
        <v>376.97470092773398</v>
      </c>
      <c r="C4">
        <v>-0.90369978918595895</v>
      </c>
      <c r="E4">
        <v>-9.41613636375664E-2</v>
      </c>
      <c r="F4">
        <f t="shared" si="0"/>
        <v>-0.8095384255483925</v>
      </c>
      <c r="G4">
        <v>376.97500610351602</v>
      </c>
      <c r="H4">
        <f t="shared" si="1"/>
        <v>-9.41613636375664E-2</v>
      </c>
      <c r="L4">
        <f t="shared" si="2"/>
        <v>0.8095384255483925</v>
      </c>
      <c r="M4">
        <v>-0.83386316803520011</v>
      </c>
      <c r="O4">
        <v>376.97500609999997</v>
      </c>
      <c r="P4">
        <v>-9.41613636375664E-2</v>
      </c>
      <c r="Q4">
        <f t="shared" si="3"/>
        <v>0.8095384255483925</v>
      </c>
      <c r="R4" s="2">
        <f>((A4*$X$1)+$X$2)*10^6</f>
        <v>-0.83382589147280484</v>
      </c>
      <c r="Z4">
        <v>800</v>
      </c>
      <c r="AA4">
        <v>1</v>
      </c>
    </row>
    <row r="5" spans="1:27" x14ac:dyDescent="0.25">
      <c r="A5" s="3">
        <v>382.90476960000001</v>
      </c>
      <c r="B5">
        <v>382.90435791015602</v>
      </c>
      <c r="C5">
        <v>-1.0751755434877299</v>
      </c>
      <c r="E5">
        <v>-0.27817376656969084</v>
      </c>
      <c r="F5">
        <f t="shared" si="0"/>
        <v>-0.79700177691803908</v>
      </c>
      <c r="G5">
        <v>382.90466308593801</v>
      </c>
      <c r="H5">
        <f t="shared" si="1"/>
        <v>-0.27817376656969084</v>
      </c>
      <c r="L5">
        <f t="shared" si="2"/>
        <v>0.79700177691803908</v>
      </c>
      <c r="M5">
        <v>-0.79367147165119989</v>
      </c>
      <c r="O5">
        <v>382.90466309999999</v>
      </c>
      <c r="P5">
        <v>-0.27817376656969084</v>
      </c>
      <c r="Q5">
        <f t="shared" si="3"/>
        <v>0.79700177691803908</v>
      </c>
      <c r="R5" s="2">
        <f>((A5*$X$1)+$X$2)*10^6</f>
        <v>-0.79363599179638855</v>
      </c>
    </row>
    <row r="6" spans="1:27" x14ac:dyDescent="0.25">
      <c r="A6" s="3">
        <v>390.99069159999999</v>
      </c>
      <c r="B6">
        <v>390.99102783203102</v>
      </c>
      <c r="C6">
        <v>0.85994894119619303</v>
      </c>
      <c r="E6">
        <v>1.5624163109515912</v>
      </c>
      <c r="G6">
        <v>390.99130249023398</v>
      </c>
      <c r="H6">
        <f t="shared" si="1"/>
        <v>1.5624163109515912</v>
      </c>
      <c r="L6">
        <f t="shared" si="2"/>
        <v>0.70246736975539814</v>
      </c>
      <c r="M6">
        <v>-0.73886509233520004</v>
      </c>
      <c r="O6">
        <v>390.9902649</v>
      </c>
      <c r="P6">
        <v>1.5624163109515912</v>
      </c>
      <c r="Q6">
        <f t="shared" si="3"/>
        <v>0.70246736975539814</v>
      </c>
      <c r="R6" s="2">
        <f>((A6*$X$1)+$X$2)*10^6</f>
        <v>-0.73883206251475475</v>
      </c>
    </row>
    <row r="7" spans="1:27" x14ac:dyDescent="0.25">
      <c r="A7" s="3">
        <v>396.9204196</v>
      </c>
      <c r="B7">
        <v>396.91986083984398</v>
      </c>
      <c r="C7">
        <v>-1.4077385003662499</v>
      </c>
      <c r="E7">
        <v>-0.71576552624847634</v>
      </c>
      <c r="F7">
        <f t="shared" si="0"/>
        <v>-0.69197297411777359</v>
      </c>
      <c r="G7">
        <v>396.92013549804699</v>
      </c>
      <c r="H7">
        <f t="shared" si="1"/>
        <v>-0.71576552624847634</v>
      </c>
      <c r="L7">
        <f t="shared" si="2"/>
        <v>0.69197297411777359</v>
      </c>
      <c r="M7">
        <v>-0.6986733959511997</v>
      </c>
      <c r="O7">
        <v>396.92013550000001</v>
      </c>
      <c r="P7">
        <v>-0.71576552624847634</v>
      </c>
      <c r="Q7">
        <f t="shared" si="3"/>
        <v>0.69197297411777359</v>
      </c>
      <c r="R7" s="2">
        <f>((A7*$X$1)+$X$2)*10^6</f>
        <v>-0.6986421628383388</v>
      </c>
      <c r="Z7" s="4" t="s">
        <v>16</v>
      </c>
    </row>
    <row r="8" spans="1:27" x14ac:dyDescent="0.25">
      <c r="A8" s="3">
        <v>410.9360696</v>
      </c>
      <c r="B8">
        <v>410.93606567382801</v>
      </c>
      <c r="C8">
        <v>-9.5542157567065807E-3</v>
      </c>
      <c r="E8">
        <v>0.58455431583059492</v>
      </c>
      <c r="F8">
        <f t="shared" si="0"/>
        <v>-0.59410853158730148</v>
      </c>
      <c r="G8">
        <v>410.93630981445301</v>
      </c>
      <c r="H8">
        <f t="shared" si="1"/>
        <v>0.58455431583059492</v>
      </c>
      <c r="L8">
        <f t="shared" si="2"/>
        <v>0.59410853158730148</v>
      </c>
      <c r="M8">
        <v>-0.60367532025119996</v>
      </c>
      <c r="O8">
        <v>410.93600459999999</v>
      </c>
      <c r="P8">
        <v>0.58455431583059492</v>
      </c>
      <c r="Q8">
        <f t="shared" si="3"/>
        <v>0.59410853158730148</v>
      </c>
      <c r="R8" s="2">
        <f>((A8*$X$1)+$X$2)*10^6</f>
        <v>-0.6036483338802886</v>
      </c>
      <c r="Z8" t="s">
        <v>13</v>
      </c>
      <c r="AA8" t="s">
        <v>14</v>
      </c>
    </row>
    <row r="9" spans="1:27" x14ac:dyDescent="0.25">
      <c r="A9" s="3">
        <v>418.86284760000001</v>
      </c>
      <c r="B9">
        <v>418.86273193359398</v>
      </c>
      <c r="C9">
        <v>-0.27614386647537997</v>
      </c>
      <c r="E9">
        <v>0.30672144761549858</v>
      </c>
      <c r="F9">
        <f t="shared" si="0"/>
        <v>-0.58286531409087861</v>
      </c>
      <c r="G9">
        <v>418.86297607421898</v>
      </c>
      <c r="H9">
        <f t="shared" si="1"/>
        <v>0.30672144761549858</v>
      </c>
      <c r="L9">
        <f t="shared" si="2"/>
        <v>0.58286531409087861</v>
      </c>
      <c r="M9">
        <v>-0.54994761896720001</v>
      </c>
      <c r="O9">
        <v>418.86294559999999</v>
      </c>
      <c r="P9">
        <v>0.30672144761549858</v>
      </c>
      <c r="Q9">
        <f t="shared" si="3"/>
        <v>0.58286531409087861</v>
      </c>
      <c r="R9" s="2">
        <f>((A9*$X$1)+$X$2)*10^6</f>
        <v>-0.54992303441002277</v>
      </c>
      <c r="Z9">
        <v>300</v>
      </c>
      <c r="AA9">
        <v>-1</v>
      </c>
    </row>
    <row r="10" spans="1:27" x14ac:dyDescent="0.25">
      <c r="A10" s="3">
        <v>424.95171959999999</v>
      </c>
      <c r="B10">
        <v>424.95050048828102</v>
      </c>
      <c r="C10">
        <v>-2.8688240628545398</v>
      </c>
      <c r="E10">
        <v>-2.3661244927424518</v>
      </c>
      <c r="F10">
        <f t="shared" si="0"/>
        <v>-0.50269957011208799</v>
      </c>
      <c r="G10">
        <v>424.95071411132801</v>
      </c>
      <c r="H10">
        <f t="shared" si="1"/>
        <v>-2.3661244927424518</v>
      </c>
      <c r="L10">
        <f t="shared" si="2"/>
        <v>0.50269957011208799</v>
      </c>
      <c r="M10">
        <v>-0.50867724455119989</v>
      </c>
      <c r="O10">
        <v>424.95071410000003</v>
      </c>
      <c r="P10">
        <v>-2.3661244927424518</v>
      </c>
      <c r="Q10">
        <f t="shared" si="3"/>
        <v>0.50269957011208799</v>
      </c>
      <c r="R10" s="2">
        <f>((A10*$X$1)+$X$2)*10^6</f>
        <v>-0.50865450492223896</v>
      </c>
      <c r="Z10">
        <v>800</v>
      </c>
      <c r="AA10">
        <v>-1</v>
      </c>
    </row>
    <row r="11" spans="1:27" x14ac:dyDescent="0.25">
      <c r="A11" s="3">
        <v>432.8784976</v>
      </c>
      <c r="B11">
        <v>432.87808227539102</v>
      </c>
      <c r="C11">
        <v>-0.95944846343847601</v>
      </c>
      <c r="E11">
        <v>-0.53645339815506732</v>
      </c>
      <c r="F11">
        <f t="shared" si="0"/>
        <v>-0.42299506528340869</v>
      </c>
      <c r="G11">
        <v>432.87826538085898</v>
      </c>
      <c r="H11">
        <f t="shared" si="1"/>
        <v>-0.53645339815506732</v>
      </c>
      <c r="L11">
        <f t="shared" si="2"/>
        <v>0.42299506528340869</v>
      </c>
      <c r="M11">
        <v>-0.45494954326719983</v>
      </c>
      <c r="O11">
        <v>432.87826539999998</v>
      </c>
      <c r="P11">
        <v>-0.53645339815506732</v>
      </c>
      <c r="Q11">
        <f t="shared" si="3"/>
        <v>0.42299506528340869</v>
      </c>
      <c r="R11" s="2">
        <f>((A11*$X$1)+$X$2)*10^6</f>
        <v>-0.45492920545197257</v>
      </c>
    </row>
    <row r="12" spans="1:27" x14ac:dyDescent="0.25">
      <c r="A12" s="3">
        <v>446.8941476</v>
      </c>
      <c r="B12">
        <v>446.89410400390602</v>
      </c>
      <c r="C12">
        <v>-9.7553512349018406E-2</v>
      </c>
      <c r="E12">
        <v>0.24388727750724781</v>
      </c>
      <c r="F12">
        <f t="shared" si="0"/>
        <v>-0.34144078985626625</v>
      </c>
      <c r="G12">
        <v>446.89425659179699</v>
      </c>
      <c r="H12">
        <f t="shared" si="1"/>
        <v>0.24388727750724781</v>
      </c>
      <c r="L12">
        <f t="shared" si="2"/>
        <v>0.34144078985626625</v>
      </c>
      <c r="M12">
        <v>-0.35995146756720015</v>
      </c>
      <c r="O12">
        <v>446.89413450000001</v>
      </c>
      <c r="P12">
        <v>0.24388727750724781</v>
      </c>
      <c r="Q12">
        <f t="shared" si="3"/>
        <v>0.34144078985626625</v>
      </c>
      <c r="R12" s="2">
        <f>((A12*$X$1)+$X$2)*10^6</f>
        <v>-0.35993537649392282</v>
      </c>
    </row>
    <row r="13" spans="1:27" x14ac:dyDescent="0.25">
      <c r="A13" s="3">
        <v>452.82387560000001</v>
      </c>
      <c r="B13">
        <v>452.82284545898398</v>
      </c>
      <c r="C13">
        <v>-2.2749264584781002</v>
      </c>
      <c r="E13">
        <v>-1.9379568355252046</v>
      </c>
      <c r="F13">
        <f t="shared" si="0"/>
        <v>-0.33696962295289556</v>
      </c>
      <c r="G13">
        <v>452.822998046875</v>
      </c>
      <c r="H13">
        <f t="shared" si="1"/>
        <v>-1.9379568355252046</v>
      </c>
      <c r="L13">
        <f t="shared" si="2"/>
        <v>0.33696962295289556</v>
      </c>
      <c r="M13">
        <v>-0.31975977118319987</v>
      </c>
      <c r="O13">
        <v>452.82299799999998</v>
      </c>
      <c r="P13">
        <v>-1.9379568355252046</v>
      </c>
      <c r="Q13">
        <f t="shared" si="3"/>
        <v>0.33696962295289556</v>
      </c>
      <c r="R13" s="2">
        <f>((A13*$X$1)+$X$2)*10^6</f>
        <v>-0.31974547681750654</v>
      </c>
    </row>
    <row r="14" spans="1:27" x14ac:dyDescent="0.25">
      <c r="A14" s="3">
        <v>452.98301959999998</v>
      </c>
      <c r="B14">
        <v>452.98379516601602</v>
      </c>
      <c r="C14">
        <v>1.7121304377645501</v>
      </c>
      <c r="E14">
        <v>2.0489816745556473</v>
      </c>
      <c r="G14">
        <v>452.98394775390602</v>
      </c>
      <c r="H14">
        <f t="shared" si="1"/>
        <v>2.0489816745556473</v>
      </c>
      <c r="L14">
        <f t="shared" si="2"/>
        <v>0.33685123679109719</v>
      </c>
      <c r="M14">
        <v>-0.31868109315119997</v>
      </c>
      <c r="O14">
        <v>452.98239139999998</v>
      </c>
      <c r="P14">
        <v>2.0489816745556473</v>
      </c>
      <c r="Q14">
        <f t="shared" si="3"/>
        <v>0.33685123679109719</v>
      </c>
      <c r="R14" s="2">
        <f>((A14*$X$1)+$X$2)*10^6</f>
        <v>-0.31866684700613901</v>
      </c>
    </row>
    <row r="15" spans="1:27" x14ac:dyDescent="0.25">
      <c r="A15" s="3">
        <v>460.90979759999999</v>
      </c>
      <c r="B15">
        <v>460.90982055664102</v>
      </c>
      <c r="C15">
        <v>4.9807230729770099E-2</v>
      </c>
      <c r="E15">
        <v>0.31465365626019837</v>
      </c>
      <c r="F15">
        <f t="shared" si="0"/>
        <v>-0.26484642553042825</v>
      </c>
      <c r="G15">
        <v>460.90994262695301</v>
      </c>
      <c r="H15">
        <f t="shared" si="1"/>
        <v>0.31465365626019837</v>
      </c>
      <c r="L15">
        <f t="shared" si="2"/>
        <v>0.26484642553042825</v>
      </c>
      <c r="M15">
        <v>-0.26495339186719996</v>
      </c>
      <c r="O15">
        <v>460.90972900000003</v>
      </c>
      <c r="P15">
        <v>0.31465365626019837</v>
      </c>
      <c r="Q15">
        <f t="shared" si="3"/>
        <v>0.26484642553042825</v>
      </c>
      <c r="R15" s="2">
        <f>((A15*$X$1)+$X$2)*10^6</f>
        <v>-0.26494154753587268</v>
      </c>
    </row>
    <row r="16" spans="1:27" x14ac:dyDescent="0.25">
      <c r="A16" s="3">
        <v>461.06894160000002</v>
      </c>
      <c r="B16">
        <v>461.06796264648398</v>
      </c>
      <c r="C16">
        <v>-2.1232258938203801</v>
      </c>
      <c r="D16" t="s">
        <v>17</v>
      </c>
      <c r="E16">
        <v>-1.8584708830185748</v>
      </c>
      <c r="F16">
        <f t="shared" si="0"/>
        <v>-0.2647550108018053</v>
      </c>
      <c r="G16">
        <v>461.06808471679699</v>
      </c>
      <c r="H16">
        <f t="shared" si="1"/>
        <v>-1.8584708830185748</v>
      </c>
      <c r="L16">
        <f t="shared" si="2"/>
        <v>0.2647550108018053</v>
      </c>
      <c r="M16">
        <v>-0.26387471383519967</v>
      </c>
      <c r="O16">
        <v>461.06808469999999</v>
      </c>
      <c r="P16">
        <v>-1.8584708830185748</v>
      </c>
      <c r="Q16">
        <f t="shared" si="3"/>
        <v>0.2647550108018053</v>
      </c>
      <c r="R16" s="2">
        <f>((A16*$X$1)+$X$2)*10^6</f>
        <v>-0.26386291772450471</v>
      </c>
    </row>
    <row r="17" spans="1:18" x14ac:dyDescent="0.25">
      <c r="A17" s="3">
        <v>466.8395256</v>
      </c>
      <c r="B17">
        <v>466.83944702148398</v>
      </c>
      <c r="C17">
        <v>-0.16832018566929899</v>
      </c>
      <c r="E17">
        <v>2.7791603461466523E-2</v>
      </c>
      <c r="F17">
        <f t="shared" si="0"/>
        <v>-0.19611178913076552</v>
      </c>
      <c r="G17">
        <v>466.83953857421898</v>
      </c>
      <c r="H17">
        <f t="shared" si="1"/>
        <v>2.7791603461466523E-2</v>
      </c>
      <c r="L17">
        <f t="shared" si="2"/>
        <v>0.19611178913076552</v>
      </c>
      <c r="M17">
        <v>-0.22476169548319971</v>
      </c>
      <c r="O17">
        <v>466.83953860000003</v>
      </c>
      <c r="P17">
        <v>2.7791603461466523E-2</v>
      </c>
      <c r="Q17">
        <f t="shared" si="3"/>
        <v>0.19611178913076552</v>
      </c>
      <c r="R17" s="2">
        <f>((A17*$X$1)+$X$2)*10^6</f>
        <v>-0.22475164785945678</v>
      </c>
    </row>
    <row r="18" spans="1:18" x14ac:dyDescent="0.25">
      <c r="A18" s="3">
        <v>466.99866960000003</v>
      </c>
      <c r="B18">
        <v>466.99826049804699</v>
      </c>
      <c r="C18">
        <v>-0.87602380859740403</v>
      </c>
      <c r="E18">
        <v>-0.67997885149711024</v>
      </c>
      <c r="F18">
        <f t="shared" si="0"/>
        <v>-0.19604495710029379</v>
      </c>
      <c r="G18">
        <v>466.99835205078102</v>
      </c>
      <c r="H18">
        <f t="shared" si="1"/>
        <v>-0.67997885149711024</v>
      </c>
      <c r="L18">
        <f t="shared" si="2"/>
        <v>0.19604495710029379</v>
      </c>
      <c r="M18">
        <v>-0.22368301745119984</v>
      </c>
      <c r="O18">
        <v>466.99835209999998</v>
      </c>
      <c r="P18">
        <v>-0.67997885149711024</v>
      </c>
      <c r="Q18">
        <f t="shared" si="3"/>
        <v>0.19604495710029379</v>
      </c>
      <c r="R18" s="2">
        <f>((A18*$X$1)+$X$2)*10^6</f>
        <v>-0.22367301804808842</v>
      </c>
    </row>
    <row r="19" spans="1:18" x14ac:dyDescent="0.25">
      <c r="A19" s="3">
        <v>474.92544759999998</v>
      </c>
      <c r="B19">
        <v>474.92581176757801</v>
      </c>
      <c r="C19">
        <v>0.76678893493967104</v>
      </c>
      <c r="E19">
        <v>0.95956178871296094</v>
      </c>
      <c r="F19">
        <f t="shared" si="0"/>
        <v>-0.1927728537732899</v>
      </c>
      <c r="G19">
        <v>474.92590332031199</v>
      </c>
      <c r="H19">
        <f t="shared" si="1"/>
        <v>0.95956178871296094</v>
      </c>
      <c r="L19">
        <f t="shared" si="2"/>
        <v>0.1927728537732899</v>
      </c>
      <c r="M19">
        <v>-0.16995531616719983</v>
      </c>
      <c r="O19">
        <v>474.92590330000002</v>
      </c>
      <c r="P19">
        <v>0.95956178871296094</v>
      </c>
      <c r="Q19">
        <f t="shared" si="3"/>
        <v>0.1927728537732899</v>
      </c>
      <c r="R19" s="2">
        <f>((A19*$X$1)+$X$2)*10^6</f>
        <v>-0.16994771857782295</v>
      </c>
    </row>
    <row r="20" spans="1:18" x14ac:dyDescent="0.25">
      <c r="A20" s="3">
        <v>480.8551756</v>
      </c>
      <c r="B20">
        <v>480.85513305664102</v>
      </c>
      <c r="C20">
        <v>-8.8474371347670694E-2</v>
      </c>
      <c r="E20">
        <v>3.8456063138198292E-2</v>
      </c>
      <c r="F20">
        <f t="shared" si="0"/>
        <v>-0.12693043448586899</v>
      </c>
      <c r="G20">
        <v>480.85519409179699</v>
      </c>
      <c r="H20">
        <f t="shared" si="1"/>
        <v>3.8456063138198292E-2</v>
      </c>
      <c r="L20">
        <f t="shared" si="2"/>
        <v>0.12693043448586899</v>
      </c>
      <c r="M20">
        <v>-0.12976361978319997</v>
      </c>
      <c r="O20">
        <v>480.85519410000001</v>
      </c>
      <c r="P20">
        <v>3.8456063138198292E-2</v>
      </c>
      <c r="Q20">
        <f t="shared" si="3"/>
        <v>0.12693043448586899</v>
      </c>
      <c r="R20" s="2">
        <f>((A20*$X$1)+$X$2)*10^6</f>
        <v>-0.12975781890140664</v>
      </c>
    </row>
    <row r="21" spans="1:18" x14ac:dyDescent="0.25">
      <c r="A21" s="3">
        <v>481.01431960000002</v>
      </c>
      <c r="B21">
        <v>481.01452636718801</v>
      </c>
      <c r="C21">
        <v>0.42985661559993799</v>
      </c>
      <c r="E21">
        <v>0.55674505527909113</v>
      </c>
      <c r="F21">
        <f t="shared" si="0"/>
        <v>-0.12688843967915314</v>
      </c>
      <c r="G21">
        <v>481.01458740234398</v>
      </c>
      <c r="H21">
        <f t="shared" si="1"/>
        <v>0.55674505527909113</v>
      </c>
      <c r="L21">
        <f t="shared" si="2"/>
        <v>0.12688843967915314</v>
      </c>
      <c r="M21">
        <v>-0.12868494175119968</v>
      </c>
      <c r="O21">
        <v>481.01458739999998</v>
      </c>
      <c r="P21">
        <v>0.55674505527909113</v>
      </c>
      <c r="Q21">
        <f t="shared" si="3"/>
        <v>0.12688843967915314</v>
      </c>
      <c r="R21" s="2">
        <f>((A21*$X$1)+$X$2)*10^6</f>
        <v>-0.12867918909003867</v>
      </c>
    </row>
    <row r="22" spans="1:18" x14ac:dyDescent="0.25">
      <c r="A22" s="3">
        <v>488.94109759999998</v>
      </c>
      <c r="B22">
        <v>488.94107055664102</v>
      </c>
      <c r="C22">
        <v>-5.5310055721472899E-2</v>
      </c>
      <c r="E22">
        <v>7.1055982339242483E-3</v>
      </c>
      <c r="F22">
        <f t="shared" si="0"/>
        <v>-6.2415653955397145E-2</v>
      </c>
      <c r="G22">
        <v>488.94110107421898</v>
      </c>
      <c r="H22">
        <f t="shared" si="1"/>
        <v>7.1055982339242483E-3</v>
      </c>
      <c r="L22">
        <f t="shared" si="2"/>
        <v>6.2415653955397145E-2</v>
      </c>
      <c r="M22">
        <v>-7.4957240467200106E-2</v>
      </c>
      <c r="O22">
        <v>488.94110110000003</v>
      </c>
      <c r="P22">
        <v>7.1055982339242483E-3</v>
      </c>
      <c r="Q22">
        <f t="shared" si="3"/>
        <v>6.2415653955397145E-2</v>
      </c>
      <c r="R22" s="2">
        <f>((A22*$X$1)+$X$2)*10^6</f>
        <v>-7.4953889619772784E-2</v>
      </c>
    </row>
    <row r="23" spans="1:18" x14ac:dyDescent="0.25">
      <c r="A23" s="3">
        <v>494.87082559999999</v>
      </c>
      <c r="B23">
        <v>494.87115478515602</v>
      </c>
      <c r="C23">
        <v>0.66519410567732595</v>
      </c>
      <c r="E23">
        <v>0.72686187057353935</v>
      </c>
      <c r="F23">
        <f t="shared" si="0"/>
        <v>-6.1667764896213395E-2</v>
      </c>
      <c r="G23">
        <v>494.87118530273398</v>
      </c>
      <c r="H23">
        <f t="shared" si="1"/>
        <v>0.72686187057353935</v>
      </c>
      <c r="L23">
        <f t="shared" si="2"/>
        <v>6.1667764896213395E-2</v>
      </c>
      <c r="M23">
        <v>-3.4765544083199831E-2</v>
      </c>
      <c r="O23">
        <v>494.87118529999998</v>
      </c>
      <c r="P23">
        <v>0.72686187057353935</v>
      </c>
      <c r="Q23">
        <f t="shared" si="3"/>
        <v>6.1667764896213395E-2</v>
      </c>
      <c r="R23" s="2">
        <f>((A23*$X$1)+$X$2)*10^6</f>
        <v>-3.4763989943356895E-2</v>
      </c>
    </row>
    <row r="24" spans="1:18" x14ac:dyDescent="0.25">
      <c r="A24" s="3">
        <v>495.02996960000002</v>
      </c>
      <c r="B24">
        <v>495.02990722656199</v>
      </c>
      <c r="C24">
        <v>-0.125999315891443</v>
      </c>
      <c r="E24">
        <v>-6.4351374560611643E-2</v>
      </c>
      <c r="F24">
        <f t="shared" si="0"/>
        <v>-6.164794133083136E-2</v>
      </c>
      <c r="G24">
        <v>495.02993774414102</v>
      </c>
      <c r="H24">
        <f t="shared" si="1"/>
        <v>-6.4351374560611643E-2</v>
      </c>
      <c r="L24">
        <f t="shared" si="2"/>
        <v>6.164794133083136E-2</v>
      </c>
      <c r="M24">
        <v>-3.3686866051199957E-2</v>
      </c>
      <c r="O24">
        <v>495.0299377</v>
      </c>
      <c r="P24">
        <v>-6.4351374560611643E-2</v>
      </c>
      <c r="Q24">
        <f t="shared" si="3"/>
        <v>6.164794133083136E-2</v>
      </c>
      <c r="R24" s="2">
        <f>((A24*$X$1)+$X$2)*10^6</f>
        <v>-3.3685360131988522E-2</v>
      </c>
    </row>
    <row r="25" spans="1:18" x14ac:dyDescent="0.25">
      <c r="A25" s="3">
        <v>500.8005536</v>
      </c>
      <c r="B25">
        <v>500.80020141601602</v>
      </c>
      <c r="C25">
        <v>-0.70324200291707195</v>
      </c>
      <c r="E25">
        <v>-0.70324200291707195</v>
      </c>
      <c r="F25">
        <f t="shared" ref="F25:F64" si="4">E25-C25</f>
        <v>0</v>
      </c>
      <c r="H25">
        <f t="shared" si="1"/>
        <v>-1000000</v>
      </c>
      <c r="L25">
        <f t="shared" si="2"/>
        <v>-999999.29675799713</v>
      </c>
      <c r="M25">
        <v>5.4261523008000152E-3</v>
      </c>
      <c r="O25">
        <v>500.80020141601602</v>
      </c>
      <c r="P25">
        <f>(O25-A25)/A25*10^6</f>
        <v>-0.70324200212253618</v>
      </c>
      <c r="Q25">
        <f t="shared" si="3"/>
        <v>7.945357705096967E-10</v>
      </c>
      <c r="R25" s="2">
        <f>((A25*$X$1)+$X$2)*10^6</f>
        <v>5.4259097330594227E-3</v>
      </c>
    </row>
    <row r="26" spans="1:18" x14ac:dyDescent="0.25">
      <c r="A26" s="3">
        <v>502.95674760000003</v>
      </c>
      <c r="B26">
        <v>502.95663452148398</v>
      </c>
      <c r="C26">
        <v>-0.22482751487663299</v>
      </c>
      <c r="E26">
        <v>-0.22482751487663299</v>
      </c>
      <c r="F26">
        <f t="shared" si="4"/>
        <v>0</v>
      </c>
      <c r="H26">
        <f t="shared" si="1"/>
        <v>-1000000</v>
      </c>
      <c r="L26">
        <f t="shared" si="2"/>
        <v>-999999.77517248516</v>
      </c>
      <c r="M26">
        <v>2.0040835232800466E-2</v>
      </c>
      <c r="O26">
        <v>502.95663452148398</v>
      </c>
      <c r="P26">
        <f>(O26-A26)/A26*10^6</f>
        <v>-0.22482751566776268</v>
      </c>
      <c r="Q26">
        <f t="shared" si="3"/>
        <v>-7.9112968953687357E-10</v>
      </c>
      <c r="R26" s="2">
        <f t="shared" ref="R26:R73" si="5">((A26*$X$1)+$X$2)*10^6</f>
        <v>2.0039939338277381E-2</v>
      </c>
    </row>
    <row r="27" spans="1:18" x14ac:dyDescent="0.25">
      <c r="A27" s="3">
        <v>508.88647559999998</v>
      </c>
      <c r="B27">
        <v>508.88595581054699</v>
      </c>
      <c r="C27">
        <v>-1.02142516657586</v>
      </c>
      <c r="E27">
        <v>-1.02142516657586</v>
      </c>
      <c r="F27">
        <f t="shared" si="4"/>
        <v>0</v>
      </c>
      <c r="H27">
        <f t="shared" si="1"/>
        <v>-1000000</v>
      </c>
      <c r="L27">
        <f t="shared" si="2"/>
        <v>-999998.97857483337</v>
      </c>
      <c r="M27">
        <v>6.0232531616799888E-2</v>
      </c>
      <c r="O27">
        <v>508.88592529296898</v>
      </c>
      <c r="P27">
        <f>(O27-A27)/A27*10^6</f>
        <v>-1.0813944905034514</v>
      </c>
      <c r="Q27">
        <f t="shared" si="3"/>
        <v>-5.9969323927591356E-2</v>
      </c>
      <c r="R27" s="2">
        <f t="shared" si="5"/>
        <v>6.0229839014693268E-2</v>
      </c>
    </row>
    <row r="28" spans="1:18" x14ac:dyDescent="0.25">
      <c r="A28" s="3">
        <v>509.04561960000001</v>
      </c>
      <c r="B28">
        <v>509.04605102539102</v>
      </c>
      <c r="C28">
        <v>0.84751812805092197</v>
      </c>
      <c r="E28">
        <v>0.84751812805092197</v>
      </c>
      <c r="F28">
        <f t="shared" si="4"/>
        <v>0</v>
      </c>
      <c r="H28">
        <f t="shared" si="1"/>
        <v>-1000000</v>
      </c>
      <c r="L28">
        <f t="shared" si="2"/>
        <v>-1000000.847518128</v>
      </c>
      <c r="M28">
        <v>6.1311209648800186E-2</v>
      </c>
      <c r="O28">
        <v>509.04602050781199</v>
      </c>
      <c r="P28">
        <f>(O28-A28)/A28*10^6</f>
        <v>0.78756755100721632</v>
      </c>
      <c r="Q28">
        <f t="shared" si="3"/>
        <v>-5.9950577043705655E-2</v>
      </c>
      <c r="R28" s="2">
        <f t="shared" si="5"/>
        <v>6.1308468826061217E-2</v>
      </c>
    </row>
    <row r="29" spans="1:18" x14ac:dyDescent="0.25">
      <c r="A29" s="3">
        <v>514.81620359999999</v>
      </c>
      <c r="B29">
        <v>514.81622314453102</v>
      </c>
      <c r="C29">
        <v>3.7964094989556101E-2</v>
      </c>
      <c r="E29">
        <v>3.7964094989556101E-2</v>
      </c>
      <c r="F29">
        <f t="shared" si="4"/>
        <v>0</v>
      </c>
      <c r="H29">
        <f t="shared" si="1"/>
        <v>-1000000</v>
      </c>
      <c r="L29">
        <f t="shared" si="2"/>
        <v>-1000000.037964095</v>
      </c>
      <c r="M29">
        <v>0.10042422800080016</v>
      </c>
      <c r="O29">
        <v>514.816162109375</v>
      </c>
      <c r="P29">
        <f>(O29-A29)/A29*10^6</f>
        <v>-8.0593082937622892E-2</v>
      </c>
      <c r="Q29">
        <f t="shared" si="3"/>
        <v>-0.11855717792717899</v>
      </c>
      <c r="R29" s="2">
        <f t="shared" si="5"/>
        <v>0.10041973869110916</v>
      </c>
    </row>
    <row r="30" spans="1:18" x14ac:dyDescent="0.25">
      <c r="A30" s="3">
        <v>516.97239760000002</v>
      </c>
      <c r="B30">
        <v>516.97186279296898</v>
      </c>
      <c r="C30">
        <v>-1.03449823192662</v>
      </c>
      <c r="E30">
        <v>-1.03449823192662</v>
      </c>
      <c r="F30">
        <f t="shared" si="4"/>
        <v>0</v>
      </c>
      <c r="H30">
        <f t="shared" si="1"/>
        <v>-1000000</v>
      </c>
      <c r="L30">
        <f t="shared" si="2"/>
        <v>-999998.96550176805</v>
      </c>
      <c r="M30">
        <v>0.11503891093280019</v>
      </c>
      <c r="O30">
        <v>516.97180175781205</v>
      </c>
      <c r="P30">
        <f>(O30-A30)/A30*10^6</f>
        <v>-1.1525609311888991</v>
      </c>
      <c r="Q30">
        <f t="shared" si="3"/>
        <v>-0.11806269926227908</v>
      </c>
      <c r="R30" s="2">
        <f t="shared" si="5"/>
        <v>0.11503376829632754</v>
      </c>
    </row>
    <row r="31" spans="1:18" x14ac:dyDescent="0.25">
      <c r="A31" s="3">
        <v>522.90212559999998</v>
      </c>
      <c r="B31">
        <v>522.90197753906205</v>
      </c>
      <c r="C31">
        <v>-0.28315229605686898</v>
      </c>
      <c r="E31">
        <v>-0.28315229605686898</v>
      </c>
      <c r="F31">
        <f t="shared" si="4"/>
        <v>0</v>
      </c>
      <c r="H31">
        <f t="shared" si="1"/>
        <v>-1000000</v>
      </c>
      <c r="L31">
        <f t="shared" si="2"/>
        <v>-999999.71684770391</v>
      </c>
      <c r="M31">
        <v>0.15523060731680002</v>
      </c>
      <c r="O31">
        <v>522.90191650390602</v>
      </c>
      <c r="P31">
        <f>(O31-A31)/A31*10^6</f>
        <v>-0.39987615983412816</v>
      </c>
      <c r="Q31">
        <f t="shared" si="3"/>
        <v>-0.11672386377725918</v>
      </c>
      <c r="R31" s="2">
        <f t="shared" si="5"/>
        <v>0.15522366797274301</v>
      </c>
    </row>
    <row r="32" spans="1:18" x14ac:dyDescent="0.25">
      <c r="A32" s="3">
        <v>528.83185360000004</v>
      </c>
      <c r="B32">
        <v>528.83166503906205</v>
      </c>
      <c r="C32">
        <v>-0.35656123257575101</v>
      </c>
      <c r="E32">
        <v>-0.35656123257575101</v>
      </c>
      <c r="F32">
        <f t="shared" si="4"/>
        <v>0</v>
      </c>
      <c r="H32">
        <f t="shared" si="1"/>
        <v>-1000000</v>
      </c>
      <c r="L32">
        <f t="shared" si="2"/>
        <v>-999999.64343876741</v>
      </c>
      <c r="M32">
        <v>0.1954223037008003</v>
      </c>
      <c r="O32">
        <v>528.83154296875</v>
      </c>
      <c r="P32">
        <f>(O32-A32)/A32*10^6</f>
        <v>-0.58739133796560472</v>
      </c>
      <c r="Q32">
        <f t="shared" si="3"/>
        <v>-0.23083010538985371</v>
      </c>
      <c r="R32" s="2">
        <f t="shared" si="5"/>
        <v>0.19541356764915974</v>
      </c>
    </row>
    <row r="33" spans="1:18" x14ac:dyDescent="0.25">
      <c r="A33" s="3">
        <v>530.98804759999996</v>
      </c>
      <c r="B33">
        <v>530.98797607421898</v>
      </c>
      <c r="C33">
        <v>-0.134703185000557</v>
      </c>
      <c r="E33">
        <v>-0.134703185000557</v>
      </c>
      <c r="F33">
        <f t="shared" si="4"/>
        <v>0</v>
      </c>
      <c r="H33">
        <f t="shared" si="1"/>
        <v>-1000000</v>
      </c>
      <c r="L33">
        <f t="shared" si="2"/>
        <v>-999999.86529681506</v>
      </c>
      <c r="M33">
        <v>0.2100369866327999</v>
      </c>
      <c r="O33">
        <v>530.98785400390602</v>
      </c>
      <c r="P33">
        <f>(O33-A33)/A33*10^6</f>
        <v>-0.36459595429944525</v>
      </c>
      <c r="Q33">
        <f t="shared" si="3"/>
        <v>-0.22989276929888824</v>
      </c>
      <c r="R33" s="2">
        <f t="shared" si="5"/>
        <v>0.21002759725437686</v>
      </c>
    </row>
    <row r="34" spans="1:18" x14ac:dyDescent="0.25">
      <c r="A34" s="3">
        <v>536.91777560000003</v>
      </c>
      <c r="B34">
        <v>536.91741943359398</v>
      </c>
      <c r="C34">
        <v>-0.66335372465404596</v>
      </c>
      <c r="E34">
        <v>-0.66335372465404596</v>
      </c>
      <c r="F34">
        <f t="shared" si="4"/>
        <v>0</v>
      </c>
      <c r="H34">
        <f t="shared" si="1"/>
        <v>-1000000</v>
      </c>
      <c r="L34">
        <f t="shared" si="2"/>
        <v>-999999.33664627536</v>
      </c>
      <c r="M34">
        <v>0.25022868301680018</v>
      </c>
      <c r="O34">
        <v>536.91729736328102</v>
      </c>
      <c r="P34">
        <f>(O34-A34)/A34*10^6</f>
        <v>-0.89070755474648666</v>
      </c>
      <c r="Q34">
        <f t="shared" si="3"/>
        <v>-0.2273538300924407</v>
      </c>
      <c r="R34" s="2">
        <f t="shared" si="5"/>
        <v>0.25021749693079359</v>
      </c>
    </row>
    <row r="35" spans="1:18" x14ac:dyDescent="0.25">
      <c r="A35" s="3">
        <v>542.84750359999998</v>
      </c>
      <c r="B35">
        <v>542.84729003906205</v>
      </c>
      <c r="C35">
        <v>-0.39340871251234399</v>
      </c>
      <c r="E35">
        <v>-0.39340871251234399</v>
      </c>
      <c r="F35">
        <f t="shared" si="4"/>
        <v>0</v>
      </c>
      <c r="H35">
        <f t="shared" si="1"/>
        <v>-1000000</v>
      </c>
      <c r="L35">
        <f t="shared" si="2"/>
        <v>-999999.60659128753</v>
      </c>
      <c r="M35">
        <v>0.29042037940080001</v>
      </c>
      <c r="O35">
        <v>542.84710693359398</v>
      </c>
      <c r="P35">
        <f>(O35-A35)/A35*10^6</f>
        <v>-0.73071424916550409</v>
      </c>
      <c r="Q35">
        <f t="shared" si="3"/>
        <v>-0.3373055366531601</v>
      </c>
      <c r="R35" s="2">
        <f t="shared" si="5"/>
        <v>0.29040739660720905</v>
      </c>
    </row>
    <row r="36" spans="1:18" x14ac:dyDescent="0.25">
      <c r="A36" s="3">
        <v>545.00369760000001</v>
      </c>
      <c r="B36">
        <v>545.00402832031205</v>
      </c>
      <c r="C36">
        <v>0.60682214441270299</v>
      </c>
      <c r="E36">
        <v>0.60682214441270299</v>
      </c>
      <c r="F36">
        <f t="shared" si="4"/>
        <v>0</v>
      </c>
      <c r="H36">
        <f t="shared" si="1"/>
        <v>-1000000</v>
      </c>
      <c r="L36">
        <f t="shared" si="2"/>
        <v>-1000000.6068221444</v>
      </c>
      <c r="M36">
        <v>0.30503506233280003</v>
      </c>
      <c r="O36">
        <v>545.00384521484398</v>
      </c>
      <c r="P36">
        <f>(O36-A36)/A36*10^6</f>
        <v>0.27085108709885963</v>
      </c>
      <c r="Q36">
        <f t="shared" si="3"/>
        <v>-0.33597105731384336</v>
      </c>
      <c r="R36" s="2">
        <f t="shared" si="5"/>
        <v>0.30502142621242745</v>
      </c>
    </row>
    <row r="37" spans="1:18" x14ac:dyDescent="0.25">
      <c r="A37" s="3">
        <v>550.93342559999996</v>
      </c>
      <c r="B37">
        <v>550.93365478515602</v>
      </c>
      <c r="C37">
        <v>0.41599428467477201</v>
      </c>
      <c r="E37">
        <v>0.41599428467477201</v>
      </c>
      <c r="F37">
        <f t="shared" si="4"/>
        <v>0</v>
      </c>
      <c r="H37">
        <f t="shared" si="1"/>
        <v>-1000000</v>
      </c>
      <c r="L37">
        <f t="shared" si="2"/>
        <v>-1000000.4159942847</v>
      </c>
      <c r="M37">
        <v>0.34522675871679992</v>
      </c>
      <c r="O37">
        <v>550.93347167968795</v>
      </c>
      <c r="P37">
        <f>(O37-A37)/A37*10^6</f>
        <v>8.3639303497437145E-2</v>
      </c>
      <c r="Q37">
        <f t="shared" si="3"/>
        <v>-0.33235498117733486</v>
      </c>
      <c r="R37" s="2">
        <f t="shared" si="5"/>
        <v>0.3452113258888429</v>
      </c>
    </row>
    <row r="38" spans="1:18" x14ac:dyDescent="0.25">
      <c r="A38" s="3">
        <v>556.86315360000003</v>
      </c>
      <c r="B38">
        <v>556.86334228515602</v>
      </c>
      <c r="C38">
        <v>0.33883577140596799</v>
      </c>
      <c r="E38">
        <v>0.33883577140596799</v>
      </c>
      <c r="F38">
        <f t="shared" si="4"/>
        <v>0</v>
      </c>
      <c r="H38">
        <f t="shared" si="1"/>
        <v>-1000000</v>
      </c>
      <c r="L38">
        <f t="shared" si="2"/>
        <v>-1000000.3388357714</v>
      </c>
      <c r="M38">
        <v>0.38541845510080019</v>
      </c>
      <c r="O38">
        <v>556.86309814453102</v>
      </c>
      <c r="P38">
        <f>(O38-A38)/A38*10^6</f>
        <v>-9.9585452280780085E-2</v>
      </c>
      <c r="Q38">
        <f t="shared" si="3"/>
        <v>-0.43842122368674807</v>
      </c>
      <c r="R38" s="2">
        <f t="shared" si="5"/>
        <v>0.38540122556525963</v>
      </c>
    </row>
    <row r="39" spans="1:18" x14ac:dyDescent="0.25">
      <c r="A39" s="3">
        <v>559.01934759999995</v>
      </c>
      <c r="B39">
        <v>559.017822265625</v>
      </c>
      <c r="C39">
        <v>-2.7285895944299798</v>
      </c>
      <c r="D39" t="s">
        <v>17</v>
      </c>
      <c r="E39">
        <v>-2.7285895944299798</v>
      </c>
      <c r="F39">
        <f t="shared" si="4"/>
        <v>0</v>
      </c>
      <c r="H39">
        <f t="shared" si="1"/>
        <v>-1000000</v>
      </c>
      <c r="L39">
        <f t="shared" si="2"/>
        <v>-999997.27141040552</v>
      </c>
      <c r="M39">
        <v>0.40003313803279977</v>
      </c>
      <c r="O39">
        <v>559.017578125</v>
      </c>
      <c r="P39">
        <f>(O39-A39)/A39*10^6</f>
        <v>-3.1653197828360757</v>
      </c>
      <c r="Q39">
        <f t="shared" si="3"/>
        <v>-0.4367301884060959</v>
      </c>
      <c r="R39" s="2">
        <f t="shared" si="5"/>
        <v>0.40001525517047676</v>
      </c>
    </row>
    <row r="40" spans="1:18" x14ac:dyDescent="0.25">
      <c r="A40" s="3">
        <v>562.79288159999999</v>
      </c>
      <c r="B40">
        <v>562.79284667968795</v>
      </c>
      <c r="C40">
        <v>-6.20482483497257E-2</v>
      </c>
      <c r="E40">
        <v>-6.20482483497257E-2</v>
      </c>
      <c r="F40">
        <f t="shared" si="4"/>
        <v>0</v>
      </c>
      <c r="H40">
        <f t="shared" si="1"/>
        <v>-1000000</v>
      </c>
      <c r="L40">
        <f t="shared" si="2"/>
        <v>-999999.93795175164</v>
      </c>
      <c r="M40">
        <v>0.42561015148480003</v>
      </c>
      <c r="O40">
        <v>562.79260253906205</v>
      </c>
      <c r="P40">
        <f>(O40-A40)/A40*10^6</f>
        <v>-0.49585015565293167</v>
      </c>
      <c r="Q40">
        <f t="shared" si="3"/>
        <v>-0.43380190730320595</v>
      </c>
      <c r="R40" s="2">
        <f t="shared" si="5"/>
        <v>0.42559112524167514</v>
      </c>
    </row>
    <row r="41" spans="1:18" x14ac:dyDescent="0.25">
      <c r="A41" s="3">
        <v>564.94907560000001</v>
      </c>
      <c r="B41">
        <v>564.94903564453102</v>
      </c>
      <c r="C41">
        <v>-7.0724018305968098E-2</v>
      </c>
      <c r="E41">
        <v>-7.0724018305968098E-2</v>
      </c>
      <c r="F41">
        <f t="shared" si="4"/>
        <v>0</v>
      </c>
      <c r="H41">
        <f t="shared" si="1"/>
        <v>-1000000</v>
      </c>
      <c r="L41">
        <f t="shared" si="2"/>
        <v>-999999.92927598173</v>
      </c>
      <c r="M41">
        <v>0.44022483441680005</v>
      </c>
      <c r="O41">
        <v>564.94879150390602</v>
      </c>
      <c r="P41">
        <f>(O41-A41)/A41*10^6</f>
        <v>-0.50287026966160742</v>
      </c>
      <c r="Q41">
        <f t="shared" si="3"/>
        <v>-0.43214625135563933</v>
      </c>
      <c r="R41" s="2">
        <f t="shared" si="5"/>
        <v>0.44020515484689349</v>
      </c>
    </row>
    <row r="42" spans="1:18" x14ac:dyDescent="0.25">
      <c r="A42" s="3">
        <v>570.87880359999997</v>
      </c>
      <c r="B42">
        <v>570.87847900390602</v>
      </c>
      <c r="C42">
        <v>-0.56859020105903402</v>
      </c>
      <c r="E42">
        <v>-0.56859020105903402</v>
      </c>
      <c r="F42">
        <f t="shared" si="4"/>
        <v>0</v>
      </c>
      <c r="H42">
        <f t="shared" si="1"/>
        <v>-1000000</v>
      </c>
      <c r="L42">
        <f t="shared" si="2"/>
        <v>-999999.43140979891</v>
      </c>
      <c r="M42">
        <v>0.48041653080080032</v>
      </c>
      <c r="O42">
        <v>570.87823486328102</v>
      </c>
      <c r="P42">
        <f>(O42-A42)/A42*10^6</f>
        <v>-0.99624774183267395</v>
      </c>
      <c r="Q42">
        <f t="shared" si="3"/>
        <v>-0.42765754077363993</v>
      </c>
      <c r="R42" s="2">
        <f t="shared" si="5"/>
        <v>0.48039505452330938</v>
      </c>
    </row>
    <row r="43" spans="1:18" x14ac:dyDescent="0.25">
      <c r="A43" s="3">
        <v>576.80853160000004</v>
      </c>
      <c r="B43">
        <v>576.80865478515602</v>
      </c>
      <c r="C43">
        <v>0.213563339416559</v>
      </c>
      <c r="E43">
        <v>0.213563339416559</v>
      </c>
      <c r="F43">
        <f t="shared" si="4"/>
        <v>0</v>
      </c>
      <c r="H43">
        <f t="shared" si="1"/>
        <v>-1000000</v>
      </c>
      <c r="L43">
        <f t="shared" si="2"/>
        <v>-1000000.2135633394</v>
      </c>
      <c r="M43">
        <v>0.5206082271848006</v>
      </c>
      <c r="O43">
        <v>576.808349609375</v>
      </c>
      <c r="P43">
        <f>(O43-A43)/A43*10^6</f>
        <v>-0.31551306034382254</v>
      </c>
      <c r="Q43">
        <f t="shared" si="3"/>
        <v>-0.52907639976038157</v>
      </c>
      <c r="R43" s="2">
        <f t="shared" si="5"/>
        <v>0.52058495419972528</v>
      </c>
    </row>
    <row r="44" spans="1:18" x14ac:dyDescent="0.25">
      <c r="A44" s="3">
        <v>578.96472559999995</v>
      </c>
      <c r="B44">
        <v>578.964599609375</v>
      </c>
      <c r="C44">
        <v>-0.21761364618714399</v>
      </c>
      <c r="E44">
        <v>-0.21761364618714399</v>
      </c>
      <c r="F44">
        <f t="shared" si="4"/>
        <v>0</v>
      </c>
      <c r="H44">
        <f t="shared" si="1"/>
        <v>-1000000</v>
      </c>
      <c r="L44">
        <f t="shared" si="2"/>
        <v>-999999.78238635382</v>
      </c>
      <c r="M44">
        <v>0.53522291011679979</v>
      </c>
      <c r="O44">
        <v>578.96429443359398</v>
      </c>
      <c r="P44">
        <f>(O44-A44)/A44*10^6</f>
        <v>-0.74471964682710123</v>
      </c>
      <c r="Q44">
        <f t="shared" si="3"/>
        <v>-0.52710600063995727</v>
      </c>
      <c r="R44" s="2">
        <f t="shared" si="5"/>
        <v>0.5351989838049428</v>
      </c>
    </row>
    <row r="45" spans="1:18" x14ac:dyDescent="0.25">
      <c r="A45" s="3">
        <v>584.89445360000002</v>
      </c>
      <c r="B45">
        <v>584.89453125</v>
      </c>
      <c r="C45">
        <v>0.13275899523791801</v>
      </c>
      <c r="E45">
        <v>0.13275899523791801</v>
      </c>
      <c r="F45">
        <f t="shared" si="4"/>
        <v>0</v>
      </c>
      <c r="H45">
        <f t="shared" si="1"/>
        <v>-1000000</v>
      </c>
      <c r="L45">
        <f t="shared" si="2"/>
        <v>-1000000.1327589953</v>
      </c>
      <c r="M45">
        <v>0.57541460650080001</v>
      </c>
      <c r="O45">
        <v>584.89416503906205</v>
      </c>
      <c r="P45">
        <f>(O45-A45)/A45*10^6</f>
        <v>-0.49335557244302808</v>
      </c>
      <c r="Q45">
        <f t="shared" si="3"/>
        <v>-0.62611456768094609</v>
      </c>
      <c r="R45" s="2">
        <f t="shared" si="5"/>
        <v>0.57538888348135953</v>
      </c>
    </row>
    <row r="46" spans="1:18" x14ac:dyDescent="0.25">
      <c r="A46" s="3">
        <v>590.82418159999997</v>
      </c>
      <c r="B46">
        <v>590.82421875</v>
      </c>
      <c r="C46">
        <v>6.2878265958869903E-2</v>
      </c>
      <c r="E46">
        <v>6.2878265958869903E-2</v>
      </c>
      <c r="F46">
        <f t="shared" si="4"/>
        <v>0</v>
      </c>
      <c r="H46">
        <f t="shared" si="1"/>
        <v>-1000000</v>
      </c>
      <c r="L46">
        <f t="shared" si="2"/>
        <v>-1000000.062878266</v>
      </c>
      <c r="M46">
        <v>0.61560630288480034</v>
      </c>
      <c r="O46">
        <v>590.82385253906205</v>
      </c>
      <c r="P46">
        <f>(O46-A46)/A46*10^6</f>
        <v>-0.55695238647485135</v>
      </c>
      <c r="Q46">
        <f t="shared" si="3"/>
        <v>-0.61983065243372126</v>
      </c>
      <c r="R46" s="2">
        <f t="shared" si="5"/>
        <v>0.61557878315777548</v>
      </c>
    </row>
    <row r="47" spans="1:18" x14ac:dyDescent="0.25">
      <c r="A47" s="3">
        <v>592.9803756</v>
      </c>
      <c r="B47">
        <v>592.98046875</v>
      </c>
      <c r="C47">
        <v>0.157087829261844</v>
      </c>
      <c r="E47">
        <v>0.157087829261844</v>
      </c>
      <c r="F47">
        <f t="shared" si="4"/>
        <v>0</v>
      </c>
      <c r="H47">
        <f t="shared" si="1"/>
        <v>-1000000</v>
      </c>
      <c r="L47">
        <f t="shared" si="2"/>
        <v>-1000000.1570878293</v>
      </c>
      <c r="M47">
        <v>0.63022098581680031</v>
      </c>
      <c r="O47">
        <v>592.98010253906205</v>
      </c>
      <c r="P47">
        <f>(O47-A47)/A47*10^6</f>
        <v>-0.46048899625148149</v>
      </c>
      <c r="Q47">
        <f t="shared" si="3"/>
        <v>-0.61757682551332549</v>
      </c>
      <c r="R47" s="2">
        <f t="shared" si="5"/>
        <v>0.63019281276299299</v>
      </c>
    </row>
    <row r="48" spans="1:18" x14ac:dyDescent="0.25">
      <c r="A48" s="3">
        <v>598.91010359999996</v>
      </c>
      <c r="B48">
        <v>598.910400390625</v>
      </c>
      <c r="C48">
        <v>0.49555120753398901</v>
      </c>
      <c r="E48">
        <v>0.49555120753398901</v>
      </c>
      <c r="F48">
        <f t="shared" si="4"/>
        <v>0</v>
      </c>
      <c r="H48">
        <f t="shared" si="1"/>
        <v>-1000000</v>
      </c>
      <c r="L48">
        <f t="shared" si="2"/>
        <v>-1000000.4955512076</v>
      </c>
      <c r="M48">
        <v>0.67041268220079975</v>
      </c>
      <c r="O48">
        <v>598.90997314453102</v>
      </c>
      <c r="P48">
        <f>(O48-A48)/A48*10^6</f>
        <v>-0.21782145291911145</v>
      </c>
      <c r="Q48">
        <f t="shared" si="3"/>
        <v>-0.71337266045310044</v>
      </c>
      <c r="R48" s="2">
        <f t="shared" si="5"/>
        <v>0.67038271243940883</v>
      </c>
    </row>
    <row r="49" spans="1:18" x14ac:dyDescent="0.25">
      <c r="A49" s="3">
        <v>604.83983160000002</v>
      </c>
      <c r="B49">
        <v>604.83972167968795</v>
      </c>
      <c r="C49">
        <v>-0.18173457960633299</v>
      </c>
      <c r="E49">
        <v>-0.18173457960633299</v>
      </c>
      <c r="F49">
        <f t="shared" si="4"/>
        <v>0</v>
      </c>
      <c r="H49">
        <f t="shared" si="1"/>
        <v>-1000000</v>
      </c>
      <c r="L49">
        <f t="shared" si="2"/>
        <v>-999999.81826542038</v>
      </c>
      <c r="M49">
        <v>0.71060437858480008</v>
      </c>
      <c r="O49">
        <v>604.83929443359398</v>
      </c>
      <c r="P49">
        <f>(O49-A49)/A49*10^6</f>
        <v>-0.88811347729304835</v>
      </c>
      <c r="Q49">
        <f t="shared" si="3"/>
        <v>-0.70637889768671536</v>
      </c>
      <c r="R49" s="2">
        <f t="shared" si="5"/>
        <v>0.71057261211582556</v>
      </c>
    </row>
    <row r="50" spans="1:18" x14ac:dyDescent="0.25">
      <c r="A50" s="3">
        <v>612.76660960000004</v>
      </c>
      <c r="B50">
        <v>612.76580810546898</v>
      </c>
      <c r="C50">
        <v>-1.30799315551996</v>
      </c>
      <c r="E50">
        <v>-1.30799315551996</v>
      </c>
      <c r="F50">
        <f t="shared" si="4"/>
        <v>0</v>
      </c>
      <c r="H50">
        <f t="shared" si="1"/>
        <v>-1000000</v>
      </c>
      <c r="L50">
        <f t="shared" si="2"/>
        <v>-999998.69200684445</v>
      </c>
      <c r="M50">
        <v>0.76433207986880047</v>
      </c>
      <c r="O50">
        <v>612.76531982421898</v>
      </c>
      <c r="P50">
        <f>(O50-A50)/A50*10^6</f>
        <v>-2.1048401803462071</v>
      </c>
      <c r="Q50">
        <f t="shared" si="3"/>
        <v>-0.79684702482624714</v>
      </c>
      <c r="R50" s="2">
        <f t="shared" si="5"/>
        <v>0.76429791158609106</v>
      </c>
    </row>
    <row r="51" spans="1:18" x14ac:dyDescent="0.25">
      <c r="A51" s="3">
        <v>612.92575360000001</v>
      </c>
      <c r="B51">
        <v>612.92608642578102</v>
      </c>
      <c r="C51">
        <v>0.54301157895206198</v>
      </c>
      <c r="E51">
        <v>0.54301157895206198</v>
      </c>
      <c r="F51">
        <f t="shared" si="4"/>
        <v>0</v>
      </c>
      <c r="H51">
        <f t="shared" si="1"/>
        <v>-1000000</v>
      </c>
      <c r="L51">
        <f t="shared" si="2"/>
        <v>-1000000.543011579</v>
      </c>
      <c r="M51">
        <v>0.76541075790080038</v>
      </c>
      <c r="O51">
        <v>612.92559814453102</v>
      </c>
      <c r="P51">
        <f>(O51-A51)/A51*10^6</f>
        <v>-0.25362854810977137</v>
      </c>
      <c r="Q51">
        <f t="shared" si="3"/>
        <v>-0.79664012706183329</v>
      </c>
      <c r="R51" s="2">
        <f t="shared" si="5"/>
        <v>0.76537654139745903</v>
      </c>
    </row>
    <row r="52" spans="1:18" x14ac:dyDescent="0.25">
      <c r="A52" s="3">
        <v>618.85548159999996</v>
      </c>
      <c r="B52">
        <v>618.85546875</v>
      </c>
      <c r="C52">
        <v>-2.0764136933311E-2</v>
      </c>
      <c r="E52">
        <v>-2.0764136933311E-2</v>
      </c>
      <c r="F52">
        <f t="shared" si="4"/>
        <v>0</v>
      </c>
      <c r="H52">
        <f t="shared" si="1"/>
        <v>-1000000</v>
      </c>
      <c r="L52">
        <f t="shared" si="2"/>
        <v>-999999.97923586308</v>
      </c>
      <c r="M52">
        <v>0.80560245428479971</v>
      </c>
      <c r="O52">
        <v>618.85498046875</v>
      </c>
      <c r="P52">
        <f>(O52-A52)/A52*10^6</f>
        <v>-0.80977104487503104</v>
      </c>
      <c r="Q52">
        <f t="shared" si="3"/>
        <v>-0.78900690794172001</v>
      </c>
      <c r="R52" s="2">
        <f t="shared" si="5"/>
        <v>0.80556644107387487</v>
      </c>
    </row>
    <row r="53" spans="1:18" x14ac:dyDescent="0.25">
      <c r="A53" s="3">
        <v>626.78225959999997</v>
      </c>
      <c r="B53">
        <v>626.7822265625</v>
      </c>
      <c r="C53">
        <v>-5.2709692191889299E-2</v>
      </c>
      <c r="E53">
        <v>-5.2709692191889299E-2</v>
      </c>
      <c r="F53">
        <f t="shared" si="4"/>
        <v>0</v>
      </c>
      <c r="H53">
        <f t="shared" si="1"/>
        <v>-1000000</v>
      </c>
      <c r="L53">
        <f t="shared" si="2"/>
        <v>-999999.94729030784</v>
      </c>
      <c r="M53">
        <v>0.85933015556880021</v>
      </c>
      <c r="O53">
        <v>626.78167724609398</v>
      </c>
      <c r="P53">
        <f>(O53-A53)/A53*10^6</f>
        <v>-0.92911676595493609</v>
      </c>
      <c r="Q53">
        <f t="shared" si="3"/>
        <v>-0.87640707376304683</v>
      </c>
      <c r="R53" s="2">
        <f t="shared" si="5"/>
        <v>0.85929174054414126</v>
      </c>
    </row>
    <row r="54" spans="1:18" x14ac:dyDescent="0.25">
      <c r="A54" s="3">
        <v>626.94140359999994</v>
      </c>
      <c r="B54">
        <v>626.94158935546898</v>
      </c>
      <c r="C54">
        <v>0.296288405486061</v>
      </c>
      <c r="E54">
        <v>0.296288405486061</v>
      </c>
      <c r="F54">
        <f t="shared" si="4"/>
        <v>0</v>
      </c>
      <c r="H54">
        <f t="shared" si="1"/>
        <v>-1000000</v>
      </c>
      <c r="L54">
        <f t="shared" si="2"/>
        <v>-1000000.2962884054</v>
      </c>
      <c r="M54">
        <v>0.86040883360080012</v>
      </c>
      <c r="O54">
        <v>626.94104003906205</v>
      </c>
      <c r="P54">
        <f>(O54-A54)/A54*10^6</f>
        <v>-0.57989620052413815</v>
      </c>
      <c r="Q54">
        <f t="shared" si="3"/>
        <v>-0.87618460601019921</v>
      </c>
      <c r="R54" s="2">
        <f t="shared" si="5"/>
        <v>0.86037037035550923</v>
      </c>
    </row>
    <row r="55" spans="1:18" x14ac:dyDescent="0.25">
      <c r="A55" s="3">
        <v>632.87113160000001</v>
      </c>
      <c r="B55">
        <v>632.87127685546898</v>
      </c>
      <c r="C55">
        <v>0.229518240736199</v>
      </c>
      <c r="E55">
        <v>0.229518240736199</v>
      </c>
      <c r="F55">
        <f t="shared" si="4"/>
        <v>0</v>
      </c>
      <c r="H55">
        <f t="shared" si="1"/>
        <v>-1000000</v>
      </c>
      <c r="L55">
        <f t="shared" si="2"/>
        <v>-1000000.2295182408</v>
      </c>
      <c r="M55">
        <v>0.90060052998480034</v>
      </c>
      <c r="O55">
        <v>632.87072753906205</v>
      </c>
      <c r="P55">
        <f>(O55-A55)/A55*10^6</f>
        <v>-0.63845689555416563</v>
      </c>
      <c r="Q55">
        <f t="shared" si="3"/>
        <v>-0.8679751362903646</v>
      </c>
      <c r="R55" s="2">
        <f t="shared" si="5"/>
        <v>0.90056027003192507</v>
      </c>
    </row>
    <row r="56" spans="1:18" x14ac:dyDescent="0.25">
      <c r="A56" s="3">
        <v>640.79790960000003</v>
      </c>
      <c r="B56">
        <v>640.79779052734398</v>
      </c>
      <c r="C56">
        <v>-0.18581935816511699</v>
      </c>
      <c r="E56">
        <v>-0.18581935816511699</v>
      </c>
      <c r="F56">
        <f t="shared" si="4"/>
        <v>0</v>
      </c>
      <c r="H56">
        <f t="shared" si="1"/>
        <v>-1000000</v>
      </c>
      <c r="L56">
        <f t="shared" si="2"/>
        <v>-999999.81418064178</v>
      </c>
      <c r="M56">
        <v>0.95432823126880073</v>
      </c>
      <c r="O56">
        <v>640.79718017578102</v>
      </c>
      <c r="P56">
        <f>(O56-A56)/A56*10^6</f>
        <v>-1.1383061774625902</v>
      </c>
      <c r="Q56">
        <f t="shared" si="3"/>
        <v>-0.95248681929747325</v>
      </c>
      <c r="R56" s="2">
        <f t="shared" si="5"/>
        <v>0.95428556950219146</v>
      </c>
    </row>
    <row r="57" spans="1:18" x14ac:dyDescent="0.25">
      <c r="A57" s="3">
        <v>646.88678159999995</v>
      </c>
      <c r="B57">
        <v>646.88763427734398</v>
      </c>
      <c r="C57">
        <v>1.31812454366694</v>
      </c>
      <c r="D57" t="s">
        <v>17</v>
      </c>
      <c r="E57">
        <v>1.31812454366694</v>
      </c>
      <c r="F57">
        <f t="shared" si="4"/>
        <v>0</v>
      </c>
      <c r="H57">
        <f t="shared" si="1"/>
        <v>-1000000</v>
      </c>
      <c r="L57">
        <f t="shared" si="2"/>
        <v>-1000001.3181245436</v>
      </c>
      <c r="M57">
        <v>0.99559860568480008</v>
      </c>
      <c r="O57">
        <v>646.886962890625</v>
      </c>
      <c r="P57">
        <f>(O57-A57)/A57*10^6</f>
        <v>0.28025093448698551</v>
      </c>
      <c r="Q57">
        <f t="shared" si="3"/>
        <v>-1.0378736091799545</v>
      </c>
      <c r="R57" s="2">
        <f t="shared" si="5"/>
        <v>0.99555409898997527</v>
      </c>
    </row>
    <row r="58" spans="1:18" x14ac:dyDescent="0.25">
      <c r="A58" s="3">
        <v>654.81355959999996</v>
      </c>
      <c r="B58">
        <v>654.81353759765602</v>
      </c>
      <c r="C58">
        <v>-3.3600928676159603E-2</v>
      </c>
      <c r="E58">
        <v>-3.3600928676159603E-2</v>
      </c>
      <c r="F58">
        <f t="shared" si="4"/>
        <v>0</v>
      </c>
      <c r="H58">
        <f t="shared" si="1"/>
        <v>-1000000</v>
      </c>
      <c r="L58">
        <f t="shared" si="2"/>
        <v>-999999.96639907127</v>
      </c>
      <c r="M58">
        <v>1.0493263069687997</v>
      </c>
      <c r="O58">
        <v>654.81286621093795</v>
      </c>
      <c r="P58">
        <f>(O58-A58)/A58*10^6</f>
        <v>-1.0589106652451099</v>
      </c>
      <c r="Q58">
        <f t="shared" si="3"/>
        <v>-1.0253097365689503</v>
      </c>
      <c r="R58" s="2">
        <f t="shared" si="5"/>
        <v>1.0492793984602407</v>
      </c>
    </row>
    <row r="59" spans="1:18" x14ac:dyDescent="0.25">
      <c r="A59" s="3">
        <v>660.74328760000003</v>
      </c>
      <c r="B59">
        <v>660.74359130859398</v>
      </c>
      <c r="C59">
        <v>0.45964688468129999</v>
      </c>
      <c r="E59">
        <v>0.45964688468129999</v>
      </c>
      <c r="F59">
        <f t="shared" si="4"/>
        <v>0</v>
      </c>
      <c r="H59">
        <f t="shared" si="1"/>
        <v>-1000000</v>
      </c>
      <c r="L59">
        <f t="shared" si="2"/>
        <v>-1000000.4596468847</v>
      </c>
      <c r="M59">
        <v>1.0895180033528007</v>
      </c>
      <c r="O59">
        <v>660.74285888671898</v>
      </c>
      <c r="P59">
        <f>(O59-A59)/A59*10^6</f>
        <v>-0.64883486385523403</v>
      </c>
      <c r="Q59">
        <f t="shared" si="3"/>
        <v>-1.1084817485365339</v>
      </c>
      <c r="R59" s="2">
        <f t="shared" si="5"/>
        <v>1.0894692981366574</v>
      </c>
    </row>
    <row r="60" spans="1:18" x14ac:dyDescent="0.25">
      <c r="A60" s="3">
        <v>668.82920960000001</v>
      </c>
      <c r="B60">
        <v>668.82940673828102</v>
      </c>
      <c r="C60">
        <v>0.29475130333352301</v>
      </c>
      <c r="E60">
        <v>0.29475130333352301</v>
      </c>
      <c r="F60">
        <f t="shared" si="4"/>
        <v>0</v>
      </c>
      <c r="H60">
        <f t="shared" si="1"/>
        <v>-1000000</v>
      </c>
      <c r="L60">
        <f t="shared" si="2"/>
        <v>-1000000.2947513034</v>
      </c>
      <c r="M60">
        <v>1.1443243826688001</v>
      </c>
      <c r="O60">
        <v>668.82861328125</v>
      </c>
      <c r="P60">
        <f>(O60-A60)/A60*10^6</f>
        <v>-0.89158598556050517</v>
      </c>
      <c r="Q60">
        <f t="shared" si="3"/>
        <v>-1.1863372888940282</v>
      </c>
      <c r="R60" s="2">
        <f t="shared" si="5"/>
        <v>1.144273227418291</v>
      </c>
    </row>
    <row r="61" spans="1:18" x14ac:dyDescent="0.25">
      <c r="A61" s="3">
        <v>674.75893759999997</v>
      </c>
      <c r="B61">
        <v>674.75891113281205</v>
      </c>
      <c r="C61">
        <v>-3.9224656381136098E-2</v>
      </c>
      <c r="E61">
        <v>-3.9224656381136098E-2</v>
      </c>
      <c r="F61">
        <f t="shared" si="4"/>
        <v>0</v>
      </c>
      <c r="H61">
        <f t="shared" si="1"/>
        <v>-1000000</v>
      </c>
      <c r="L61">
        <f t="shared" si="2"/>
        <v>-999999.96077534358</v>
      </c>
      <c r="M61">
        <v>1.1845160790527995</v>
      </c>
      <c r="O61">
        <v>674.75811767578102</v>
      </c>
      <c r="P61">
        <f>(O61-A61)/A61*10^6</f>
        <v>-1.2151365076558478</v>
      </c>
      <c r="Q61">
        <f t="shared" si="3"/>
        <v>-1.1759118512747118</v>
      </c>
      <c r="R61" s="2">
        <f t="shared" si="5"/>
        <v>1.1844631270947068</v>
      </c>
    </row>
    <row r="62" spans="1:18" x14ac:dyDescent="0.25">
      <c r="A62" s="3">
        <v>682.84485959999995</v>
      </c>
      <c r="B62">
        <v>682.84478759765602</v>
      </c>
      <c r="C62">
        <v>-0.105444659482285</v>
      </c>
      <c r="E62">
        <v>-0.105444659482285</v>
      </c>
      <c r="F62">
        <f t="shared" si="4"/>
        <v>0</v>
      </c>
      <c r="H62">
        <f t="shared" si="1"/>
        <v>-1000000</v>
      </c>
      <c r="L62">
        <f t="shared" si="2"/>
        <v>-999999.89455534052</v>
      </c>
      <c r="M62">
        <v>1.2393224583687998</v>
      </c>
      <c r="O62">
        <v>682.84393310546898</v>
      </c>
      <c r="P62">
        <f>(O62-A62)/A62*10^6</f>
        <v>-1.3568155605873689</v>
      </c>
      <c r="Q62">
        <f t="shared" si="3"/>
        <v>-1.2513709011050838</v>
      </c>
      <c r="R62" s="2">
        <f t="shared" si="5"/>
        <v>1.239267056376341</v>
      </c>
    </row>
    <row r="63" spans="1:18" x14ac:dyDescent="0.25">
      <c r="A63" s="3">
        <v>688.77458760000002</v>
      </c>
      <c r="B63">
        <v>688.77459716796898</v>
      </c>
      <c r="C63">
        <v>1.38912917291428E-2</v>
      </c>
      <c r="E63">
        <v>1.38912917291428E-2</v>
      </c>
      <c r="F63">
        <f t="shared" si="4"/>
        <v>0</v>
      </c>
      <c r="H63">
        <f t="shared" si="1"/>
        <v>-1000000</v>
      </c>
      <c r="L63">
        <f t="shared" si="2"/>
        <v>-1000000.0138912917</v>
      </c>
      <c r="M63">
        <v>1.2795141547528002</v>
      </c>
      <c r="O63">
        <v>688.77374267578102</v>
      </c>
      <c r="P63">
        <f>(O63-A63)/A63*10^6</f>
        <v>-1.226706435177142</v>
      </c>
      <c r="Q63">
        <f t="shared" si="3"/>
        <v>-1.2405977269062847</v>
      </c>
      <c r="R63" s="2">
        <f t="shared" si="5"/>
        <v>1.2794569560527569</v>
      </c>
    </row>
    <row r="64" spans="1:18" x14ac:dyDescent="0.25">
      <c r="A64" s="3">
        <v>696.8605096</v>
      </c>
      <c r="B64">
        <v>696.86047363281205</v>
      </c>
      <c r="C64">
        <v>-5.1613180837243797E-2</v>
      </c>
      <c r="E64">
        <v>-5.1613180837243797E-2</v>
      </c>
      <c r="F64">
        <f t="shared" si="4"/>
        <v>0</v>
      </c>
      <c r="H64">
        <f t="shared" si="1"/>
        <v>-1000000</v>
      </c>
      <c r="L64">
        <f t="shared" si="2"/>
        <v>-999999.94838681922</v>
      </c>
      <c r="M64">
        <v>1.3343205340688005</v>
      </c>
      <c r="O64">
        <v>696.85955810546898</v>
      </c>
      <c r="P64">
        <f>(O64-A64)/A64*10^6</f>
        <v>-1.3654017094025113</v>
      </c>
      <c r="Q64">
        <f t="shared" si="3"/>
        <v>-1.3137885285652675</v>
      </c>
      <c r="R64" s="2">
        <f t="shared" si="5"/>
        <v>1.3342608853343911</v>
      </c>
    </row>
    <row r="65" spans="1:18" x14ac:dyDescent="0.25">
      <c r="A65" s="3">
        <v>702.79023759999995</v>
      </c>
      <c r="B65">
        <v>702.79016113281205</v>
      </c>
      <c r="C65">
        <v>-0.108805136104397</v>
      </c>
      <c r="E65">
        <v>-0.108805136104397</v>
      </c>
      <c r="F65">
        <f t="shared" ref="F65:F73" si="6">E65-C65</f>
        <v>0</v>
      </c>
      <c r="H65">
        <f t="shared" ref="H65:H73" si="7">(G65-A65)/A65*10^6</f>
        <v>-1000000</v>
      </c>
      <c r="L65">
        <f t="shared" ref="L65:L73" si="8">H65-C65</f>
        <v>-999999.89119486394</v>
      </c>
      <c r="M65">
        <v>1.3745122304527999</v>
      </c>
      <c r="O65">
        <v>702.78918457031205</v>
      </c>
      <c r="P65">
        <f t="shared" ref="P65:P73" si="9">(O65-A65)/A65*10^6</f>
        <v>-1.4983555996817917</v>
      </c>
      <c r="Q65">
        <f t="shared" ref="Q65:Q73" si="10">P65-C65</f>
        <v>-1.3895504635773948</v>
      </c>
      <c r="R65" s="2">
        <f t="shared" si="5"/>
        <v>1.3744507850108072</v>
      </c>
    </row>
    <row r="66" spans="1:18" x14ac:dyDescent="0.25">
      <c r="A66" s="3">
        <v>716.80588760000001</v>
      </c>
      <c r="B66">
        <v>716.80584716796898</v>
      </c>
      <c r="C66">
        <v>-5.6405830302051999E-2</v>
      </c>
      <c r="E66">
        <v>-5.6405830302051999E-2</v>
      </c>
      <c r="F66">
        <f t="shared" si="6"/>
        <v>0</v>
      </c>
      <c r="H66">
        <f t="shared" si="7"/>
        <v>-1000000</v>
      </c>
      <c r="L66">
        <f t="shared" si="8"/>
        <v>-999999.94359416969</v>
      </c>
      <c r="M66">
        <v>1.4695103061528005</v>
      </c>
      <c r="O66">
        <v>716.80480957031205</v>
      </c>
      <c r="P66">
        <f t="shared" si="9"/>
        <v>-1.5039353144401051</v>
      </c>
      <c r="Q66">
        <f t="shared" si="10"/>
        <v>-1.447529484138053</v>
      </c>
      <c r="R66" s="2">
        <f t="shared" si="5"/>
        <v>1.4694446139688573</v>
      </c>
    </row>
    <row r="67" spans="1:18" x14ac:dyDescent="0.25">
      <c r="A67" s="3">
        <v>722.73561559999996</v>
      </c>
      <c r="B67">
        <v>722.73614501953102</v>
      </c>
      <c r="C67">
        <v>0.73252171314460401</v>
      </c>
      <c r="E67">
        <v>0.73252171314460401</v>
      </c>
      <c r="F67">
        <f t="shared" si="6"/>
        <v>0</v>
      </c>
      <c r="H67">
        <f t="shared" si="7"/>
        <v>-1000000</v>
      </c>
      <c r="L67">
        <f t="shared" si="8"/>
        <v>-1000000.7325217131</v>
      </c>
      <c r="M67">
        <v>1.5097020025368</v>
      </c>
      <c r="O67">
        <v>722.73504638671898</v>
      </c>
      <c r="P67">
        <f t="shared" si="9"/>
        <v>-0.78758161172138375</v>
      </c>
      <c r="Q67">
        <f t="shared" si="10"/>
        <v>-1.5201033248659876</v>
      </c>
      <c r="R67" s="2">
        <f t="shared" si="5"/>
        <v>1.5096345136452731</v>
      </c>
    </row>
    <row r="68" spans="1:18" x14ac:dyDescent="0.25">
      <c r="A68" s="3">
        <v>730.82153760000006</v>
      </c>
      <c r="B68">
        <v>730.82135009765602</v>
      </c>
      <c r="C68">
        <v>-0.25656379041838101</v>
      </c>
      <c r="E68">
        <v>-0.25656379041838101</v>
      </c>
      <c r="F68">
        <f t="shared" si="6"/>
        <v>0</v>
      </c>
      <c r="H68">
        <f t="shared" si="7"/>
        <v>-1000000</v>
      </c>
      <c r="L68">
        <f t="shared" si="8"/>
        <v>-999999.74343620962</v>
      </c>
      <c r="M68">
        <v>1.5645083818528003</v>
      </c>
      <c r="O68">
        <v>730.82019042968795</v>
      </c>
      <c r="P68">
        <f t="shared" si="9"/>
        <v>-1.8433642726586468</v>
      </c>
      <c r="Q68">
        <f t="shared" si="10"/>
        <v>-1.5868004822402657</v>
      </c>
      <c r="R68" s="2">
        <f t="shared" si="5"/>
        <v>1.5644384429269074</v>
      </c>
    </row>
    <row r="69" spans="1:18" x14ac:dyDescent="0.25">
      <c r="A69" s="3">
        <v>736.75126560000001</v>
      </c>
      <c r="B69">
        <v>736.75109863281205</v>
      </c>
      <c r="C69">
        <v>-0.226626264937136</v>
      </c>
      <c r="E69">
        <v>-0.226626264937136</v>
      </c>
      <c r="F69">
        <f t="shared" si="6"/>
        <v>0</v>
      </c>
      <c r="H69">
        <f t="shared" si="7"/>
        <v>-1000000</v>
      </c>
      <c r="L69">
        <f t="shared" si="8"/>
        <v>-999999.77337373502</v>
      </c>
      <c r="M69">
        <v>1.6047000782368004</v>
      </c>
      <c r="O69">
        <v>736.74993896484398</v>
      </c>
      <c r="P69">
        <f t="shared" si="9"/>
        <v>-1.8006554151662963</v>
      </c>
      <c r="Q69">
        <f t="shared" si="10"/>
        <v>-1.5740291502291603</v>
      </c>
      <c r="R69" s="2">
        <f t="shared" si="5"/>
        <v>1.6046283426033232</v>
      </c>
    </row>
    <row r="70" spans="1:18" x14ac:dyDescent="0.25">
      <c r="A70" s="3">
        <v>750.76691559999995</v>
      </c>
      <c r="B70">
        <v>750.76672363281205</v>
      </c>
      <c r="C70">
        <v>-0.25569478816751001</v>
      </c>
      <c r="E70">
        <v>-0.25569478816751001</v>
      </c>
      <c r="F70">
        <f t="shared" si="6"/>
        <v>0</v>
      </c>
      <c r="H70">
        <f t="shared" si="7"/>
        <v>-1000000</v>
      </c>
      <c r="L70">
        <f t="shared" si="8"/>
        <v>-999999.74430521182</v>
      </c>
      <c r="M70">
        <v>1.6996981539368001</v>
      </c>
      <c r="O70">
        <v>750.76544189453102</v>
      </c>
      <c r="P70">
        <f t="shared" si="9"/>
        <v>-1.9629334195515671</v>
      </c>
      <c r="Q70">
        <f t="shared" si="10"/>
        <v>-1.7072386313840571</v>
      </c>
      <c r="R70" s="2">
        <f t="shared" si="5"/>
        <v>1.6996221715613726</v>
      </c>
    </row>
    <row r="71" spans="1:18" x14ac:dyDescent="0.25">
      <c r="A71" s="3">
        <v>764.7825656</v>
      </c>
      <c r="B71">
        <v>764.78234863281205</v>
      </c>
      <c r="C71">
        <v>-0.28369787343134101</v>
      </c>
      <c r="E71">
        <v>-0.28369787343134101</v>
      </c>
      <c r="F71">
        <f t="shared" si="6"/>
        <v>0</v>
      </c>
      <c r="H71">
        <f t="shared" si="7"/>
        <v>-1000000</v>
      </c>
      <c r="L71">
        <f t="shared" si="8"/>
        <v>-999999.71630212653</v>
      </c>
      <c r="M71">
        <v>1.7946962296367999</v>
      </c>
      <c r="O71">
        <v>764.78094482421898</v>
      </c>
      <c r="P71">
        <f t="shared" si="9"/>
        <v>-2.119263505633334</v>
      </c>
      <c r="Q71">
        <f t="shared" si="10"/>
        <v>-1.8355656322019929</v>
      </c>
      <c r="R71" s="2">
        <f t="shared" si="5"/>
        <v>1.7946160005194227</v>
      </c>
    </row>
    <row r="72" spans="1:18" x14ac:dyDescent="0.25">
      <c r="A72" s="3">
        <v>784.7279436</v>
      </c>
      <c r="B72">
        <v>784.72821044921898</v>
      </c>
      <c r="C72">
        <v>0.34005316227502402</v>
      </c>
      <c r="E72">
        <v>0.34005316227502402</v>
      </c>
      <c r="F72">
        <f t="shared" si="6"/>
        <v>0</v>
      </c>
      <c r="H72">
        <f t="shared" si="7"/>
        <v>-1000000</v>
      </c>
      <c r="L72">
        <f t="shared" si="8"/>
        <v>-1000000.3400531623</v>
      </c>
      <c r="M72">
        <v>1.9298860017207999</v>
      </c>
      <c r="O72">
        <v>784.72668457031205</v>
      </c>
      <c r="P72">
        <f t="shared" si="9"/>
        <v>-1.6044155152448061</v>
      </c>
      <c r="Q72">
        <f t="shared" si="10"/>
        <v>-1.9444686775198301</v>
      </c>
      <c r="R72" s="2">
        <f t="shared" si="5"/>
        <v>1.9297997291538889</v>
      </c>
    </row>
    <row r="73" spans="1:18" x14ac:dyDescent="0.25">
      <c r="A73" s="3">
        <v>798.74359360000005</v>
      </c>
      <c r="B73">
        <v>798.74285888671898</v>
      </c>
      <c r="C73">
        <v>-0.91983621175902197</v>
      </c>
      <c r="E73">
        <v>-0.91983621175902197</v>
      </c>
      <c r="F73">
        <f t="shared" si="6"/>
        <v>0</v>
      </c>
      <c r="H73">
        <f t="shared" si="7"/>
        <v>-1000000</v>
      </c>
      <c r="L73">
        <f t="shared" si="8"/>
        <v>-999999.08016378828</v>
      </c>
      <c r="M73">
        <v>2.0248840774208006</v>
      </c>
      <c r="O73">
        <v>798.74127197265602</v>
      </c>
      <c r="P73">
        <f t="shared" si="9"/>
        <v>-2.9065990170480474</v>
      </c>
      <c r="Q73">
        <f t="shared" si="10"/>
        <v>-1.9867628052890254</v>
      </c>
      <c r="R73" s="2">
        <f t="shared" si="5"/>
        <v>2.0247935581119401</v>
      </c>
    </row>
    <row r="94" spans="1:18" x14ac:dyDescent="0.25">
      <c r="A94" s="3">
        <v>646.72763759999998</v>
      </c>
      <c r="B94">
        <v>646.72863769531205</v>
      </c>
      <c r="C94">
        <v>1.5463933414556601</v>
      </c>
      <c r="E94">
        <v>1.5463933414556601</v>
      </c>
      <c r="F94">
        <f>E94-C94</f>
        <v>0</v>
      </c>
      <c r="H94">
        <f>(G94-A94)/A94*10^6</f>
        <v>-1000000</v>
      </c>
      <c r="L94">
        <f>H94-C94</f>
        <v>-1000001.5463933415</v>
      </c>
      <c r="M94">
        <v>0.99451992765280017</v>
      </c>
      <c r="O94">
        <v>646.72796630859398</v>
      </c>
      <c r="P94">
        <f>(O94-A94)/A94*10^6</f>
        <v>0.50826433708198493</v>
      </c>
      <c r="Q94">
        <f>P94-C94</f>
        <v>-1.0381290043736753</v>
      </c>
      <c r="R94" s="2">
        <f>((A94*$X$1)+$X$2)*10^6</f>
        <v>0.9944754691786073</v>
      </c>
    </row>
    <row r="95" spans="1:18" x14ac:dyDescent="0.25">
      <c r="A95" s="3">
        <v>660.9024316</v>
      </c>
      <c r="B95">
        <v>660.90130615234398</v>
      </c>
      <c r="C95">
        <v>-1.7028953177328401</v>
      </c>
      <c r="E95">
        <v>-1.7028953177328401</v>
      </c>
      <c r="F95">
        <f>E95-C95</f>
        <v>0</v>
      </c>
      <c r="H95">
        <f>(G95-A95)/A95*10^6</f>
        <v>-1000000</v>
      </c>
      <c r="L95">
        <f>H95-C95</f>
        <v>-999998.29710468231</v>
      </c>
      <c r="M95">
        <v>1.0905966813847998</v>
      </c>
      <c r="O95">
        <v>660.90057373046898</v>
      </c>
      <c r="P95">
        <f>(O95-A95)/A95*10^6</f>
        <v>-2.811110146053994</v>
      </c>
      <c r="Q95">
        <f>P95-C95</f>
        <v>-1.1082148283211539</v>
      </c>
      <c r="R95" s="2">
        <f>((A95*$X$1)+$X$2)*10^6</f>
        <v>1.0905479279480255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CP reference matches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2019-07-24T22:54:46Z</dcterms:created>
  <dcterms:modified xsi:type="dcterms:W3CDTF">2019-07-26T21:27:49Z</dcterms:modified>
</cp:coreProperties>
</file>